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inkBook\Downloads\"/>
    </mc:Choice>
  </mc:AlternateContent>
  <xr:revisionPtr revIDLastSave="0" documentId="8_{9764B8C7-8148-4EB3-8988-AC90067C16A0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AMPM" sheetId="1" r:id="rId1"/>
    <sheet name="AMERICA VALORES" sheetId="2" r:id="rId2"/>
    <sheet name="AGRO" sheetId="3" r:id="rId3"/>
    <sheet name="ABR" sheetId="4" r:id="rId4"/>
    <sheet name="MESA DE OP" sheetId="5" r:id="rId5"/>
    <sheet name="MANAGEMENT" sheetId="6" r:id="rId6"/>
    <sheet name="GINA" sheetId="7" r:id="rId7"/>
    <sheet name="ALDANA" sheetId="8" r:id="rId8"/>
    <sheet name="Back" sheetId="9" r:id="rId9"/>
  </sheets>
  <definedNames>
    <definedName name="_xlnm._FilterDatabase" localSheetId="3" hidden="1">ABR!$A$1:$J$1</definedName>
    <definedName name="_xlnm._FilterDatabase" localSheetId="2" hidden="1">AGRO!$A$1:$J$5</definedName>
    <definedName name="_xlnm._FilterDatabase" localSheetId="7" hidden="1">ALDANA!$A$1:$I$135</definedName>
    <definedName name="_xlnm._FilterDatabase" localSheetId="1" hidden="1">'AMERICA VALORES'!$A$1:$J$11</definedName>
    <definedName name="_xlnm._FilterDatabase" localSheetId="0" hidden="1">AMPM!$A$1:$J$10</definedName>
    <definedName name="_xlnm._FilterDatabase" localSheetId="6" hidden="1">GINA!$A$1:$J$144</definedName>
    <definedName name="_xlnm._FilterDatabase" localSheetId="5" hidden="1">MANAGEMENT!$A$1:$K$41</definedName>
    <definedName name="_xlnm._FilterDatabase" localSheetId="4" hidden="1">'MESA DE OP'!$A$1:$K$5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3" roundtripDataSignature="AMtx7mi0IsA85VOrKGfpbh1mOaoFfLqygA=="/>
    </ext>
  </extLst>
</workbook>
</file>

<file path=xl/calcChain.xml><?xml version="1.0" encoding="utf-8"?>
<calcChain xmlns="http://schemas.openxmlformats.org/spreadsheetml/2006/main">
  <c r="F49" i="8" l="1"/>
  <c r="G123" i="7"/>
  <c r="G112" i="7"/>
  <c r="H33" i="6"/>
  <c r="H32" i="6"/>
  <c r="H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1"/>
            <color rgb="FF000000"/>
            <rFont val="Arial"/>
            <family val="2"/>
          </rPr>
          <t>======
ID#AAAAMWsvqz8
Pamela Toso    (2021-04-15 15:34:35)
Completar esta columna con la/s Unidad de Negocio a la que REALMENTE pertenece el Gasto.</t>
        </r>
      </text>
    </comment>
    <comment ref="J1" authorId="0" shapeId="0" xr:uid="{00000000-0006-0000-0000-000002000000}">
      <text>
        <r>
          <rPr>
            <sz val="11"/>
            <color rgb="FF000000"/>
            <rFont val="Arial"/>
            <family val="2"/>
          </rPr>
          <t>======
ID#AAAAJsPJTaQ
Pamela Toso    (2020-06-18 17:26:25)
Responsable de la autorización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5Mo5lV7OgKBazLpq9gYVGla4Ji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1"/>
            <color rgb="FF000000"/>
            <rFont val="Arial"/>
            <family val="2"/>
          </rPr>
          <t>======
ID#AAAAMWsvq0I
Pamela Toso    (2021-04-15 16:10:55)
Completar esta columna con la/s Unidad de Negocio a la que REALMENTE pertenece el Gasto.</t>
        </r>
      </text>
    </comment>
    <comment ref="J1" authorId="0" shapeId="0" xr:uid="{00000000-0006-0000-0100-000002000000}">
      <text>
        <r>
          <rPr>
            <sz val="11"/>
            <color rgb="FF000000"/>
            <rFont val="Arial"/>
            <family val="2"/>
          </rPr>
          <t>======
ID#AAAAJsPJTaI
Pamela Toso    (2020-06-18 17:26:09)
Responsable de la autorización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52pzAK0dotIVkHtWKG51OTsMS6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2000000}">
      <text>
        <r>
          <rPr>
            <sz val="11"/>
            <color rgb="FF000000"/>
            <rFont val="Arial"/>
            <family val="2"/>
          </rPr>
          <t>======
ID#AAAAMWsvq0A
Pamela Toso    (2021-04-15 16:20:44)
Completar esta columna con la/s Unidad de Negocio a la que REALMENTE pertenece el Gasto.</t>
        </r>
      </text>
    </comment>
    <comment ref="J1" authorId="0" shapeId="0" xr:uid="{00000000-0006-0000-0200-000003000000}">
      <text>
        <r>
          <rPr>
            <sz val="11"/>
            <color rgb="FF000000"/>
            <rFont val="Arial"/>
            <family val="2"/>
          </rPr>
          <t>======
ID#AAAAJsPJTaA
Pamela Toso    (2020-06-18 17:25:59)
Responsable de la autorización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1mzAFwc/IrN7KGQLllQmuSgxEX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8" authorId="0" shapeId="0" xr:uid="{00000000-0006-0000-0500-000008000000}">
      <text>
        <r>
          <rPr>
            <sz val="11"/>
            <color rgb="FF000000"/>
            <rFont val="Arial"/>
            <family val="2"/>
          </rPr>
          <t>======
ID#AAAAHXccEi4
Pamela Toso    (2020-11-25 12:36:53)
Corroborar este importe!</t>
        </r>
      </text>
    </comment>
    <comment ref="A27" authorId="0" shapeId="0" xr:uid="{00000000-0006-0000-0500-000001000000}">
      <text>
        <r>
          <rPr>
            <sz val="11"/>
            <color rgb="FF000000"/>
            <rFont val="Arial"/>
            <family val="2"/>
          </rPr>
          <t>======
ID#AAAAP0jAxjk
Pamela Toso    (2021-10-12 15:59:38)
@infotca19@gmail.com Fer este gasto se liquidó el 23/09
_Asignada a Info TCA_
------
ID#AAAAP0jAxjo
Info TCA    (2021-10-12 16:16:38)
Ahh listo pame si ahi lo vi que estaba haciendo un chequeo de todo el mes de septiembre
gracias!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mWui8rQjji+Ijmt6jKv86SpZa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600-000001000000}">
      <text>
        <r>
          <rPr>
            <sz val="11"/>
            <color rgb="FF000000"/>
            <rFont val="Arial"/>
            <family val="2"/>
          </rPr>
          <t>======
ID#AAAAMWsvq0E
Pamela Toso    (2021-04-15 17:30:30)
Completar esta columna con la/s Unidad de Negocio a la que REALMENTE pertenece el Gasto.</t>
        </r>
      </text>
    </comment>
    <comment ref="J1" authorId="0" shapeId="0" xr:uid="{00000000-0006-0000-0600-000002000000}">
      <text>
        <r>
          <rPr>
            <sz val="11"/>
            <color rgb="FF000000"/>
            <rFont val="Arial"/>
            <family val="2"/>
          </rPr>
          <t>======
ID#AAAAJsPJTaM
Pamela Toso    (2020-06-18 17:25:38)
Responsable de la autorización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JqfSsCbDpP9AGl936J/14DhkqA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3" authorId="0" shapeId="0" xr:uid="{00000000-0006-0000-0700-000001000000}">
      <text>
        <r>
          <rPr>
            <sz val="11"/>
            <color rgb="FF000000"/>
            <rFont val="Arial"/>
            <family val="2"/>
          </rPr>
          <t>Desde acá empieza a gestionar/pagar Aldi de RRHH. 
Antes esta pestaña era de Gina (Recepción)
======</t>
        </r>
      </text>
    </comment>
  </commentList>
</comments>
</file>

<file path=xl/sharedStrings.xml><?xml version="1.0" encoding="utf-8"?>
<sst xmlns="http://schemas.openxmlformats.org/spreadsheetml/2006/main" count="1884" uniqueCount="260">
  <si>
    <t>PENDIENTES AMPM</t>
  </si>
  <si>
    <t>FORMA DE PAGO</t>
  </si>
  <si>
    <t xml:space="preserve">IMPUTACIÓN REAL </t>
  </si>
  <si>
    <t>Q</t>
  </si>
  <si>
    <t>PERÍODO</t>
  </si>
  <si>
    <t>FECHA DE PAGO</t>
  </si>
  <si>
    <t>IMPORTE</t>
  </si>
  <si>
    <t>ESTADO</t>
  </si>
  <si>
    <t>AUTORIZADO</t>
  </si>
  <si>
    <t>RESPONSABLE</t>
  </si>
  <si>
    <t>Transferencia</t>
  </si>
  <si>
    <t>PAGADO</t>
  </si>
  <si>
    <t>SI</t>
  </si>
  <si>
    <t>PABLO</t>
  </si>
  <si>
    <t>pablo</t>
  </si>
  <si>
    <t>aye</t>
  </si>
  <si>
    <t>Efectivo</t>
  </si>
  <si>
    <t>abril</t>
  </si>
  <si>
    <t>NO</t>
  </si>
  <si>
    <t>MARTIN</t>
  </si>
  <si>
    <t>Pablo</t>
  </si>
  <si>
    <t>AMPM</t>
  </si>
  <si>
    <t>MDO</t>
  </si>
  <si>
    <t>ACE</t>
  </si>
  <si>
    <t>Empleados AMPM</t>
  </si>
  <si>
    <t>AA</t>
  </si>
  <si>
    <t>Empleados GA</t>
  </si>
  <si>
    <t>Débito automático</t>
  </si>
  <si>
    <t>EXCH</t>
  </si>
  <si>
    <t>PENDIENTE</t>
  </si>
  <si>
    <t>PAGOS PENDIENTES AMERICA VALORES</t>
  </si>
  <si>
    <t>IMPUTACIÓN REAL</t>
  </si>
  <si>
    <t>AV</t>
  </si>
  <si>
    <t>marzo</t>
  </si>
  <si>
    <t>AV/AA</t>
  </si>
  <si>
    <t>AV/AA/AMPM</t>
  </si>
  <si>
    <t>Septiembre</t>
  </si>
  <si>
    <t>PAGOS PENDIENTES AGRO.</t>
  </si>
  <si>
    <t>septiembre</t>
  </si>
  <si>
    <t xml:space="preserve">EPE </t>
  </si>
  <si>
    <t>AYE</t>
  </si>
  <si>
    <t>NOVIEMBRE</t>
  </si>
  <si>
    <t>DICIEMBRE</t>
  </si>
  <si>
    <t>febrero</t>
  </si>
  <si>
    <t>cuota BCR</t>
  </si>
  <si>
    <t>E-Cheq</t>
  </si>
  <si>
    <t>PAGOS PENDIENTES ABR</t>
  </si>
  <si>
    <t>EMPRESA QUE PAGA</t>
  </si>
  <si>
    <t>ABR</t>
  </si>
  <si>
    <t>PAGOS PENDIENTES MDO</t>
  </si>
  <si>
    <t>Tesoreria</t>
  </si>
  <si>
    <t xml:space="preserve">ABRIL </t>
  </si>
  <si>
    <t>flores</t>
  </si>
  <si>
    <t>JUNIO</t>
  </si>
  <si>
    <t>FLORES</t>
  </si>
  <si>
    <t xml:space="preserve">FLORES </t>
  </si>
  <si>
    <t>PAGOS PENDIENTES AMERICA MANAGEMENT</t>
  </si>
  <si>
    <t>TC Corporativa</t>
  </si>
  <si>
    <t>Ampm</t>
  </si>
  <si>
    <t>Ace</t>
  </si>
  <si>
    <t>Certicado SSL</t>
  </si>
  <si>
    <t>bonificado</t>
  </si>
  <si>
    <t>Protección CloudFlare</t>
  </si>
  <si>
    <t>Protección de privacidad de dominio - grupo-america.com</t>
  </si>
  <si>
    <t>VAT 65%</t>
  </si>
  <si>
    <t>Correo Flock - grupoamerica.com Pack 1</t>
  </si>
  <si>
    <t>Correo Flock - grupoamerica.com Pack 2</t>
  </si>
  <si>
    <t>Presentación Grupo (Pantalla proyector + impresiones)</t>
  </si>
  <si>
    <t>Tesorería</t>
  </si>
  <si>
    <t>la vianderia 02/2020</t>
  </si>
  <si>
    <t>Valores</t>
  </si>
  <si>
    <t>VALORES</t>
  </si>
  <si>
    <t xml:space="preserve">Facebook ADS </t>
  </si>
  <si>
    <t xml:space="preserve">Colombo - Coaching Habilidades blandas &amp; Teamwork </t>
  </si>
  <si>
    <t xml:space="preserve">Banner </t>
  </si>
  <si>
    <t>Folletos</t>
  </si>
  <si>
    <t>Asesesoria Maximiliano Nielsen</t>
  </si>
  <si>
    <t>Periodista Gaspar Gutierrez</t>
  </si>
  <si>
    <t>Vuelo Bs-Ros Colombo</t>
  </si>
  <si>
    <t>SSD: 240 gb</t>
  </si>
  <si>
    <t>Memoria RAM</t>
  </si>
  <si>
    <t>Memoria RAM: para notebook</t>
  </si>
  <si>
    <t>Programa de reciclaje</t>
  </si>
  <si>
    <t xml:space="preserve">América exchange (manifestación domicilio + 2 cert copias + 3 cert firma) </t>
  </si>
  <si>
    <t xml:space="preserve">América cobranzas (manifestación domicilio + 2 cert copias + 3 cert firma) </t>
  </si>
  <si>
    <t xml:space="preserve">América management (5 cert firmas) </t>
  </si>
  <si>
    <t>Acción comercial en Leones (Hotel)</t>
  </si>
  <si>
    <t>Hotel, comidas, salón, coffe Colombo</t>
  </si>
  <si>
    <t>Viaticos diego Grasso Leones</t>
  </si>
  <si>
    <t>Traf in out</t>
  </si>
  <si>
    <t>Carcarsa para notebook hp</t>
  </si>
  <si>
    <t>Set de Mate (anticipo)</t>
  </si>
  <si>
    <t>Set asado (anticipo)</t>
  </si>
  <si>
    <t>Set vino (anticipo)</t>
  </si>
  <si>
    <t>Set bolígrafo (anticipo)</t>
  </si>
  <si>
    <t>Vuelos Colombo (Octubre-Noviembre-Diciembre)</t>
  </si>
  <si>
    <t>Oct/Nov/Dic</t>
  </si>
  <si>
    <t>Impresiones</t>
  </si>
  <si>
    <t xml:space="preserve">                                                                                                                    </t>
  </si>
  <si>
    <t>Api impuesto inmobiliario</t>
  </si>
  <si>
    <t xml:space="preserve">efectivo </t>
  </si>
  <si>
    <t>EPE  - vencimiento 08/07/2020</t>
  </si>
  <si>
    <t>JULIO</t>
  </si>
  <si>
    <t>TGI - vencimiento 13/07/2020</t>
  </si>
  <si>
    <t>efectivo</t>
  </si>
  <si>
    <t>EPE  - vencimiento 07/08/2020</t>
  </si>
  <si>
    <t>AGOSTO</t>
  </si>
  <si>
    <t>TGI - VENCE 10/09/2020</t>
  </si>
  <si>
    <t>SEPTIEMBRE</t>
  </si>
  <si>
    <t>EPE - VENCE 8/09/2020</t>
  </si>
  <si>
    <t>INACAP (AMERICA VALORES)</t>
  </si>
  <si>
    <t>ASOCIACION EMPLEADOS DE COMERCIO (AMERICA VALORES)</t>
  </si>
  <si>
    <t>FAECYS (AMERICA VALORES)</t>
  </si>
  <si>
    <t>INACAP (AMERICA AGRO)</t>
  </si>
  <si>
    <t>ASOCIACION EMPLEADOS DE COMERCIO (AMERICA AGRO)</t>
  </si>
  <si>
    <t>FAECYS (AMERICA AGRO)</t>
  </si>
  <si>
    <t>HIPEC AM VALORES</t>
  </si>
  <si>
    <t>HIPEC AMPM</t>
  </si>
  <si>
    <t>CAJA CHICA</t>
  </si>
  <si>
    <t>expensas oficina CAMBIO</t>
  </si>
  <si>
    <t>PAGADAS POR AMPM</t>
  </si>
  <si>
    <t>OCTUBRE</t>
  </si>
  <si>
    <t xml:space="preserve">CAPSULAS DE CAFE </t>
  </si>
  <si>
    <t>caja chica</t>
  </si>
  <si>
    <t>floreria iris</t>
  </si>
  <si>
    <t xml:space="preserve">floreria iris </t>
  </si>
  <si>
    <t xml:space="preserve">FLORERIA IRIS FACTURA PENDIENTE </t>
  </si>
  <si>
    <t>MARZO</t>
  </si>
  <si>
    <t>PASA EL LUNES 9/11</t>
  </si>
  <si>
    <t>AEC agro</t>
  </si>
  <si>
    <t>AEC E INACAP VALORES</t>
  </si>
  <si>
    <t>TGI</t>
  </si>
  <si>
    <t>EPE</t>
  </si>
  <si>
    <t>25/11 RETIRA</t>
  </si>
  <si>
    <t xml:space="preserve">OFI CAMBIO CARTUCHOS </t>
  </si>
  <si>
    <t>Api impuesto inmobiliario 22/12</t>
  </si>
  <si>
    <t>EPE VALORES 21/12</t>
  </si>
  <si>
    <t>TGI VALORES 10/12</t>
  </si>
  <si>
    <t>CAPSULAS DE CAFE VALORES</t>
  </si>
  <si>
    <t xml:space="preserve">ABONADO </t>
  </si>
  <si>
    <t xml:space="preserve">LIBRERIA </t>
  </si>
  <si>
    <t>HIPEC 15/12/2020</t>
  </si>
  <si>
    <t xml:space="preserve">DICIEMBRE </t>
  </si>
  <si>
    <t>TGI (VENCE 11/01/2021) valores</t>
  </si>
  <si>
    <t>ENERO</t>
  </si>
  <si>
    <t>EPE (VENCE 08/01/2021) valores</t>
  </si>
  <si>
    <t>LIBRERIA DIQUE (19 O 20/01)</t>
  </si>
  <si>
    <t xml:space="preserve">ENERO </t>
  </si>
  <si>
    <t>EPE CUOTA 2 OFI Valores  1er venc. 8/2  - 2do venc. 18/2</t>
  </si>
  <si>
    <t>FEBRERO</t>
  </si>
  <si>
    <t xml:space="preserve"> 2do venc. $7631.55</t>
  </si>
  <si>
    <t>pasar el 10/02</t>
  </si>
  <si>
    <t>TGI OFI Valores venc. 10/02</t>
  </si>
  <si>
    <t>HIPEC (PRODUCTOS DE LIMPIEZA)</t>
  </si>
  <si>
    <t>DOMINIO AM AGRO</t>
  </si>
  <si>
    <t>Odorizadores ofi PISO 7 (saphirus)</t>
  </si>
  <si>
    <t>Odorizadores ofi 2 (saphirus)</t>
  </si>
  <si>
    <t>FUMIGADOR 05/02/2021</t>
  </si>
  <si>
    <t>CAPSULAS DE CAFE LEANDRO (11/02)</t>
  </si>
  <si>
    <t xml:space="preserve">FEBRERO </t>
  </si>
  <si>
    <t>EPE AMERICA VALORES VENC. 09/03</t>
  </si>
  <si>
    <t xml:space="preserve">MARZO </t>
  </si>
  <si>
    <t>EPE AMPM VENC. 09/03</t>
  </si>
  <si>
    <t>TGI AMERICA VALORES VEC. 10/03</t>
  </si>
  <si>
    <t>TGI (VENCE 12-04-2021) VALORES OFI 1</t>
  </si>
  <si>
    <t>ABRIL</t>
  </si>
  <si>
    <t>EPE (VENCE 19/04/2021) MUTUAL  OFI 2</t>
  </si>
  <si>
    <t>EPE (VENCE 19-04-2021) VALORES  OFI 1</t>
  </si>
  <si>
    <t xml:space="preserve">odorizadores cambio / mutual </t>
  </si>
  <si>
    <t>capsulas cafe (valores)</t>
  </si>
  <si>
    <t xml:space="preserve">matias trobat fotocopias </t>
  </si>
  <si>
    <t>super + caramelos</t>
  </si>
  <si>
    <t>EPE OFI 1 (VALORES) VENCE 07-05</t>
  </si>
  <si>
    <t>VALORES/AGRO</t>
  </si>
  <si>
    <t>MAYO</t>
  </si>
  <si>
    <t>07-05-2021 ó 17-05-2021</t>
  </si>
  <si>
    <t>EPE OFI 2 ( AMPM ) VENCE 07-05</t>
  </si>
  <si>
    <t>MESA</t>
  </si>
  <si>
    <t>07-05-2021ó17-05-2021</t>
  </si>
  <si>
    <t xml:space="preserve">SUPERMERCADO </t>
  </si>
  <si>
    <t>FLORERIA</t>
  </si>
  <si>
    <t xml:space="preserve">TGI OFI 1 (VALORES) </t>
  </si>
  <si>
    <t>SUPER PARA VALORES</t>
  </si>
  <si>
    <t>CAPSULAS DE CAFE OFI Valores</t>
  </si>
  <si>
    <t xml:space="preserve">JULIO </t>
  </si>
  <si>
    <t>PULVERIZADORES BOLSA</t>
  </si>
  <si>
    <t>FARMACIA BOTIQUIN</t>
  </si>
  <si>
    <t xml:space="preserve">MAYO </t>
  </si>
  <si>
    <t>MESA/ VALORES</t>
  </si>
  <si>
    <t>CAPSULAS CAFE ( 19-05 POR LA MAÑANA)</t>
  </si>
  <si>
    <t xml:space="preserve">CARAMELOS RECEPCION </t>
  </si>
  <si>
    <t>SIL SUPER PABLO</t>
  </si>
  <si>
    <t>MESA/VALORES</t>
  </si>
  <si>
    <t>CERRADURA DE BAÑO</t>
  </si>
  <si>
    <t xml:space="preserve">CAPSULAS </t>
  </si>
  <si>
    <t xml:space="preserve">TODAS </t>
  </si>
  <si>
    <t>FLORERIA (VALORES Y MESA)</t>
  </si>
  <si>
    <t>VALORES - MESA</t>
  </si>
  <si>
    <t xml:space="preserve">JUNIO </t>
  </si>
  <si>
    <t>TGI (VALORES)</t>
  </si>
  <si>
    <t>EPE (VALORES)</t>
  </si>
  <si>
    <t>EPE(MESA)</t>
  </si>
  <si>
    <t xml:space="preserve">AROMATIZADORES </t>
  </si>
  <si>
    <t>FLORES(GASTO FIJO TODOS LOS LUNES)</t>
  </si>
  <si>
    <t>TODOS LOS LUNES</t>
  </si>
  <si>
    <t>CAPSULAS DE CAFE OFI MDO</t>
  </si>
  <si>
    <t xml:space="preserve">FLORERIA TODOS LOS LUNES </t>
  </si>
  <si>
    <t>-</t>
  </si>
  <si>
    <t>EPE  VALORES VENCE 16-07</t>
  </si>
  <si>
    <t>EPE MESA VENC. 16/07</t>
  </si>
  <si>
    <t>EPE OFI PISO 7 16-7</t>
  </si>
  <si>
    <t>TGI 12-7</t>
  </si>
  <si>
    <t>TGI OFI PISO 7</t>
  </si>
  <si>
    <t xml:space="preserve">TGI PISO 1 OFI MDO </t>
  </si>
  <si>
    <t xml:space="preserve">AROMATIZADORES  AV </t>
  </si>
  <si>
    <t>EPE  (PABLO)16-07-2021</t>
  </si>
  <si>
    <t>SERVICIOS BOLSA</t>
  </si>
  <si>
    <t>BOTIQUIN</t>
  </si>
  <si>
    <t>1043,80</t>
  </si>
  <si>
    <t>LIBRERIA (GUILLE)</t>
  </si>
  <si>
    <t>SILVI (PARA CASA DE PABLO )</t>
  </si>
  <si>
    <t xml:space="preserve">SUPER </t>
  </si>
  <si>
    <t>TAZAS PARA CAFE Y VASOS TODAS LAS OFIS</t>
  </si>
  <si>
    <t>SUPER (TODAS LAS OFIS)</t>
  </si>
  <si>
    <t xml:space="preserve">SERVICIOS </t>
  </si>
  <si>
    <t>SERVICIOS PABLO</t>
  </si>
  <si>
    <t>FLORERIA TODOS LOS LUNES</t>
  </si>
  <si>
    <t>CARAMELOS</t>
  </si>
  <si>
    <t>ODORIZADOR</t>
  </si>
  <si>
    <t>SAPHIRUS (PARA LAS 3 OFIS )</t>
  </si>
  <si>
    <t>.</t>
  </si>
  <si>
    <t xml:space="preserve">SUPER PARA LAS 3 OFIS </t>
  </si>
  <si>
    <t xml:space="preserve">capsulas de cafe para las 3 ofis </t>
  </si>
  <si>
    <t>SUPER</t>
  </si>
  <si>
    <t>GPRINTING</t>
  </si>
  <si>
    <t xml:space="preserve">TGI </t>
  </si>
  <si>
    <t>aromatizador</t>
  </si>
  <si>
    <t>caraMELOS</t>
  </si>
  <si>
    <t>super</t>
  </si>
  <si>
    <r>
      <rPr>
        <i/>
        <sz val="11"/>
        <color theme="1"/>
        <rFont val="Calibri"/>
        <family val="2"/>
      </rPr>
      <t>TOTAL</t>
    </r>
    <r>
      <rPr>
        <sz val="11"/>
        <color theme="1"/>
        <rFont val="Calibri"/>
        <family val="2"/>
      </rPr>
      <t xml:space="preserve"> Gastos Epe Tgi Api (valores y MOP)</t>
    </r>
  </si>
  <si>
    <t xml:space="preserve">API </t>
  </si>
  <si>
    <t>PAGOS PENDIENTES RRHH</t>
  </si>
  <si>
    <t>AEC (deuda Agrocomercial)</t>
  </si>
  <si>
    <t>09/10/11/12 2018 y 10/2020</t>
  </si>
  <si>
    <t>14.935,70</t>
  </si>
  <si>
    <t>UTEDYC - 6 de Abril</t>
  </si>
  <si>
    <t>AEC - Agro</t>
  </si>
  <si>
    <t>INACAP - Agro</t>
  </si>
  <si>
    <t>FAECYS - Agro</t>
  </si>
  <si>
    <t>AEC - Valores</t>
  </si>
  <si>
    <t>INACAP - Valores</t>
  </si>
  <si>
    <t>FAECYS - Valores</t>
  </si>
  <si>
    <t>CAJA CHICA GASTOS VARIOS</t>
  </si>
  <si>
    <t>N/A</t>
  </si>
  <si>
    <t>UTEDYC - AMPM</t>
  </si>
  <si>
    <t>OSECAC (aporte extr.) - Agro</t>
  </si>
  <si>
    <t>OSECAC (aporte extr.) - Valores</t>
  </si>
  <si>
    <t>Boleta AEC - Inspección</t>
  </si>
  <si>
    <t>$5880,99</t>
  </si>
  <si>
    <t>Cotillón para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</si>
</sst>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$&quot;\ #,##0.00"/>
    <numFmt numFmtId="167" formatCode="&quot;$&quot;#,##0.00"/>
    <numFmt numFmtId="169" formatCode="d/m"/>
    <numFmt numFmtId="170" formatCode="m/yyyy"/>
    <numFmt numFmtId="171" formatCode="_-&quot;$&quot;* #,##0.00_-;_-&quot;$&quot;* \-#,##0.00_-;_-&quot;$&quot;* &quot;-&quot;??_-;_-@"/>
    <numFmt numFmtId="172" formatCode="mm\-yyyy"/>
    <numFmt numFmtId="174" formatCode="dd\-mm"/>
    <numFmt numFmtId="175" formatCode="m\-yyyy"/>
    <numFmt numFmtId="177" formatCode="mm/yyyy"/>
    <numFmt numFmtId="178" formatCode="dd\-mm\-yyyy"/>
    <numFmt numFmtId="180" formatCode="[$$]#,##0.00"/>
    <numFmt numFmtId="181" formatCode="d\-m\-yyyy"/>
    <numFmt numFmtId="182" formatCode="d\-m"/>
  </numFmts>
  <fonts count="20" x14ac:knownFonts="1">
    <font>
      <sz val="11"/>
      <color rgb="FF000000"/>
      <name val="Arial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Arial"/>
      <family val="2"/>
    </font>
    <font>
      <sz val="11"/>
      <color rgb="FF9C6500"/>
      <name val="Calibri"/>
      <family val="2"/>
    </font>
    <font>
      <sz val="11"/>
      <color rgb="FF9C6500"/>
      <name val="Arial"/>
      <family val="2"/>
    </font>
    <font>
      <sz val="11"/>
      <color rgb="FFE6B8AF"/>
      <name val="Calibri"/>
      <family val="2"/>
    </font>
    <font>
      <b/>
      <sz val="11"/>
      <color rgb="FFE6B8AF"/>
      <name val="Calibri"/>
      <family val="2"/>
    </font>
    <font>
      <i/>
      <sz val="11"/>
      <color theme="1"/>
      <name val="Calibri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EB9C"/>
        <bgColor rgb="FFFFEB9C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70AD47"/>
        <bgColor rgb="FF70AD47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0" fontId="3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applyFont="1"/>
    <xf numFmtId="0" fontId="8" fillId="0" borderId="1" xfId="0" applyFon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0" xfId="0" applyFont="1"/>
    <xf numFmtId="170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2" fontId="0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80" fontId="5" fillId="0" borderId="1" xfId="0" applyNumberFormat="1" applyFont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/>
    <xf numFmtId="0" fontId="6" fillId="2" borderId="1" xfId="0" applyFont="1" applyFill="1" applyBorder="1" applyAlignment="1">
      <alignment horizontal="left"/>
    </xf>
    <xf numFmtId="0" fontId="0" fillId="0" borderId="0" xfId="0" applyFont="1"/>
    <xf numFmtId="181" fontId="3" fillId="2" borderId="1" xfId="0" applyNumberFormat="1" applyFont="1" applyFill="1" applyBorder="1" applyAlignment="1">
      <alignment horizontal="center"/>
    </xf>
    <xf numFmtId="178" fontId="3" fillId="2" borderId="1" xfId="0" applyNumberFormat="1" applyFont="1" applyFill="1" applyBorder="1" applyAlignment="1">
      <alignment horizontal="center"/>
    </xf>
    <xf numFmtId="167" fontId="3" fillId="2" borderId="4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178" fontId="3" fillId="2" borderId="4" xfId="0" applyNumberFormat="1" applyFont="1" applyFill="1" applyBorder="1" applyAlignment="1">
      <alignment horizontal="center"/>
    </xf>
    <xf numFmtId="0" fontId="3" fillId="2" borderId="1" xfId="0" applyFont="1" applyFill="1" applyBorder="1"/>
    <xf numFmtId="167" fontId="4" fillId="2" borderId="4" xfId="0" applyNumberFormat="1" applyFont="1" applyFill="1" applyBorder="1"/>
    <xf numFmtId="167" fontId="4" fillId="2" borderId="4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4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center"/>
    </xf>
    <xf numFmtId="174" fontId="4" fillId="2" borderId="4" xfId="0" applyNumberFormat="1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178" fontId="4" fillId="2" borderId="4" xfId="0" applyNumberFormat="1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4" xfId="0" applyNumberFormat="1" applyFont="1" applyFill="1" applyBorder="1"/>
    <xf numFmtId="4" fontId="4" fillId="2" borderId="4" xfId="0" applyNumberFormat="1" applyFont="1" applyFill="1" applyBorder="1"/>
    <xf numFmtId="0" fontId="4" fillId="2" borderId="4" xfId="0" applyFont="1" applyFill="1" applyBorder="1"/>
    <xf numFmtId="0" fontId="11" fillId="4" borderId="1" xfId="0" applyFont="1" applyFill="1" applyBorder="1"/>
    <xf numFmtId="164" fontId="3" fillId="4" borderId="1" xfId="0" applyNumberFormat="1" applyFont="1" applyFill="1" applyBorder="1" applyAlignment="1">
      <alignment horizontal="center"/>
    </xf>
    <xf numFmtId="167" fontId="0" fillId="4" borderId="4" xfId="0" applyNumberFormat="1" applyFont="1" applyFill="1" applyBorder="1" applyAlignment="1">
      <alignment horizontal="center"/>
    </xf>
    <xf numFmtId="167" fontId="3" fillId="4" borderId="4" xfId="0" applyNumberFormat="1" applyFont="1" applyFill="1" applyBorder="1"/>
    <xf numFmtId="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7" fontId="3" fillId="4" borderId="4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7" fontId="3" fillId="2" borderId="4" xfId="0" applyNumberFormat="1" applyFont="1" applyFill="1" applyBorder="1"/>
    <xf numFmtId="167" fontId="3" fillId="7" borderId="4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6" borderId="4" xfId="0" applyFont="1" applyFill="1" applyBorder="1" applyAlignment="1">
      <alignment horizontal="center"/>
    </xf>
    <xf numFmtId="167" fontId="3" fillId="8" borderId="4" xfId="0" applyNumberFormat="1" applyFont="1" applyFill="1" applyBorder="1" applyAlignment="1">
      <alignment horizontal="center"/>
    </xf>
    <xf numFmtId="167" fontId="3" fillId="9" borderId="4" xfId="0" applyNumberFormat="1" applyFont="1" applyFill="1" applyBorder="1" applyAlignment="1">
      <alignment horizontal="center"/>
    </xf>
    <xf numFmtId="0" fontId="0" fillId="2" borderId="1" xfId="0" applyFont="1" applyFill="1" applyBorder="1"/>
    <xf numFmtId="167" fontId="0" fillId="2" borderId="4" xfId="0" applyNumberFormat="1" applyFont="1" applyFill="1" applyBorder="1" applyAlignment="1">
      <alignment horizontal="center"/>
    </xf>
    <xf numFmtId="172" fontId="0" fillId="2" borderId="4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5" fillId="2" borderId="1" xfId="0" applyFont="1" applyFill="1" applyBorder="1"/>
    <xf numFmtId="4" fontId="0" fillId="2" borderId="4" xfId="0" applyNumberFormat="1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177" fontId="0" fillId="2" borderId="4" xfId="0" applyNumberFormat="1" applyFont="1" applyFill="1" applyBorder="1" applyAlignment="1">
      <alignment horizontal="center"/>
    </xf>
    <xf numFmtId="0" fontId="13" fillId="4" borderId="1" xfId="0" applyFont="1" applyFill="1" applyBorder="1"/>
    <xf numFmtId="167" fontId="4" fillId="4" borderId="4" xfId="0" applyNumberFormat="1" applyFont="1" applyFill="1" applyBorder="1"/>
    <xf numFmtId="178" fontId="3" fillId="4" borderId="4" xfId="0" applyNumberFormat="1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7" fontId="3" fillId="2" borderId="4" xfId="0" applyNumberFormat="1" applyFont="1" applyFill="1" applyBorder="1" applyAlignment="1">
      <alignment horizontal="center"/>
    </xf>
    <xf numFmtId="170" fontId="3" fillId="2" borderId="4" xfId="0" applyNumberFormat="1" applyFont="1" applyFill="1" applyBorder="1" applyAlignment="1">
      <alignment horizontal="center"/>
    </xf>
    <xf numFmtId="182" fontId="3" fillId="2" borderId="4" xfId="0" applyNumberFormat="1" applyFont="1" applyFill="1" applyBorder="1" applyAlignment="1">
      <alignment horizontal="center"/>
    </xf>
    <xf numFmtId="172" fontId="3" fillId="2" borderId="4" xfId="0" applyNumberFormat="1" applyFont="1" applyFill="1" applyBorder="1" applyAlignment="1">
      <alignment horizontal="center"/>
    </xf>
    <xf numFmtId="0" fontId="4" fillId="10" borderId="1" xfId="0" applyFont="1" applyFill="1" applyBorder="1"/>
    <xf numFmtId="164" fontId="3" fillId="10" borderId="1" xfId="0" applyNumberFormat="1" applyFont="1" applyFill="1" applyBorder="1" applyAlignment="1">
      <alignment horizontal="center"/>
    </xf>
    <xf numFmtId="167" fontId="3" fillId="10" borderId="4" xfId="0" applyNumberFormat="1" applyFont="1" applyFill="1" applyBorder="1" applyAlignment="1">
      <alignment horizontal="center"/>
    </xf>
    <xf numFmtId="167" fontId="4" fillId="10" borderId="4" xfId="0" applyNumberFormat="1" applyFont="1" applyFill="1" applyBorder="1"/>
    <xf numFmtId="175" fontId="3" fillId="10" borderId="4" xfId="0" applyNumberFormat="1" applyFont="1" applyFill="1" applyBorder="1" applyAlignment="1">
      <alignment horizontal="center"/>
    </xf>
    <xf numFmtId="178" fontId="3" fillId="10" borderId="4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2" xfId="0" applyFont="1" applyFill="1" applyBorder="1"/>
    <xf numFmtId="175" fontId="3" fillId="2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6" fillId="11" borderId="1" xfId="0" applyFont="1" applyFill="1" applyBorder="1" applyAlignment="1">
      <alignment horizontal="left"/>
    </xf>
    <xf numFmtId="164" fontId="16" fillId="11" borderId="1" xfId="0" applyNumberFormat="1" applyFont="1" applyFill="1" applyBorder="1" applyAlignment="1">
      <alignment horizontal="center"/>
    </xf>
    <xf numFmtId="4" fontId="16" fillId="11" borderId="1" xfId="0" applyNumberFormat="1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</cellXfs>
  <cellStyles count="1">
    <cellStyle name="Normal" xfId="0" builtinId="0"/>
  </cellStyles>
  <dxfs count="9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color rgb="FF7030A0"/>
      </font>
      <fill>
        <patternFill patternType="solid">
          <fgColor rgb="FFAC75D5"/>
          <bgColor rgb="FFAC75D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ill>
        <patternFill patternType="solid">
          <fgColor rgb="FFFFFF00"/>
          <bgColor rgb="FFFFFF0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70AD47"/>
          <bgColor rgb="FF70AD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0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ColWidth="12.59765625" defaultRowHeight="15" customHeight="1" x14ac:dyDescent="0.25"/>
  <cols>
    <col min="1" max="1" width="48.3984375" customWidth="1"/>
    <col min="2" max="2" width="17.69921875" customWidth="1"/>
    <col min="3" max="3" width="22.59765625" customWidth="1"/>
    <col min="4" max="4" width="4.8984375" customWidth="1"/>
    <col min="5" max="5" width="12.69921875" customWidth="1"/>
    <col min="6" max="6" width="17" customWidth="1"/>
    <col min="8" max="8" width="15" customWidth="1"/>
    <col min="9" max="9" width="15.59765625" customWidth="1"/>
    <col min="10" max="10" width="17.5" customWidth="1"/>
    <col min="11" max="14" width="9.3984375" customWidth="1"/>
  </cols>
  <sheetData>
    <row r="1" spans="1:29" ht="15.6" x14ac:dyDescent="0.3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3">
      <c r="A2" s="21"/>
      <c r="B2" s="9"/>
      <c r="C2" s="20"/>
      <c r="D2" s="19"/>
      <c r="E2" s="19"/>
      <c r="F2" s="19"/>
      <c r="G2" s="20"/>
      <c r="H2" s="4" t="s">
        <v>29</v>
      </c>
      <c r="I2" s="5"/>
      <c r="J2" s="1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3">
      <c r="A3" s="21"/>
      <c r="B3" s="9"/>
      <c r="C3" s="20"/>
      <c r="D3" s="19"/>
      <c r="E3" s="19"/>
      <c r="F3" s="19"/>
      <c r="G3" s="20"/>
      <c r="H3" s="4" t="s">
        <v>29</v>
      </c>
      <c r="I3" s="5"/>
      <c r="J3" s="1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3">
      <c r="A4" s="21"/>
      <c r="B4" s="9"/>
      <c r="C4" s="20"/>
      <c r="D4" s="19"/>
      <c r="E4" s="19"/>
      <c r="F4" s="19"/>
      <c r="G4" s="20"/>
      <c r="H4" s="4" t="s">
        <v>29</v>
      </c>
      <c r="I4" s="5"/>
      <c r="J4" s="1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3">
      <c r="A5" s="21"/>
      <c r="B5" s="9"/>
      <c r="C5" s="20"/>
      <c r="D5" s="19"/>
      <c r="E5" s="19"/>
      <c r="F5" s="19"/>
      <c r="G5" s="20"/>
      <c r="H5" s="4" t="s">
        <v>29</v>
      </c>
      <c r="I5" s="5"/>
      <c r="J5" s="1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3">
      <c r="A6" s="21"/>
      <c r="B6" s="9"/>
      <c r="C6" s="20"/>
      <c r="D6" s="19"/>
      <c r="E6" s="19"/>
      <c r="F6" s="19"/>
      <c r="G6" s="20"/>
      <c r="H6" s="4" t="s">
        <v>29</v>
      </c>
      <c r="I6" s="30"/>
      <c r="J6" s="1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3">
      <c r="A7" s="21"/>
      <c r="B7" s="9"/>
      <c r="C7" s="20"/>
      <c r="D7" s="19"/>
      <c r="E7" s="19"/>
      <c r="F7" s="19"/>
      <c r="G7" s="20"/>
      <c r="H7" s="4" t="s">
        <v>29</v>
      </c>
      <c r="I7" s="30"/>
      <c r="J7" s="1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3">
      <c r="A8" s="21"/>
      <c r="B8" s="9"/>
      <c r="C8" s="20"/>
      <c r="D8" s="19"/>
      <c r="E8" s="19"/>
      <c r="F8" s="19"/>
      <c r="G8" s="20"/>
      <c r="H8" s="4" t="s">
        <v>29</v>
      </c>
      <c r="I8" s="30"/>
      <c r="J8" s="1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3">
      <c r="A9" s="21"/>
      <c r="B9" s="9"/>
      <c r="C9" s="20"/>
      <c r="D9" s="19"/>
      <c r="E9" s="19"/>
      <c r="F9" s="19"/>
      <c r="G9" s="20"/>
      <c r="H9" s="4" t="s">
        <v>29</v>
      </c>
      <c r="I9" s="30"/>
      <c r="J9" s="1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3">
      <c r="A10" s="21"/>
      <c r="B10" s="9"/>
      <c r="C10" s="20"/>
      <c r="D10" s="19"/>
      <c r="E10" s="19"/>
      <c r="F10" s="19"/>
      <c r="G10" s="20"/>
      <c r="H10" s="4" t="s">
        <v>29</v>
      </c>
      <c r="I10" s="30"/>
      <c r="J10" s="1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3">
      <c r="A11" s="21"/>
      <c r="B11" s="9"/>
      <c r="C11" s="20"/>
      <c r="D11" s="19"/>
      <c r="E11" s="19"/>
      <c r="F11" s="19"/>
      <c r="G11" s="20"/>
      <c r="H11" s="4" t="s">
        <v>29</v>
      </c>
      <c r="I11" s="30"/>
      <c r="J11" s="1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5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5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5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5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5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5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5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5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5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5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5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5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5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5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5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5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5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5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5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5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5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5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5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5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5.75" customHeight="1" x14ac:dyDescent="0.25"/>
    <row r="62" spans="1:29" ht="15.75" customHeight="1" x14ac:dyDescent="0.25"/>
    <row r="63" spans="1:29" ht="15.75" customHeight="1" x14ac:dyDescent="0.25"/>
    <row r="64" spans="1:2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</sheetData>
  <autoFilter ref="A1:J10" xr:uid="{00000000-0009-0000-0000-000000000000}"/>
  <conditionalFormatting sqref="A1 C1:G1 B1:B11 H1:H11">
    <cfRule type="containsText" dxfId="94" priority="1" operator="containsText" text="VENCIDO">
      <formula>NOT(ISERROR(SEARCH(("VENCIDO"),(A1))))</formula>
    </cfRule>
  </conditionalFormatting>
  <conditionalFormatting sqref="A1 C1:G1 B1:B11 H1:H11">
    <cfRule type="containsText" dxfId="93" priority="2" operator="containsText" text="PAGADO">
      <formula>NOT(ISERROR(SEARCH(("PAGADO"),(A1))))</formula>
    </cfRule>
  </conditionalFormatting>
  <conditionalFormatting sqref="A1 C1:G1">
    <cfRule type="containsText" dxfId="92" priority="3" operator="containsText" text="PAGADO">
      <formula>NOT(ISERROR(SEARCH(("PAGADO"),(A1))))</formula>
    </cfRule>
  </conditionalFormatting>
  <conditionalFormatting sqref="A1 C1:G1 B1:B11 H1:H11">
    <cfRule type="containsText" dxfId="91" priority="4" operator="containsText" text="PAGAGO">
      <formula>NOT(ISERROR(SEARCH(("PAGAGO"),(A1))))</formula>
    </cfRule>
  </conditionalFormatting>
  <conditionalFormatting sqref="A1 C1:G1 B1:B11 H1:H11">
    <cfRule type="containsText" dxfId="90" priority="5" operator="containsText" text="VENCIDO">
      <formula>NOT(ISERROR(SEARCH(("VENCIDO"),(A1))))</formula>
    </cfRule>
  </conditionalFormatting>
  <conditionalFormatting sqref="A1 C1:G1 B1:B11 H1:H11">
    <cfRule type="containsText" dxfId="89" priority="6" operator="containsText" text="PAGADO">
      <formula>NOT(ISERROR(SEARCH(("PAGADO"),(A1))))</formula>
    </cfRule>
  </conditionalFormatting>
  <conditionalFormatting sqref="H1:H11">
    <cfRule type="cellIs" dxfId="88" priority="7" operator="equal">
      <formula>"PENDIENTE"</formula>
    </cfRule>
  </conditionalFormatting>
  <conditionalFormatting sqref="H1:H11">
    <cfRule type="cellIs" dxfId="87" priority="8" operator="equal">
      <formula>"PAGADO"</formula>
    </cfRule>
  </conditionalFormatting>
  <conditionalFormatting sqref="H1:H11">
    <cfRule type="cellIs" dxfId="86" priority="9" operator="equal">
      <formula>"VENCIDO"</formula>
    </cfRule>
  </conditionalFormatting>
  <conditionalFormatting sqref="H1:H11">
    <cfRule type="cellIs" dxfId="85" priority="10" operator="equal">
      <formula>"PENDIENTE"</formula>
    </cfRule>
  </conditionalFormatting>
  <dataValidations count="2">
    <dataValidation type="list" allowBlank="1" showInputMessage="1" showErrorMessage="1" prompt="Autorizaciones - Autorizaciones" sqref="I2:I11" xr:uid="{00000000-0002-0000-0000-000000000000}">
      <formula1>"SI,NO"</formula1>
    </dataValidation>
    <dataValidation type="list" allowBlank="1" showErrorMessage="1" sqref="H2:H11" xr:uid="{00000000-0002-0000-0000-000001000000}">
      <formula1>"PENDIENTE,VENCIDO,PAGADO"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Back!$B$2:$B$10</xm:f>
          </x14:formula1>
          <xm:sqref>C2:C11</xm:sqref>
        </x14:dataValidation>
        <x14:dataValidation type="list" allowBlank="1" showErrorMessage="1" xr:uid="{00000000-0002-0000-0000-000003000000}">
          <x14:formula1>
            <xm:f>Back!$A$2:$A$6</xm:f>
          </x14:formula1>
          <xm:sqref>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67"/>
  <sheetViews>
    <sheetView showGridLines="0" workbookViewId="0">
      <pane ySplit="1" topLeftCell="A2" activePane="bottomLeft" state="frozen"/>
      <selection pane="bottomLeft" activeCell="A22" sqref="A22"/>
    </sheetView>
  </sheetViews>
  <sheetFormatPr baseColWidth="10" defaultColWidth="12.59765625" defaultRowHeight="15" customHeight="1" x14ac:dyDescent="0.25"/>
  <cols>
    <col min="1" max="1" width="46.09765625" customWidth="1"/>
    <col min="2" max="2" width="20.5" customWidth="1"/>
    <col min="3" max="3" width="20.8984375" customWidth="1"/>
    <col min="4" max="4" width="6.19921875" customWidth="1"/>
    <col min="5" max="5" width="13" customWidth="1"/>
    <col min="6" max="6" width="16.69921875" customWidth="1"/>
    <col min="7" max="7" width="12.69921875" customWidth="1"/>
    <col min="8" max="8" width="13.8984375" customWidth="1"/>
    <col min="9" max="9" width="13.69921875" customWidth="1"/>
    <col min="10" max="10" width="17.3984375" customWidth="1"/>
    <col min="11" max="30" width="9.3984375" customWidth="1"/>
  </cols>
  <sheetData>
    <row r="1" spans="1:30" ht="15.6" x14ac:dyDescent="0.3">
      <c r="A1" s="33" t="s">
        <v>30</v>
      </c>
      <c r="B1" s="34" t="s">
        <v>1</v>
      </c>
      <c r="C1" s="34" t="s">
        <v>31</v>
      </c>
      <c r="D1" s="34" t="s">
        <v>3</v>
      </c>
      <c r="E1" s="33" t="s">
        <v>4</v>
      </c>
      <c r="F1" s="34" t="s">
        <v>5</v>
      </c>
      <c r="G1" s="34" t="s">
        <v>6</v>
      </c>
      <c r="H1" s="35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 x14ac:dyDescent="0.3">
      <c r="A2" s="41"/>
      <c r="B2" s="25"/>
      <c r="C2" s="25"/>
      <c r="D2" s="42"/>
      <c r="E2" s="43"/>
      <c r="F2" s="39"/>
      <c r="G2" s="25"/>
      <c r="H2" s="18" t="s">
        <v>29</v>
      </c>
      <c r="I2" s="37"/>
      <c r="J2" s="1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customHeight="1" x14ac:dyDescent="0.3">
      <c r="A3" s="41"/>
      <c r="B3" s="25"/>
      <c r="C3" s="25"/>
      <c r="D3" s="42"/>
      <c r="E3" s="43"/>
      <c r="F3" s="39"/>
      <c r="G3" s="25"/>
      <c r="H3" s="18" t="s">
        <v>29</v>
      </c>
      <c r="I3" s="37"/>
      <c r="J3" s="1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5.75" customHeight="1" x14ac:dyDescent="0.3">
      <c r="A4" s="41"/>
      <c r="B4" s="25"/>
      <c r="C4" s="25"/>
      <c r="D4" s="42"/>
      <c r="E4" s="43"/>
      <c r="F4" s="39"/>
      <c r="G4" s="25"/>
      <c r="H4" s="18" t="s">
        <v>29</v>
      </c>
      <c r="I4" s="37"/>
      <c r="J4" s="1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5.75" customHeight="1" x14ac:dyDescent="0.3">
      <c r="A5" s="41"/>
      <c r="B5" s="25"/>
      <c r="C5" s="25"/>
      <c r="D5" s="42"/>
      <c r="E5" s="43"/>
      <c r="F5" s="39"/>
      <c r="G5" s="25"/>
      <c r="H5" s="18" t="s">
        <v>29</v>
      </c>
      <c r="I5" s="37"/>
      <c r="J5" s="1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 x14ac:dyDescent="0.3">
      <c r="A6" s="41"/>
      <c r="B6" s="25"/>
      <c r="C6" s="25"/>
      <c r="D6" s="42"/>
      <c r="E6" s="43"/>
      <c r="F6" s="39"/>
      <c r="G6" s="25"/>
      <c r="H6" s="18" t="s">
        <v>29</v>
      </c>
      <c r="I6" s="37"/>
      <c r="J6" s="1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customHeight="1" x14ac:dyDescent="0.3">
      <c r="A7" s="41"/>
      <c r="B7" s="25"/>
      <c r="C7" s="25"/>
      <c r="D7" s="42"/>
      <c r="E7" s="43"/>
      <c r="F7" s="39"/>
      <c r="G7" s="25"/>
      <c r="H7" s="18" t="s">
        <v>29</v>
      </c>
      <c r="I7" s="37"/>
      <c r="J7" s="1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5.75" customHeight="1" x14ac:dyDescent="0.3">
      <c r="A8" s="41"/>
      <c r="B8" s="25"/>
      <c r="C8" s="25"/>
      <c r="D8" s="42"/>
      <c r="E8" s="43"/>
      <c r="F8" s="39"/>
      <c r="G8" s="25"/>
      <c r="H8" s="18" t="s">
        <v>29</v>
      </c>
      <c r="I8" s="37"/>
      <c r="J8" s="1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5.75" customHeight="1" x14ac:dyDescent="0.3">
      <c r="A9" s="41"/>
      <c r="B9" s="25"/>
      <c r="C9" s="25"/>
      <c r="D9" s="42"/>
      <c r="E9" s="43"/>
      <c r="F9" s="39"/>
      <c r="G9" s="25"/>
      <c r="H9" s="18" t="s">
        <v>29</v>
      </c>
      <c r="I9" s="37"/>
      <c r="J9" s="1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5.75" customHeight="1" x14ac:dyDescent="0.3">
      <c r="A10" s="41"/>
      <c r="B10" s="25"/>
      <c r="C10" s="25"/>
      <c r="D10" s="42"/>
      <c r="E10" s="43"/>
      <c r="F10" s="39"/>
      <c r="G10" s="25"/>
      <c r="H10" s="18" t="s">
        <v>29</v>
      </c>
      <c r="I10" s="37"/>
      <c r="J10" s="1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5.75" customHeight="1" x14ac:dyDescent="0.3">
      <c r="A11" s="41"/>
      <c r="B11" s="25"/>
      <c r="C11" s="25"/>
      <c r="D11" s="42"/>
      <c r="E11" s="43"/>
      <c r="F11" s="39"/>
      <c r="G11" s="25"/>
      <c r="H11" s="18" t="s">
        <v>29</v>
      </c>
      <c r="I11" s="37"/>
      <c r="J11" s="1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5.7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5.7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5.7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5.7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5.7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5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5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5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5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5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5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5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5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5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5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5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5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5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5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5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5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5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5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5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5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5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5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5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5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5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5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5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5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5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5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5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5.75" customHeight="1" x14ac:dyDescent="0.25"/>
    <row r="99" spans="1:30" ht="15.75" customHeight="1" x14ac:dyDescent="0.25"/>
    <row r="100" spans="1:30" ht="15.75" customHeight="1" x14ac:dyDescent="0.25"/>
    <row r="101" spans="1:30" ht="15.75" customHeight="1" x14ac:dyDescent="0.25"/>
    <row r="102" spans="1:30" ht="15.75" customHeight="1" x14ac:dyDescent="0.25"/>
    <row r="103" spans="1:30" ht="15.75" customHeight="1" x14ac:dyDescent="0.25"/>
    <row r="104" spans="1:30" ht="15.75" customHeight="1" x14ac:dyDescent="0.25"/>
    <row r="105" spans="1:30" ht="15.75" customHeight="1" x14ac:dyDescent="0.25"/>
    <row r="106" spans="1:30" ht="15.75" customHeight="1" x14ac:dyDescent="0.25"/>
    <row r="107" spans="1:30" ht="15.75" customHeight="1" x14ac:dyDescent="0.25"/>
    <row r="108" spans="1:30" ht="15.75" customHeight="1" x14ac:dyDescent="0.25"/>
    <row r="109" spans="1:30" ht="15.75" customHeight="1" x14ac:dyDescent="0.25"/>
    <row r="110" spans="1:30" ht="15.75" customHeight="1" x14ac:dyDescent="0.25"/>
    <row r="111" spans="1:30" ht="15.75" customHeight="1" x14ac:dyDescent="0.25"/>
    <row r="112" spans="1:3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</sheetData>
  <autoFilter ref="A1:J11" xr:uid="{00000000-0009-0000-0000-000001000000}"/>
  <conditionalFormatting sqref="A1:H11">
    <cfRule type="containsText" dxfId="84" priority="1" operator="containsText" text="VENCIDO">
      <formula>NOT(ISERROR(SEARCH(("VENCIDO"),(A1))))</formula>
    </cfRule>
  </conditionalFormatting>
  <conditionalFormatting sqref="A1:H11">
    <cfRule type="containsText" dxfId="83" priority="2" operator="containsText" text="PAGADO">
      <formula>NOT(ISERROR(SEARCH(("PAGADO"),(A1))))</formula>
    </cfRule>
  </conditionalFormatting>
  <conditionalFormatting sqref="A1:H11">
    <cfRule type="containsText" dxfId="82" priority="3" operator="containsText" text="PAGAGO">
      <formula>NOT(ISERROR(SEARCH(("PAGAGO"),(A1))))</formula>
    </cfRule>
  </conditionalFormatting>
  <conditionalFormatting sqref="A1:H11">
    <cfRule type="containsText" dxfId="81" priority="4" operator="containsText" text="VENCIDO">
      <formula>NOT(ISERROR(SEARCH(("VENCIDO"),(A1))))</formula>
    </cfRule>
  </conditionalFormatting>
  <conditionalFormatting sqref="A1:H11">
    <cfRule type="containsText" dxfId="80" priority="5" operator="containsText" text="PAGADO">
      <formula>NOT(ISERROR(SEARCH(("PAGADO"),(A1))))</formula>
    </cfRule>
  </conditionalFormatting>
  <conditionalFormatting sqref="H1:H11">
    <cfRule type="cellIs" dxfId="79" priority="6" operator="equal">
      <formula>"VENCIDO"</formula>
    </cfRule>
  </conditionalFormatting>
  <conditionalFormatting sqref="H1:H11">
    <cfRule type="cellIs" dxfId="78" priority="7" operator="equal">
      <formula>"PAGADO"</formula>
    </cfRule>
  </conditionalFormatting>
  <conditionalFormatting sqref="H1:H11">
    <cfRule type="cellIs" dxfId="77" priority="8" operator="equal">
      <formula>"PENDIENTE"</formula>
    </cfRule>
  </conditionalFormatting>
  <conditionalFormatting sqref="H1:H11">
    <cfRule type="cellIs" dxfId="76" priority="9" operator="equal">
      <formula>"PENDIENTE"</formula>
    </cfRule>
  </conditionalFormatting>
  <conditionalFormatting sqref="H2:H11">
    <cfRule type="containsText" dxfId="75" priority="11" operator="containsText" text="SIN SALDO">
      <formula>NOT(ISERROR(SEARCH(("SIN SALDO"),(H2))))</formula>
    </cfRule>
  </conditionalFormatting>
  <dataValidations count="1">
    <dataValidation type="list" allowBlank="1" showErrorMessage="1" sqref="H2:H11" xr:uid="{00000000-0002-0000-0100-000000000000}">
      <formula1>"PENDIENTE,VENCIDO,PAGADO,SIN SALDO"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54"/>
  <sheetViews>
    <sheetView showGridLines="0" workbookViewId="0">
      <pane ySplit="1" topLeftCell="A2" activePane="bottomLeft" state="frozen"/>
      <selection pane="bottomLeft" activeCell="D15" sqref="D15"/>
    </sheetView>
  </sheetViews>
  <sheetFormatPr baseColWidth="10" defaultColWidth="12.59765625" defaultRowHeight="15" customHeight="1" x14ac:dyDescent="0.25"/>
  <cols>
    <col min="1" max="1" width="36.3984375" customWidth="1"/>
    <col min="2" max="2" width="17.19921875" customWidth="1"/>
    <col min="3" max="3" width="19.5" customWidth="1"/>
    <col min="4" max="4" width="4.8984375" customWidth="1"/>
    <col min="5" max="5" width="11.09765625" customWidth="1"/>
    <col min="6" max="6" width="16.69921875" customWidth="1"/>
    <col min="7" max="7" width="12.09765625" customWidth="1"/>
    <col min="8" max="8" width="12" customWidth="1"/>
    <col min="9" max="9" width="15.59765625" customWidth="1"/>
    <col min="10" max="10" width="17.5" customWidth="1"/>
    <col min="11" max="11" width="26.19921875" customWidth="1"/>
    <col min="12" max="30" width="9.3984375" customWidth="1"/>
  </cols>
  <sheetData>
    <row r="1" spans="1:30" ht="15.6" x14ac:dyDescent="0.3">
      <c r="A1" s="44" t="s">
        <v>37</v>
      </c>
      <c r="B1" s="2" t="s">
        <v>1</v>
      </c>
      <c r="C1" s="3" t="s">
        <v>2</v>
      </c>
      <c r="D1" s="45" t="s">
        <v>3</v>
      </c>
      <c r="E1" s="1" t="s">
        <v>4</v>
      </c>
      <c r="F1" s="2" t="s">
        <v>5</v>
      </c>
      <c r="G1" s="2" t="s">
        <v>6</v>
      </c>
      <c r="H1" s="35" t="s">
        <v>7</v>
      </c>
      <c r="I1" s="18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 x14ac:dyDescent="0.3">
      <c r="A2" s="52" t="s">
        <v>44</v>
      </c>
      <c r="B2" s="32" t="s">
        <v>10</v>
      </c>
      <c r="C2" s="32" t="s">
        <v>25</v>
      </c>
      <c r="D2" s="48"/>
      <c r="E2" s="53">
        <v>44409</v>
      </c>
      <c r="F2" s="19"/>
      <c r="G2" s="9">
        <v>1750</v>
      </c>
      <c r="H2" s="51" t="s">
        <v>29</v>
      </c>
      <c r="I2" s="5" t="s">
        <v>12</v>
      </c>
      <c r="J2" s="18" t="s">
        <v>13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customHeight="1" x14ac:dyDescent="0.3">
      <c r="A3" s="19"/>
      <c r="B3" s="9"/>
      <c r="C3" s="9"/>
      <c r="D3" s="48"/>
      <c r="E3" s="19"/>
      <c r="F3" s="19"/>
      <c r="G3" s="9"/>
      <c r="H3" s="18"/>
      <c r="I3" s="5"/>
      <c r="J3" s="1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5.75" customHeight="1" x14ac:dyDescent="0.3">
      <c r="A4" s="19"/>
      <c r="B4" s="9"/>
      <c r="C4" s="9"/>
      <c r="D4" s="48"/>
      <c r="E4" s="19"/>
      <c r="F4" s="19"/>
      <c r="G4" s="9"/>
      <c r="H4" s="18"/>
      <c r="I4" s="5"/>
      <c r="J4" s="1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5.75" customHeight="1" x14ac:dyDescent="0.3">
      <c r="A5" s="19"/>
      <c r="B5" s="9"/>
      <c r="C5" s="9"/>
      <c r="D5" s="48"/>
      <c r="E5" s="19"/>
      <c r="F5" s="19"/>
      <c r="G5" s="9"/>
      <c r="H5" s="18"/>
      <c r="I5" s="5"/>
      <c r="J5" s="1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 x14ac:dyDescent="0.3">
      <c r="A6" s="7"/>
      <c r="B6" s="7"/>
      <c r="C6" s="7"/>
      <c r="D6" s="54"/>
      <c r="E6" s="7"/>
      <c r="F6" s="7"/>
      <c r="G6" s="7"/>
      <c r="H6" s="7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customHeight="1" x14ac:dyDescent="0.3">
      <c r="A7" s="7"/>
      <c r="B7" s="7"/>
      <c r="C7" s="7"/>
      <c r="D7" s="54"/>
      <c r="E7" s="7"/>
      <c r="F7" s="7"/>
      <c r="G7" s="7"/>
      <c r="H7" s="7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5.75" customHeight="1" x14ac:dyDescent="0.3">
      <c r="A8" s="7"/>
      <c r="B8" s="7"/>
      <c r="C8" s="7"/>
      <c r="D8" s="54"/>
      <c r="E8" s="7"/>
      <c r="F8" s="7"/>
      <c r="G8" s="7"/>
      <c r="H8" s="7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5.75" customHeight="1" x14ac:dyDescent="0.3">
      <c r="A9" s="7"/>
      <c r="B9" s="7"/>
      <c r="C9" s="7"/>
      <c r="D9" s="54"/>
      <c r="E9" s="7"/>
      <c r="F9" s="7"/>
      <c r="G9" s="7"/>
      <c r="H9" s="7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5.75" customHeight="1" x14ac:dyDescent="0.3">
      <c r="A10" s="7"/>
      <c r="B10" s="7"/>
      <c r="C10" s="7"/>
      <c r="D10" s="54"/>
      <c r="E10" s="7"/>
      <c r="F10" s="7"/>
      <c r="G10" s="7"/>
      <c r="H10" s="7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5.75" customHeight="1" x14ac:dyDescent="0.3">
      <c r="A11" s="7"/>
      <c r="B11" s="7"/>
      <c r="C11" s="7"/>
      <c r="D11" s="54"/>
      <c r="E11" s="7"/>
      <c r="F11" s="7"/>
      <c r="G11" s="7"/>
      <c r="H11" s="7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customHeight="1" x14ac:dyDescent="0.3">
      <c r="A12" s="7"/>
      <c r="B12" s="7"/>
      <c r="C12" s="7"/>
      <c r="D12" s="54"/>
      <c r="E12" s="7"/>
      <c r="F12" s="7"/>
      <c r="G12" s="7"/>
      <c r="H12" s="7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customHeight="1" x14ac:dyDescent="0.3">
      <c r="A13" s="7"/>
      <c r="B13" s="7"/>
      <c r="C13" s="7"/>
      <c r="D13" s="54"/>
      <c r="E13" s="7"/>
      <c r="F13" s="7"/>
      <c r="G13" s="7"/>
      <c r="H13" s="7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5.75" customHeight="1" x14ac:dyDescent="0.3">
      <c r="A14" s="7"/>
      <c r="B14" s="7"/>
      <c r="C14" s="7"/>
      <c r="D14" s="54"/>
      <c r="E14" s="7"/>
      <c r="F14" s="7"/>
      <c r="G14" s="7"/>
      <c r="H14" s="7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5.75" customHeight="1" x14ac:dyDescent="0.3">
      <c r="A15" s="7"/>
      <c r="B15" s="7"/>
      <c r="C15" s="7"/>
      <c r="D15" s="54"/>
      <c r="E15" s="7"/>
      <c r="F15" s="7"/>
      <c r="G15" s="7"/>
      <c r="H15" s="7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5.75" customHeight="1" x14ac:dyDescent="0.3">
      <c r="A16" s="7"/>
      <c r="B16" s="7"/>
      <c r="C16" s="7"/>
      <c r="D16" s="54"/>
      <c r="E16" s="7"/>
      <c r="F16" s="7"/>
      <c r="G16" s="7"/>
      <c r="H16" s="7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5.75" customHeight="1" x14ac:dyDescent="0.3">
      <c r="A17" s="7"/>
      <c r="B17" s="7"/>
      <c r="C17" s="7"/>
      <c r="D17" s="54"/>
      <c r="E17" s="7"/>
      <c r="F17" s="7"/>
      <c r="G17" s="7"/>
      <c r="H17" s="7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5.75" customHeight="1" x14ac:dyDescent="0.3">
      <c r="A18" s="7"/>
      <c r="B18" s="7"/>
      <c r="C18" s="7"/>
      <c r="D18" s="54"/>
      <c r="E18" s="7"/>
      <c r="F18" s="7"/>
      <c r="G18" s="7"/>
      <c r="H18" s="7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5.75" customHeight="1" x14ac:dyDescent="0.3">
      <c r="A19" s="7"/>
      <c r="B19" s="7"/>
      <c r="C19" s="7"/>
      <c r="D19" s="54"/>
      <c r="E19" s="7"/>
      <c r="F19" s="7"/>
      <c r="G19" s="7"/>
      <c r="H19" s="7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5.75" customHeight="1" x14ac:dyDescent="0.3">
      <c r="A20" s="7"/>
      <c r="B20" s="7"/>
      <c r="C20" s="7"/>
      <c r="D20" s="54"/>
      <c r="E20" s="7"/>
      <c r="F20" s="7"/>
      <c r="G20" s="7"/>
      <c r="H20" s="7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5.75" customHeight="1" x14ac:dyDescent="0.3">
      <c r="A21" s="7"/>
      <c r="B21" s="7"/>
      <c r="C21" s="7"/>
      <c r="D21" s="54"/>
      <c r="E21" s="7"/>
      <c r="F21" s="7"/>
      <c r="G21" s="7"/>
      <c r="H21" s="7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5.75" customHeight="1" x14ac:dyDescent="0.3">
      <c r="A22" s="7"/>
      <c r="B22" s="7"/>
      <c r="C22" s="7"/>
      <c r="D22" s="54"/>
      <c r="E22" s="7"/>
      <c r="F22" s="7"/>
      <c r="G22" s="7"/>
      <c r="H22" s="7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5.75" customHeight="1" x14ac:dyDescent="0.3">
      <c r="A23" s="7"/>
      <c r="B23" s="7"/>
      <c r="C23" s="7"/>
      <c r="D23" s="54"/>
      <c r="E23" s="7"/>
      <c r="F23" s="7"/>
      <c r="G23" s="7"/>
      <c r="H23" s="7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5.75" customHeight="1" x14ac:dyDescent="0.3">
      <c r="A24" s="7"/>
      <c r="B24" s="7"/>
      <c r="C24" s="7"/>
      <c r="D24" s="54"/>
      <c r="E24" s="7"/>
      <c r="F24" s="7"/>
      <c r="G24" s="7"/>
      <c r="H24" s="7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5.75" customHeight="1" x14ac:dyDescent="0.3">
      <c r="A25" s="7"/>
      <c r="B25" s="7"/>
      <c r="C25" s="7"/>
      <c r="D25" s="54"/>
      <c r="E25" s="7"/>
      <c r="F25" s="7"/>
      <c r="G25" s="7"/>
      <c r="H25" s="7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5.75" customHeight="1" x14ac:dyDescent="0.3">
      <c r="A26" s="7"/>
      <c r="B26" s="7"/>
      <c r="C26" s="7"/>
      <c r="D26" s="54"/>
      <c r="E26" s="7"/>
      <c r="F26" s="7"/>
      <c r="G26" s="7"/>
      <c r="H26" s="7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5.75" customHeight="1" x14ac:dyDescent="0.3">
      <c r="A27" s="7"/>
      <c r="B27" s="7"/>
      <c r="C27" s="7"/>
      <c r="D27" s="54"/>
      <c r="E27" s="7"/>
      <c r="F27" s="7"/>
      <c r="G27" s="7"/>
      <c r="H27" s="7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5.75" customHeight="1" x14ac:dyDescent="0.3">
      <c r="A28" s="7"/>
      <c r="B28" s="7"/>
      <c r="C28" s="7"/>
      <c r="D28" s="54"/>
      <c r="E28" s="7"/>
      <c r="F28" s="7"/>
      <c r="G28" s="7"/>
      <c r="H28" s="7"/>
      <c r="I28" s="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5.75" customHeight="1" x14ac:dyDescent="0.3">
      <c r="A29" s="7"/>
      <c r="B29" s="7"/>
      <c r="C29" s="7"/>
      <c r="D29" s="54"/>
      <c r="E29" s="7"/>
      <c r="F29" s="7"/>
      <c r="G29" s="7"/>
      <c r="H29" s="7"/>
      <c r="I29" s="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5.75" customHeight="1" x14ac:dyDescent="0.3">
      <c r="A30" s="7"/>
      <c r="B30" s="7"/>
      <c r="C30" s="7"/>
      <c r="D30" s="54"/>
      <c r="E30" s="7"/>
      <c r="F30" s="7"/>
      <c r="G30" s="7"/>
      <c r="H30" s="7"/>
      <c r="I30" s="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5.75" customHeight="1" x14ac:dyDescent="0.3">
      <c r="A31" s="7"/>
      <c r="B31" s="7"/>
      <c r="C31" s="7"/>
      <c r="D31" s="54"/>
      <c r="E31" s="7"/>
      <c r="F31" s="7"/>
      <c r="G31" s="7"/>
      <c r="H31" s="7"/>
      <c r="I31" s="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5.75" customHeight="1" x14ac:dyDescent="0.3">
      <c r="A32" s="7"/>
      <c r="B32" s="7"/>
      <c r="C32" s="7"/>
      <c r="D32" s="54"/>
      <c r="E32" s="7"/>
      <c r="F32" s="7"/>
      <c r="G32" s="7"/>
      <c r="H32" s="7"/>
      <c r="I32" s="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5.75" customHeight="1" x14ac:dyDescent="0.3">
      <c r="A33" s="7"/>
      <c r="B33" s="7"/>
      <c r="C33" s="7"/>
      <c r="D33" s="54"/>
      <c r="E33" s="7"/>
      <c r="F33" s="7"/>
      <c r="G33" s="7"/>
      <c r="H33" s="7"/>
      <c r="I33" s="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5.75" customHeight="1" x14ac:dyDescent="0.3">
      <c r="A34" s="7"/>
      <c r="B34" s="7"/>
      <c r="C34" s="7"/>
      <c r="D34" s="54"/>
      <c r="E34" s="7"/>
      <c r="F34" s="7"/>
      <c r="G34" s="7"/>
      <c r="H34" s="7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5.75" customHeight="1" x14ac:dyDescent="0.3">
      <c r="A35" s="7"/>
      <c r="B35" s="7"/>
      <c r="C35" s="7"/>
      <c r="D35" s="54"/>
      <c r="E35" s="7"/>
      <c r="F35" s="7"/>
      <c r="G35" s="7"/>
      <c r="H35" s="7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5.75" customHeight="1" x14ac:dyDescent="0.3">
      <c r="A36" s="7"/>
      <c r="B36" s="7"/>
      <c r="C36" s="7"/>
      <c r="D36" s="54"/>
      <c r="E36" s="7"/>
      <c r="F36" s="7"/>
      <c r="G36" s="7"/>
      <c r="H36" s="7"/>
      <c r="I36" s="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5.75" customHeight="1" x14ac:dyDescent="0.3">
      <c r="A37" s="7"/>
      <c r="B37" s="7"/>
      <c r="C37" s="7"/>
      <c r="D37" s="54"/>
      <c r="E37" s="7"/>
      <c r="F37" s="7"/>
      <c r="G37" s="7"/>
      <c r="H37" s="7"/>
      <c r="I37" s="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5.75" customHeight="1" x14ac:dyDescent="0.3">
      <c r="A38" s="7"/>
      <c r="B38" s="7"/>
      <c r="C38" s="7"/>
      <c r="D38" s="54"/>
      <c r="E38" s="7"/>
      <c r="F38" s="7"/>
      <c r="G38" s="7"/>
      <c r="H38" s="7"/>
      <c r="I38" s="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5.75" customHeight="1" x14ac:dyDescent="0.3">
      <c r="A39" s="7"/>
      <c r="B39" s="7"/>
      <c r="C39" s="7"/>
      <c r="D39" s="54"/>
      <c r="E39" s="7"/>
      <c r="F39" s="7"/>
      <c r="G39" s="7"/>
      <c r="H39" s="7"/>
      <c r="I39" s="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5.75" customHeight="1" x14ac:dyDescent="0.3">
      <c r="A40" s="7"/>
      <c r="B40" s="7"/>
      <c r="C40" s="7"/>
      <c r="D40" s="54"/>
      <c r="E40" s="7"/>
      <c r="F40" s="7"/>
      <c r="G40" s="7"/>
      <c r="H40" s="7"/>
      <c r="I40" s="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5.75" customHeight="1" x14ac:dyDescent="0.3">
      <c r="A41" s="7"/>
      <c r="B41" s="7"/>
      <c r="C41" s="7"/>
      <c r="D41" s="54"/>
      <c r="E41" s="7"/>
      <c r="F41" s="7"/>
      <c r="G41" s="7"/>
      <c r="H41" s="7"/>
      <c r="I41" s="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 x14ac:dyDescent="0.3">
      <c r="A42" s="7"/>
      <c r="B42" s="7"/>
      <c r="C42" s="7"/>
      <c r="D42" s="54"/>
      <c r="E42" s="7"/>
      <c r="F42" s="7"/>
      <c r="G42" s="7"/>
      <c r="H42" s="7"/>
      <c r="I42" s="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5.75" customHeight="1" x14ac:dyDescent="0.3">
      <c r="A43" s="7"/>
      <c r="B43" s="7"/>
      <c r="C43" s="7"/>
      <c r="D43" s="54"/>
      <c r="E43" s="7"/>
      <c r="F43" s="7"/>
      <c r="G43" s="7"/>
      <c r="H43" s="7"/>
      <c r="I43" s="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5.75" customHeight="1" x14ac:dyDescent="0.3">
      <c r="A44" s="7"/>
      <c r="B44" s="7"/>
      <c r="C44" s="7"/>
      <c r="D44" s="54"/>
      <c r="E44" s="7"/>
      <c r="F44" s="7"/>
      <c r="G44" s="7"/>
      <c r="H44" s="7"/>
      <c r="I44" s="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5.75" customHeight="1" x14ac:dyDescent="0.3">
      <c r="A45" s="7"/>
      <c r="B45" s="7"/>
      <c r="C45" s="7"/>
      <c r="D45" s="54"/>
      <c r="E45" s="7"/>
      <c r="F45" s="7"/>
      <c r="G45" s="7"/>
      <c r="H45" s="7"/>
      <c r="I45" s="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5.75" customHeight="1" x14ac:dyDescent="0.3">
      <c r="A46" s="7"/>
      <c r="B46" s="7"/>
      <c r="C46" s="7"/>
      <c r="D46" s="54"/>
      <c r="E46" s="7"/>
      <c r="F46" s="7"/>
      <c r="G46" s="7"/>
      <c r="H46" s="7"/>
      <c r="I46" s="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5.75" customHeight="1" x14ac:dyDescent="0.3">
      <c r="A47" s="7"/>
      <c r="B47" s="7"/>
      <c r="C47" s="7"/>
      <c r="D47" s="54"/>
      <c r="E47" s="7"/>
      <c r="F47" s="7"/>
      <c r="G47" s="7"/>
      <c r="H47" s="7"/>
      <c r="I47" s="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5.75" customHeight="1" x14ac:dyDescent="0.3">
      <c r="A48" s="7"/>
      <c r="B48" s="7"/>
      <c r="C48" s="7"/>
      <c r="D48" s="54"/>
      <c r="E48" s="7"/>
      <c r="F48" s="7"/>
      <c r="G48" s="7"/>
      <c r="H48" s="7"/>
      <c r="I48" s="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5.75" customHeight="1" x14ac:dyDescent="0.3">
      <c r="A49" s="7"/>
      <c r="B49" s="7"/>
      <c r="C49" s="7"/>
      <c r="D49" s="54"/>
      <c r="E49" s="7"/>
      <c r="F49" s="7"/>
      <c r="G49" s="7"/>
      <c r="H49" s="7"/>
      <c r="I49" s="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5.75" customHeight="1" x14ac:dyDescent="0.3">
      <c r="A50" s="7"/>
      <c r="B50" s="7"/>
      <c r="C50" s="7"/>
      <c r="D50" s="54"/>
      <c r="E50" s="7"/>
      <c r="F50" s="7"/>
      <c r="G50" s="7"/>
      <c r="H50" s="7"/>
      <c r="I50" s="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5.75" customHeight="1" x14ac:dyDescent="0.3">
      <c r="A51" s="7"/>
      <c r="B51" s="7"/>
      <c r="C51" s="7"/>
      <c r="D51" s="54"/>
      <c r="E51" s="7"/>
      <c r="F51" s="7"/>
      <c r="G51" s="7"/>
      <c r="H51" s="7"/>
      <c r="I51" s="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 x14ac:dyDescent="0.3">
      <c r="A52" s="7"/>
      <c r="B52" s="7"/>
      <c r="C52" s="7"/>
      <c r="D52" s="54"/>
      <c r="E52" s="7"/>
      <c r="F52" s="7"/>
      <c r="G52" s="7"/>
      <c r="H52" s="7"/>
      <c r="I52" s="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 x14ac:dyDescent="0.3">
      <c r="A53" s="7"/>
      <c r="B53" s="7"/>
      <c r="C53" s="7"/>
      <c r="D53" s="54"/>
      <c r="E53" s="7"/>
      <c r="F53" s="7"/>
      <c r="G53" s="7"/>
      <c r="H53" s="7"/>
      <c r="I53" s="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 x14ac:dyDescent="0.3">
      <c r="A54" s="7"/>
      <c r="B54" s="7"/>
      <c r="C54" s="7"/>
      <c r="D54" s="54"/>
      <c r="E54" s="7"/>
      <c r="F54" s="7"/>
      <c r="G54" s="7"/>
      <c r="H54" s="7"/>
      <c r="I54" s="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5.75" customHeight="1" x14ac:dyDescent="0.3">
      <c r="A55" s="7"/>
      <c r="B55" s="7"/>
      <c r="C55" s="7"/>
      <c r="D55" s="54"/>
      <c r="E55" s="7"/>
      <c r="F55" s="7"/>
      <c r="G55" s="7"/>
      <c r="H55" s="7"/>
      <c r="I55" s="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5.75" customHeight="1" x14ac:dyDescent="0.3">
      <c r="A56" s="7"/>
      <c r="B56" s="7"/>
      <c r="C56" s="7"/>
      <c r="D56" s="54"/>
      <c r="E56" s="7"/>
      <c r="F56" s="7"/>
      <c r="G56" s="7"/>
      <c r="H56" s="7"/>
      <c r="I56" s="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5.75" customHeight="1" x14ac:dyDescent="0.3">
      <c r="A57" s="7"/>
      <c r="B57" s="7"/>
      <c r="C57" s="7"/>
      <c r="D57" s="54"/>
      <c r="E57" s="7"/>
      <c r="F57" s="7"/>
      <c r="G57" s="7"/>
      <c r="H57" s="7"/>
      <c r="I57" s="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5.75" customHeight="1" x14ac:dyDescent="0.3">
      <c r="A58" s="7"/>
      <c r="B58" s="7"/>
      <c r="C58" s="7"/>
      <c r="D58" s="54"/>
      <c r="E58" s="7"/>
      <c r="F58" s="7"/>
      <c r="G58" s="7"/>
      <c r="H58" s="7"/>
      <c r="I58" s="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5.75" customHeight="1" x14ac:dyDescent="0.3">
      <c r="A59" s="7"/>
      <c r="B59" s="7"/>
      <c r="C59" s="7"/>
      <c r="D59" s="54"/>
      <c r="E59" s="7"/>
      <c r="F59" s="7"/>
      <c r="G59" s="7"/>
      <c r="H59" s="7"/>
      <c r="I59" s="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5.75" customHeight="1" x14ac:dyDescent="0.3">
      <c r="A60" s="7"/>
      <c r="B60" s="7"/>
      <c r="C60" s="7"/>
      <c r="D60" s="54"/>
      <c r="E60" s="7"/>
      <c r="F60" s="7"/>
      <c r="G60" s="7"/>
      <c r="H60" s="7"/>
      <c r="I60" s="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5.75" customHeight="1" x14ac:dyDescent="0.3">
      <c r="A61" s="7"/>
      <c r="B61" s="7"/>
      <c r="C61" s="7"/>
      <c r="D61" s="54"/>
      <c r="E61" s="7"/>
      <c r="F61" s="7"/>
      <c r="G61" s="7"/>
      <c r="H61" s="7"/>
      <c r="I61" s="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5.75" customHeight="1" x14ac:dyDescent="0.3">
      <c r="A62" s="7"/>
      <c r="B62" s="7"/>
      <c r="C62" s="7"/>
      <c r="D62" s="54"/>
      <c r="E62" s="7"/>
      <c r="F62" s="7"/>
      <c r="G62" s="7"/>
      <c r="H62" s="7"/>
      <c r="I62" s="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5.75" customHeight="1" x14ac:dyDescent="0.3">
      <c r="A63" s="7"/>
      <c r="B63" s="7"/>
      <c r="C63" s="7"/>
      <c r="D63" s="54"/>
      <c r="E63" s="7"/>
      <c r="F63" s="7"/>
      <c r="G63" s="7"/>
      <c r="H63" s="7"/>
      <c r="I63" s="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5.75" customHeight="1" x14ac:dyDescent="0.3">
      <c r="A64" s="7"/>
      <c r="B64" s="7"/>
      <c r="C64" s="7"/>
      <c r="D64" s="54"/>
      <c r="E64" s="7"/>
      <c r="F64" s="7"/>
      <c r="G64" s="7"/>
      <c r="H64" s="7"/>
      <c r="I64" s="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5.75" customHeight="1" x14ac:dyDescent="0.3">
      <c r="A65" s="7"/>
      <c r="B65" s="7"/>
      <c r="C65" s="7"/>
      <c r="D65" s="54"/>
      <c r="E65" s="7"/>
      <c r="F65" s="7"/>
      <c r="G65" s="7"/>
      <c r="H65" s="7"/>
      <c r="I65" s="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5.75" customHeight="1" x14ac:dyDescent="0.3">
      <c r="A66" s="7"/>
      <c r="B66" s="7"/>
      <c r="C66" s="7"/>
      <c r="D66" s="54"/>
      <c r="E66" s="7"/>
      <c r="F66" s="7"/>
      <c r="G66" s="7"/>
      <c r="H66" s="7"/>
      <c r="I66" s="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5.75" customHeight="1" x14ac:dyDescent="0.3">
      <c r="A67" s="7"/>
      <c r="B67" s="7"/>
      <c r="C67" s="7"/>
      <c r="D67" s="54"/>
      <c r="E67" s="7"/>
      <c r="F67" s="7"/>
      <c r="G67" s="7"/>
      <c r="H67" s="7"/>
      <c r="I67" s="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5.75" customHeight="1" x14ac:dyDescent="0.3">
      <c r="A68" s="7"/>
      <c r="B68" s="7"/>
      <c r="C68" s="7"/>
      <c r="D68" s="54"/>
      <c r="E68" s="7"/>
      <c r="F68" s="7"/>
      <c r="G68" s="7"/>
      <c r="H68" s="7"/>
      <c r="I68" s="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5.75" customHeight="1" x14ac:dyDescent="0.3">
      <c r="A69" s="7"/>
      <c r="B69" s="7"/>
      <c r="C69" s="7"/>
      <c r="D69" s="54"/>
      <c r="E69" s="7"/>
      <c r="F69" s="7"/>
      <c r="G69" s="7"/>
      <c r="H69" s="7"/>
      <c r="I69" s="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5.75" customHeight="1" x14ac:dyDescent="0.3">
      <c r="A70" s="7"/>
      <c r="B70" s="7"/>
      <c r="C70" s="7"/>
      <c r="D70" s="54"/>
      <c r="E70" s="7"/>
      <c r="F70" s="7"/>
      <c r="G70" s="7"/>
      <c r="H70" s="7"/>
      <c r="I70" s="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5.75" customHeight="1" x14ac:dyDescent="0.3">
      <c r="A71" s="7"/>
      <c r="B71" s="7"/>
      <c r="C71" s="7"/>
      <c r="D71" s="54"/>
      <c r="E71" s="7"/>
      <c r="F71" s="7"/>
      <c r="G71" s="7"/>
      <c r="H71" s="7"/>
      <c r="I71" s="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5.75" customHeight="1" x14ac:dyDescent="0.3">
      <c r="A72" s="7"/>
      <c r="B72" s="7"/>
      <c r="C72" s="7"/>
      <c r="D72" s="54"/>
      <c r="E72" s="7"/>
      <c r="F72" s="7"/>
      <c r="G72" s="7"/>
      <c r="H72" s="7"/>
      <c r="I72" s="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5.75" customHeight="1" x14ac:dyDescent="0.3">
      <c r="A73" s="7"/>
      <c r="B73" s="7"/>
      <c r="C73" s="7"/>
      <c r="D73" s="54"/>
      <c r="E73" s="7"/>
      <c r="F73" s="7"/>
      <c r="G73" s="7"/>
      <c r="H73" s="7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3">
      <c r="A74" s="7"/>
      <c r="B74" s="7"/>
      <c r="C74" s="7"/>
      <c r="D74" s="54"/>
      <c r="E74" s="7"/>
      <c r="F74" s="7"/>
      <c r="G74" s="7"/>
      <c r="H74" s="7"/>
      <c r="I74" s="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5.75" customHeight="1" x14ac:dyDescent="0.3">
      <c r="A75" s="7"/>
      <c r="B75" s="7"/>
      <c r="C75" s="7"/>
      <c r="D75" s="54"/>
      <c r="E75" s="7"/>
      <c r="F75" s="7"/>
      <c r="G75" s="7"/>
      <c r="H75" s="7"/>
      <c r="I75" s="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5.75" customHeight="1" x14ac:dyDescent="0.3">
      <c r="A76" s="7"/>
      <c r="B76" s="7"/>
      <c r="C76" s="7"/>
      <c r="D76" s="54"/>
      <c r="E76" s="7"/>
      <c r="F76" s="7"/>
      <c r="G76" s="7"/>
      <c r="H76" s="7"/>
      <c r="I76" s="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5.75" customHeight="1" x14ac:dyDescent="0.3">
      <c r="A77" s="7"/>
      <c r="B77" s="7"/>
      <c r="C77" s="7"/>
      <c r="D77" s="54"/>
      <c r="E77" s="7"/>
      <c r="F77" s="7"/>
      <c r="G77" s="7"/>
      <c r="H77" s="7"/>
      <c r="I77" s="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5.75" customHeight="1" x14ac:dyDescent="0.3">
      <c r="A78" s="7"/>
      <c r="B78" s="7"/>
      <c r="C78" s="7"/>
      <c r="D78" s="54"/>
      <c r="E78" s="7"/>
      <c r="F78" s="7"/>
      <c r="G78" s="7"/>
      <c r="H78" s="7"/>
      <c r="I78" s="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5.75" customHeight="1" x14ac:dyDescent="0.3">
      <c r="A79" s="7"/>
      <c r="B79" s="7"/>
      <c r="C79" s="7"/>
      <c r="D79" s="54"/>
      <c r="E79" s="7"/>
      <c r="F79" s="7"/>
      <c r="G79" s="7"/>
      <c r="H79" s="7"/>
      <c r="I79" s="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5.75" customHeight="1" x14ac:dyDescent="0.3">
      <c r="A80" s="7"/>
      <c r="B80" s="7"/>
      <c r="C80" s="7"/>
      <c r="D80" s="54"/>
      <c r="E80" s="7"/>
      <c r="F80" s="7"/>
      <c r="G80" s="7"/>
      <c r="H80" s="7"/>
      <c r="I80" s="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5.75" customHeight="1" x14ac:dyDescent="0.3">
      <c r="A81" s="7"/>
      <c r="B81" s="7"/>
      <c r="C81" s="7"/>
      <c r="D81" s="54"/>
      <c r="E81" s="7"/>
      <c r="F81" s="7"/>
      <c r="G81" s="7"/>
      <c r="H81" s="7"/>
      <c r="I81" s="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5.75" customHeight="1" x14ac:dyDescent="0.3">
      <c r="A82" s="7"/>
      <c r="B82" s="7"/>
      <c r="C82" s="7"/>
      <c r="D82" s="54"/>
      <c r="E82" s="7"/>
      <c r="F82" s="7"/>
      <c r="G82" s="7"/>
      <c r="H82" s="7"/>
      <c r="I82" s="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5.75" customHeight="1" x14ac:dyDescent="0.3">
      <c r="A83" s="7"/>
      <c r="B83" s="7"/>
      <c r="C83" s="7"/>
      <c r="D83" s="54"/>
      <c r="E83" s="7"/>
      <c r="F83" s="7"/>
      <c r="G83" s="7"/>
      <c r="H83" s="7"/>
      <c r="I83" s="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5.75" customHeight="1" x14ac:dyDescent="0.3">
      <c r="A84" s="7"/>
      <c r="B84" s="7"/>
      <c r="C84" s="7"/>
      <c r="D84" s="54"/>
      <c r="E84" s="7"/>
      <c r="F84" s="7"/>
      <c r="G84" s="7"/>
      <c r="H84" s="7"/>
      <c r="I84" s="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 x14ac:dyDescent="0.3">
      <c r="A85" s="7"/>
      <c r="B85" s="7"/>
      <c r="C85" s="7"/>
      <c r="D85" s="54"/>
      <c r="E85" s="7"/>
      <c r="F85" s="7"/>
      <c r="G85" s="7"/>
      <c r="H85" s="7"/>
      <c r="I85" s="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 x14ac:dyDescent="0.3">
      <c r="A86" s="7"/>
      <c r="B86" s="7"/>
      <c r="C86" s="7"/>
      <c r="D86" s="54"/>
      <c r="E86" s="7"/>
      <c r="F86" s="7"/>
      <c r="G86" s="7"/>
      <c r="H86" s="7"/>
      <c r="I86" s="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 x14ac:dyDescent="0.3">
      <c r="A87" s="7"/>
      <c r="B87" s="7"/>
      <c r="C87" s="7"/>
      <c r="D87" s="54"/>
      <c r="E87" s="7"/>
      <c r="F87" s="7"/>
      <c r="G87" s="7"/>
      <c r="H87" s="7"/>
      <c r="I87" s="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5.75" customHeight="1" x14ac:dyDescent="0.3">
      <c r="A88" s="7"/>
      <c r="B88" s="7"/>
      <c r="C88" s="7"/>
      <c r="D88" s="54"/>
      <c r="E88" s="7"/>
      <c r="F88" s="7"/>
      <c r="G88" s="7"/>
      <c r="H88" s="7"/>
      <c r="I88" s="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5.75" customHeight="1" x14ac:dyDescent="0.3">
      <c r="A89" s="7"/>
      <c r="B89" s="7"/>
      <c r="C89" s="7"/>
      <c r="D89" s="54"/>
      <c r="E89" s="7"/>
      <c r="F89" s="7"/>
      <c r="G89" s="7"/>
      <c r="H89" s="7"/>
      <c r="I89" s="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5.75" customHeight="1" x14ac:dyDescent="0.3">
      <c r="A90" s="7"/>
      <c r="B90" s="7"/>
      <c r="C90" s="7"/>
      <c r="D90" s="54"/>
      <c r="E90" s="7"/>
      <c r="F90" s="7"/>
      <c r="G90" s="7"/>
      <c r="H90" s="7"/>
      <c r="I90" s="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5.75" customHeight="1" x14ac:dyDescent="0.3">
      <c r="A91" s="7"/>
      <c r="B91" s="7"/>
      <c r="C91" s="7"/>
      <c r="D91" s="54"/>
      <c r="E91" s="7"/>
      <c r="F91" s="7"/>
      <c r="G91" s="7"/>
      <c r="H91" s="7"/>
      <c r="I91" s="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5.75" customHeight="1" x14ac:dyDescent="0.3">
      <c r="A92" s="7"/>
      <c r="B92" s="7"/>
      <c r="C92" s="7"/>
      <c r="D92" s="54"/>
      <c r="E92" s="7"/>
      <c r="F92" s="7"/>
      <c r="G92" s="7"/>
      <c r="H92" s="7"/>
      <c r="I92" s="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5.75" customHeight="1" x14ac:dyDescent="0.3">
      <c r="A93" s="7"/>
      <c r="B93" s="7"/>
      <c r="C93" s="7"/>
      <c r="D93" s="54"/>
      <c r="E93" s="7"/>
      <c r="F93" s="7"/>
      <c r="G93" s="7"/>
      <c r="H93" s="7"/>
      <c r="I93" s="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5.75" customHeight="1" x14ac:dyDescent="0.3">
      <c r="A94" s="7"/>
      <c r="B94" s="7"/>
      <c r="C94" s="7"/>
      <c r="D94" s="54"/>
      <c r="E94" s="7"/>
      <c r="F94" s="7"/>
      <c r="G94" s="7"/>
      <c r="H94" s="7"/>
      <c r="I94" s="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5.75" customHeight="1" x14ac:dyDescent="0.3">
      <c r="A95" s="7"/>
      <c r="B95" s="7"/>
      <c r="C95" s="7"/>
      <c r="D95" s="54"/>
      <c r="E95" s="7"/>
      <c r="F95" s="7"/>
      <c r="G95" s="7"/>
      <c r="H95" s="7"/>
      <c r="I95" s="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5.75" customHeight="1" x14ac:dyDescent="0.3">
      <c r="A96" s="7"/>
      <c r="B96" s="7"/>
      <c r="C96" s="7"/>
      <c r="D96" s="54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5.75" customHeight="1" x14ac:dyDescent="0.3">
      <c r="A97" s="7"/>
      <c r="B97" s="7"/>
      <c r="C97" s="7"/>
      <c r="D97" s="54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5.75" customHeight="1" x14ac:dyDescent="0.3">
      <c r="A98" s="7"/>
      <c r="B98" s="7"/>
      <c r="C98" s="7"/>
      <c r="D98" s="54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5.75" customHeight="1" x14ac:dyDescent="0.3">
      <c r="A99" s="7"/>
      <c r="B99" s="7"/>
      <c r="C99" s="7"/>
      <c r="D99" s="54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5.75" customHeight="1" x14ac:dyDescent="0.3">
      <c r="A100" s="7"/>
      <c r="B100" s="7"/>
      <c r="C100" s="7"/>
      <c r="D100" s="54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5.75" customHeight="1" x14ac:dyDescent="0.3">
      <c r="A101" s="7"/>
      <c r="B101" s="7"/>
      <c r="C101" s="7"/>
      <c r="D101" s="54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5.75" customHeight="1" x14ac:dyDescent="0.3">
      <c r="A102" s="7"/>
      <c r="B102" s="7"/>
      <c r="C102" s="7"/>
      <c r="D102" s="54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5.75" customHeight="1" x14ac:dyDescent="0.3">
      <c r="A103" s="7"/>
      <c r="B103" s="7"/>
      <c r="C103" s="7"/>
      <c r="D103" s="54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5.75" customHeight="1" x14ac:dyDescent="0.3">
      <c r="A104" s="7"/>
      <c r="B104" s="7"/>
      <c r="C104" s="7"/>
      <c r="D104" s="54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5.75" customHeight="1" x14ac:dyDescent="0.3">
      <c r="A105" s="7"/>
      <c r="B105" s="7"/>
      <c r="C105" s="7"/>
      <c r="D105" s="54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5.75" customHeight="1" x14ac:dyDescent="0.3">
      <c r="A106" s="7"/>
      <c r="B106" s="7"/>
      <c r="C106" s="7"/>
      <c r="D106" s="54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5.75" customHeight="1" x14ac:dyDescent="0.3">
      <c r="A107" s="7"/>
      <c r="B107" s="7"/>
      <c r="C107" s="7"/>
      <c r="D107" s="54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5.75" customHeight="1" x14ac:dyDescent="0.3">
      <c r="A108" s="7"/>
      <c r="B108" s="7"/>
      <c r="C108" s="7"/>
      <c r="D108" s="54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5.75" customHeight="1" x14ac:dyDescent="0.3">
      <c r="A109" s="7"/>
      <c r="B109" s="7"/>
      <c r="C109" s="7"/>
      <c r="D109" s="54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5.75" customHeight="1" x14ac:dyDescent="0.3">
      <c r="A110" s="7"/>
      <c r="B110" s="7"/>
      <c r="C110" s="7"/>
      <c r="D110" s="54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5.75" customHeight="1" x14ac:dyDescent="0.3">
      <c r="A111" s="7"/>
      <c r="B111" s="7"/>
      <c r="C111" s="7"/>
      <c r="D111" s="54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5.75" customHeight="1" x14ac:dyDescent="0.3">
      <c r="A112" s="7"/>
      <c r="B112" s="7"/>
      <c r="C112" s="7"/>
      <c r="D112" s="54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5.75" customHeight="1" x14ac:dyDescent="0.3">
      <c r="A113" s="7"/>
      <c r="B113" s="7"/>
      <c r="C113" s="7"/>
      <c r="D113" s="54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5.75" customHeight="1" x14ac:dyDescent="0.3">
      <c r="A114" s="7"/>
      <c r="B114" s="7"/>
      <c r="C114" s="7"/>
      <c r="D114" s="54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5.75" customHeight="1" x14ac:dyDescent="0.3">
      <c r="A115" s="7"/>
      <c r="B115" s="7"/>
      <c r="C115" s="7"/>
      <c r="D115" s="54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5.75" customHeight="1" x14ac:dyDescent="0.3">
      <c r="A116" s="7"/>
      <c r="B116" s="7"/>
      <c r="C116" s="7"/>
      <c r="D116" s="54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5.75" customHeight="1" x14ac:dyDescent="0.3">
      <c r="A117" s="7"/>
      <c r="B117" s="7"/>
      <c r="C117" s="7"/>
      <c r="D117" s="54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5.75" customHeight="1" x14ac:dyDescent="0.25"/>
    <row r="119" spans="1:30" ht="15.75" customHeight="1" x14ac:dyDescent="0.25"/>
    <row r="120" spans="1:30" ht="15.75" customHeight="1" x14ac:dyDescent="0.25"/>
    <row r="121" spans="1:30" ht="15.75" customHeight="1" x14ac:dyDescent="0.25"/>
    <row r="122" spans="1:30" ht="15.75" customHeight="1" x14ac:dyDescent="0.25"/>
    <row r="123" spans="1:30" ht="15.75" customHeight="1" x14ac:dyDescent="0.25"/>
    <row r="124" spans="1:30" ht="15.75" customHeight="1" x14ac:dyDescent="0.25"/>
    <row r="125" spans="1:30" ht="15.75" customHeight="1" x14ac:dyDescent="0.25"/>
    <row r="126" spans="1:30" ht="15.75" customHeight="1" x14ac:dyDescent="0.25"/>
    <row r="127" spans="1:30" ht="15.75" customHeight="1" x14ac:dyDescent="0.25"/>
    <row r="128" spans="1:3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</sheetData>
  <autoFilter ref="A1:J5" xr:uid="{00000000-0009-0000-0000-000002000000}"/>
  <conditionalFormatting sqref="B2:C5 A1:H1 G2:H5">
    <cfRule type="containsText" dxfId="74" priority="41" operator="containsText" text="VENCIDO">
      <formula>NOT(ISERROR(SEARCH(("VENCIDO"),(A1))))</formula>
    </cfRule>
  </conditionalFormatting>
  <conditionalFormatting sqref="B2:C5 A1:H1 G2:H5">
    <cfRule type="containsText" dxfId="73" priority="42" operator="containsText" text="PAGADO">
      <formula>NOT(ISERROR(SEARCH(("PAGADO"),(A1))))</formula>
    </cfRule>
  </conditionalFormatting>
  <conditionalFormatting sqref="A1 D1:G1">
    <cfRule type="containsText" dxfId="72" priority="43" operator="containsText" text="PAGADO">
      <formula>NOT(ISERROR(SEARCH(("PAGADO"),(A1))))</formula>
    </cfRule>
  </conditionalFormatting>
  <conditionalFormatting sqref="B2:C5 A1:H1 G2:H5">
    <cfRule type="containsText" dxfId="71" priority="44" operator="containsText" text="PAGAGO">
      <formula>NOT(ISERROR(SEARCH(("PAGAGO"),(A1))))</formula>
    </cfRule>
  </conditionalFormatting>
  <conditionalFormatting sqref="B2:C5 A1:H1 G2:H5">
    <cfRule type="containsText" dxfId="70" priority="45" operator="containsText" text="VENCIDO">
      <formula>NOT(ISERROR(SEARCH(("VENCIDO"),(A1))))</formula>
    </cfRule>
  </conditionalFormatting>
  <conditionalFormatting sqref="B2:C5 A1:H1 G2:H5">
    <cfRule type="containsText" dxfId="69" priority="46" operator="containsText" text="PAGADO">
      <formula>NOT(ISERROR(SEARCH(("PAGADO"),(A1))))</formula>
    </cfRule>
  </conditionalFormatting>
  <conditionalFormatting sqref="H1:H95">
    <cfRule type="cellIs" dxfId="68" priority="47" operator="equal">
      <formula>"PENDIENTE"</formula>
    </cfRule>
  </conditionalFormatting>
  <conditionalFormatting sqref="H1:H95">
    <cfRule type="cellIs" dxfId="67" priority="49" operator="equal">
      <formula>"VENCIDO"</formula>
    </cfRule>
  </conditionalFormatting>
  <conditionalFormatting sqref="H1:H95">
    <cfRule type="cellIs" dxfId="66" priority="50" operator="equal">
      <formula>"PAGADO"</formula>
    </cfRule>
  </conditionalFormatting>
  <conditionalFormatting sqref="H1:H95">
    <cfRule type="cellIs" dxfId="65" priority="51" operator="equal">
      <formula>"PENDIENTE"</formula>
    </cfRule>
  </conditionalFormatting>
  <dataValidations count="2">
    <dataValidation type="list" allowBlank="1" showErrorMessage="1" sqref="I2:I5" xr:uid="{00000000-0002-0000-0200-000001000000}">
      <formula1>"SI,NO"</formula1>
    </dataValidation>
    <dataValidation type="list" allowBlank="1" showErrorMessage="1" sqref="H2:H5" xr:uid="{00000000-0002-0000-0200-000002000000}">
      <formula1>"PENDIENTE,VENCIDO,PAGADO"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3000000}">
          <x14:formula1>
            <xm:f>Back!$B$2:$B$10</xm:f>
          </x14:formula1>
          <xm:sqref>C2:C5</xm:sqref>
        </x14:dataValidation>
        <x14:dataValidation type="list" allowBlank="1" showErrorMessage="1" xr:uid="{00000000-0002-0000-0200-000004000000}">
          <x14:formula1>
            <xm:f>Back!$A$2:$A$6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65"/>
  <sheetViews>
    <sheetView workbookViewId="0">
      <selection activeCell="E16" sqref="E16"/>
    </sheetView>
  </sheetViews>
  <sheetFormatPr baseColWidth="10" defaultColWidth="12.59765625" defaultRowHeight="15" customHeight="1" x14ac:dyDescent="0.25"/>
  <cols>
    <col min="1" max="1" width="37.3984375" customWidth="1"/>
    <col min="2" max="2" width="16.5" customWidth="1"/>
    <col min="3" max="4" width="14" customWidth="1"/>
    <col min="9" max="9" width="14" customWidth="1"/>
    <col min="10" max="10" width="15.19921875" customWidth="1"/>
  </cols>
  <sheetData>
    <row r="1" spans="1:27" ht="25.5" customHeight="1" x14ac:dyDescent="0.25">
      <c r="A1" s="55" t="s">
        <v>46</v>
      </c>
      <c r="B1" s="56" t="s">
        <v>1</v>
      </c>
      <c r="C1" s="56" t="s">
        <v>47</v>
      </c>
      <c r="D1" s="56" t="s">
        <v>31</v>
      </c>
      <c r="E1" s="57" t="s">
        <v>4</v>
      </c>
      <c r="F1" s="58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ht="15.75" customHeight="1" x14ac:dyDescent="0.3">
      <c r="A2" s="8"/>
      <c r="B2" s="9"/>
      <c r="C2" s="9"/>
      <c r="D2" s="9"/>
      <c r="E2" s="16"/>
      <c r="F2" s="60"/>
      <c r="G2" s="9"/>
      <c r="H2" s="18"/>
      <c r="I2" s="5"/>
      <c r="J2" s="18"/>
    </row>
    <row r="3" spans="1:27" ht="15.75" customHeight="1" x14ac:dyDescent="0.3">
      <c r="A3" s="8"/>
      <c r="B3" s="9"/>
      <c r="C3" s="9"/>
      <c r="D3" s="9"/>
      <c r="E3" s="16"/>
      <c r="F3" s="60"/>
      <c r="G3" s="9"/>
      <c r="H3" s="18"/>
      <c r="I3" s="5"/>
      <c r="J3" s="18"/>
    </row>
    <row r="4" spans="1:27" ht="15.75" customHeight="1" x14ac:dyDescent="0.3">
      <c r="A4" s="8"/>
      <c r="B4" s="9"/>
      <c r="C4" s="9"/>
      <c r="D4" s="9"/>
      <c r="E4" s="16"/>
      <c r="F4" s="60"/>
      <c r="G4" s="9"/>
      <c r="H4" s="18"/>
      <c r="I4" s="5"/>
      <c r="J4" s="18"/>
    </row>
    <row r="5" spans="1:27" ht="15.75" customHeight="1" x14ac:dyDescent="0.3">
      <c r="A5" s="8"/>
      <c r="B5" s="9"/>
      <c r="C5" s="9"/>
      <c r="D5" s="9"/>
      <c r="E5" s="16"/>
      <c r="F5" s="60"/>
      <c r="G5" s="9"/>
      <c r="H5" s="18"/>
      <c r="I5" s="5"/>
      <c r="J5" s="18"/>
    </row>
    <row r="6" spans="1:27" ht="15.75" customHeight="1" x14ac:dyDescent="0.3">
      <c r="A6" s="8"/>
      <c r="B6" s="9"/>
      <c r="C6" s="9"/>
      <c r="D6" s="9"/>
      <c r="E6" s="16"/>
      <c r="F6" s="60"/>
      <c r="G6" s="9"/>
      <c r="H6" s="18"/>
      <c r="I6" s="5"/>
      <c r="J6" s="18"/>
    </row>
    <row r="7" spans="1:27" ht="15.75" customHeight="1" x14ac:dyDescent="0.3">
      <c r="A7" s="8"/>
      <c r="B7" s="9"/>
      <c r="C7" s="11"/>
      <c r="D7" s="11"/>
      <c r="E7" s="16"/>
      <c r="F7" s="60"/>
      <c r="G7" s="9"/>
      <c r="H7" s="18"/>
      <c r="I7" s="5"/>
      <c r="J7" s="18"/>
    </row>
    <row r="8" spans="1:27" ht="15.75" customHeight="1" x14ac:dyDescent="0.3">
      <c r="A8" s="8"/>
      <c r="B8" s="9"/>
      <c r="C8" s="11"/>
      <c r="D8" s="11"/>
      <c r="E8" s="16"/>
      <c r="F8" s="60"/>
      <c r="G8" s="9"/>
      <c r="H8" s="18"/>
      <c r="I8" s="5"/>
      <c r="J8" s="18"/>
    </row>
    <row r="9" spans="1:27" ht="15.75" customHeight="1" x14ac:dyDescent="0.3">
      <c r="A9" s="8"/>
      <c r="B9" s="9"/>
      <c r="C9" s="11"/>
      <c r="D9" s="11"/>
      <c r="E9" s="16"/>
      <c r="F9" s="60"/>
      <c r="G9" s="9"/>
      <c r="H9" s="18"/>
      <c r="I9" s="5"/>
      <c r="J9" s="18"/>
    </row>
    <row r="10" spans="1:27" ht="15.75" customHeight="1" x14ac:dyDescent="0.3">
      <c r="A10" s="8"/>
      <c r="B10" s="9"/>
      <c r="C10" s="11"/>
      <c r="D10" s="11"/>
      <c r="E10" s="16"/>
      <c r="F10" s="60"/>
      <c r="G10" s="9"/>
      <c r="H10" s="18"/>
      <c r="I10" s="5"/>
      <c r="J10" s="18"/>
    </row>
    <row r="11" spans="1:27" ht="15.75" customHeight="1" x14ac:dyDescent="0.3">
      <c r="A11" s="8"/>
      <c r="B11" s="9"/>
      <c r="C11" s="11"/>
      <c r="D11" s="11"/>
      <c r="E11" s="16"/>
      <c r="F11" s="60"/>
      <c r="G11" s="9"/>
      <c r="H11" s="18"/>
      <c r="I11" s="5"/>
      <c r="J11" s="18"/>
    </row>
    <row r="12" spans="1:27" ht="15.75" customHeight="1" x14ac:dyDescent="0.3">
      <c r="A12" s="8"/>
      <c r="B12" s="9"/>
      <c r="C12" s="11"/>
      <c r="D12" s="11"/>
      <c r="E12" s="16"/>
      <c r="F12" s="60"/>
      <c r="G12" s="9"/>
      <c r="H12" s="18"/>
      <c r="I12" s="5"/>
      <c r="J12" s="18"/>
    </row>
    <row r="13" spans="1:27" ht="15.75" customHeight="1" x14ac:dyDescent="0.3">
      <c r="A13" s="36"/>
      <c r="B13" s="11"/>
      <c r="C13" s="11"/>
      <c r="D13" s="11"/>
      <c r="E13" s="18"/>
      <c r="F13" s="60"/>
      <c r="G13" s="11"/>
      <c r="H13" s="18"/>
      <c r="I13" s="5"/>
      <c r="J13" s="18"/>
    </row>
    <row r="14" spans="1:27" ht="15.75" customHeight="1" x14ac:dyDescent="0.3">
      <c r="A14" s="36"/>
      <c r="B14" s="11"/>
      <c r="C14" s="11"/>
      <c r="D14" s="11"/>
      <c r="E14" s="62"/>
      <c r="F14" s="60"/>
      <c r="G14" s="11"/>
      <c r="H14" s="18"/>
      <c r="I14" s="5"/>
      <c r="J14" s="18"/>
    </row>
    <row r="15" spans="1:27" ht="15.75" customHeight="1" x14ac:dyDescent="0.3">
      <c r="A15" s="36"/>
      <c r="B15" s="11"/>
      <c r="C15" s="11"/>
      <c r="D15" s="11"/>
      <c r="E15" s="62"/>
      <c r="F15" s="60"/>
      <c r="G15" s="11"/>
      <c r="H15" s="18"/>
      <c r="I15" s="5"/>
      <c r="J15" s="18"/>
    </row>
    <row r="16" spans="1:27" ht="15.75" customHeight="1" x14ac:dyDescent="0.3">
      <c r="A16" s="36"/>
      <c r="B16" s="11"/>
      <c r="C16" s="9"/>
      <c r="D16" s="9"/>
      <c r="E16" s="62"/>
      <c r="F16" s="60"/>
      <c r="G16" s="11"/>
      <c r="H16" s="18"/>
      <c r="I16" s="5"/>
      <c r="J16" s="18"/>
    </row>
    <row r="17" spans="1:10" ht="15.75" customHeight="1" x14ac:dyDescent="0.3">
      <c r="A17" s="36"/>
      <c r="B17" s="11"/>
      <c r="C17" s="9"/>
      <c r="D17" s="9"/>
      <c r="E17" s="62"/>
      <c r="F17" s="60"/>
      <c r="G17" s="11"/>
      <c r="H17" s="18"/>
      <c r="I17" s="5"/>
      <c r="J17" s="18"/>
    </row>
    <row r="18" spans="1:10" ht="15.75" customHeight="1" x14ac:dyDescent="0.3">
      <c r="A18" s="36"/>
      <c r="B18" s="11"/>
      <c r="C18" s="9"/>
      <c r="D18" s="9"/>
      <c r="E18" s="62"/>
      <c r="F18" s="60"/>
      <c r="G18" s="11"/>
      <c r="H18" s="18"/>
      <c r="I18" s="5"/>
      <c r="J18" s="18"/>
    </row>
    <row r="19" spans="1:10" ht="15.75" customHeight="1" x14ac:dyDescent="0.3">
      <c r="A19" s="36"/>
      <c r="B19" s="11"/>
      <c r="C19" s="11"/>
      <c r="D19" s="11"/>
      <c r="E19" s="62"/>
      <c r="F19" s="60"/>
      <c r="G19" s="11"/>
      <c r="H19" s="18"/>
      <c r="I19" s="5"/>
      <c r="J19" s="18"/>
    </row>
    <row r="20" spans="1:10" ht="15.75" customHeight="1" x14ac:dyDescent="0.3">
      <c r="A20" s="36"/>
      <c r="B20" s="11"/>
      <c r="C20" s="11"/>
      <c r="D20" s="11"/>
      <c r="E20" s="62"/>
      <c r="F20" s="60"/>
      <c r="G20" s="11"/>
      <c r="H20" s="18"/>
      <c r="I20" s="5"/>
      <c r="J20" s="18"/>
    </row>
    <row r="21" spans="1:10" ht="15.75" customHeight="1" x14ac:dyDescent="0.3">
      <c r="A21" s="36"/>
      <c r="B21" s="11"/>
      <c r="C21" s="11"/>
      <c r="D21" s="11"/>
      <c r="E21" s="62"/>
      <c r="F21" s="60"/>
      <c r="G21" s="11"/>
      <c r="H21" s="18"/>
      <c r="I21" s="5"/>
      <c r="J21" s="18"/>
    </row>
    <row r="22" spans="1:10" ht="15.75" customHeight="1" x14ac:dyDescent="0.3">
      <c r="A22" s="36"/>
      <c r="B22" s="11"/>
      <c r="C22" s="9"/>
      <c r="D22" s="9"/>
      <c r="E22" s="62"/>
      <c r="F22" s="60"/>
      <c r="G22" s="11"/>
      <c r="H22" s="18"/>
      <c r="I22" s="5"/>
      <c r="J22" s="18"/>
    </row>
    <row r="23" spans="1:10" ht="15.75" customHeight="1" x14ac:dyDescent="0.3">
      <c r="A23" s="36"/>
      <c r="B23" s="11"/>
      <c r="C23" s="9"/>
      <c r="D23" s="9"/>
      <c r="E23" s="62"/>
      <c r="F23" s="60"/>
      <c r="G23" s="11"/>
      <c r="H23" s="18"/>
      <c r="I23" s="5"/>
      <c r="J23" s="18"/>
    </row>
    <row r="24" spans="1:10" ht="15.75" customHeight="1" x14ac:dyDescent="0.3">
      <c r="A24" s="36"/>
      <c r="B24" s="11"/>
      <c r="C24" s="9"/>
      <c r="D24" s="9"/>
      <c r="E24" s="62"/>
      <c r="F24" s="60"/>
      <c r="G24" s="11"/>
      <c r="H24" s="18"/>
      <c r="I24" s="5"/>
      <c r="J24" s="18"/>
    </row>
    <row r="25" spans="1:10" ht="15.75" customHeight="1" x14ac:dyDescent="0.3">
      <c r="A25" s="36"/>
      <c r="B25" s="11"/>
      <c r="C25" s="11"/>
      <c r="D25" s="11"/>
      <c r="E25" s="62"/>
      <c r="F25" s="60"/>
      <c r="G25" s="11"/>
      <c r="H25" s="18"/>
      <c r="I25" s="5"/>
      <c r="J25" s="18"/>
    </row>
    <row r="26" spans="1:10" ht="15.75" customHeight="1" x14ac:dyDescent="0.3">
      <c r="A26" s="36"/>
      <c r="B26" s="11"/>
      <c r="C26" s="11"/>
      <c r="D26" s="11"/>
      <c r="E26" s="62"/>
      <c r="F26" s="60"/>
      <c r="G26" s="11"/>
      <c r="H26" s="18"/>
      <c r="I26" s="5"/>
      <c r="J26" s="18"/>
    </row>
    <row r="27" spans="1:10" ht="15.75" customHeight="1" x14ac:dyDescent="0.3">
      <c r="A27" s="36"/>
      <c r="B27" s="11"/>
      <c r="C27" s="11"/>
      <c r="D27" s="11"/>
      <c r="E27" s="62"/>
      <c r="F27" s="60"/>
      <c r="G27" s="11"/>
      <c r="H27" s="18"/>
      <c r="I27" s="5"/>
      <c r="J27" s="18"/>
    </row>
    <row r="28" spans="1:10" ht="15.75" customHeight="1" x14ac:dyDescent="0.3">
      <c r="A28" s="36"/>
      <c r="B28" s="11"/>
      <c r="C28" s="11"/>
      <c r="D28" s="11"/>
      <c r="E28" s="62"/>
      <c r="F28" s="60"/>
      <c r="G28" s="11"/>
      <c r="H28" s="18"/>
      <c r="I28" s="5"/>
      <c r="J28" s="18"/>
    </row>
    <row r="29" spans="1:10" ht="15.75" customHeight="1" x14ac:dyDescent="0.3">
      <c r="A29" s="36"/>
      <c r="B29" s="11"/>
      <c r="C29" s="11"/>
      <c r="D29" s="11"/>
      <c r="E29" s="62"/>
      <c r="F29" s="60"/>
      <c r="G29" s="11"/>
      <c r="H29" s="18"/>
      <c r="I29" s="5"/>
      <c r="J29" s="18"/>
    </row>
    <row r="30" spans="1:10" ht="15.75" customHeight="1" x14ac:dyDescent="0.3">
      <c r="A30" s="36"/>
      <c r="B30" s="11"/>
      <c r="C30" s="9"/>
      <c r="D30" s="9"/>
      <c r="E30" s="62"/>
      <c r="F30" s="60"/>
      <c r="G30" s="11"/>
      <c r="H30" s="18"/>
      <c r="I30" s="5"/>
      <c r="J30" s="18"/>
    </row>
    <row r="31" spans="1:10" ht="15.75" customHeight="1" x14ac:dyDescent="0.3">
      <c r="A31" s="36"/>
      <c r="B31" s="11"/>
      <c r="C31" s="9"/>
      <c r="D31" s="9"/>
      <c r="E31" s="62"/>
      <c r="F31" s="60"/>
      <c r="G31" s="11"/>
      <c r="H31" s="18"/>
      <c r="I31" s="5"/>
      <c r="J31" s="18"/>
    </row>
    <row r="32" spans="1:10" ht="15.75" customHeight="1" x14ac:dyDescent="0.3">
      <c r="A32" s="36"/>
      <c r="B32" s="11"/>
      <c r="C32" s="9"/>
      <c r="D32" s="9"/>
      <c r="E32" s="62"/>
      <c r="F32" s="60"/>
      <c r="G32" s="11"/>
      <c r="H32" s="18"/>
      <c r="I32" s="5"/>
      <c r="J32" s="18"/>
    </row>
    <row r="33" spans="1:10" ht="15.75" customHeight="1" x14ac:dyDescent="0.3">
      <c r="A33" s="36"/>
      <c r="B33" s="11"/>
      <c r="C33" s="11"/>
      <c r="D33" s="11"/>
      <c r="E33" s="62"/>
      <c r="F33" s="60"/>
      <c r="G33" s="11"/>
      <c r="H33" s="18"/>
      <c r="I33" s="5"/>
      <c r="J33" s="18"/>
    </row>
    <row r="34" spans="1:10" ht="15.75" customHeight="1" x14ac:dyDescent="0.3">
      <c r="A34" s="36"/>
      <c r="B34" s="11"/>
      <c r="C34" s="11"/>
      <c r="D34" s="11"/>
      <c r="E34" s="62"/>
      <c r="F34" s="60"/>
      <c r="G34" s="11"/>
      <c r="H34" s="18"/>
      <c r="I34" s="5"/>
      <c r="J34" s="18"/>
    </row>
    <row r="35" spans="1:10" ht="15.75" customHeight="1" x14ac:dyDescent="0.3">
      <c r="A35" s="36"/>
      <c r="B35" s="11"/>
      <c r="C35" s="11"/>
      <c r="D35" s="11"/>
      <c r="E35" s="62"/>
      <c r="F35" s="60"/>
      <c r="G35" s="11"/>
      <c r="H35" s="18"/>
      <c r="I35" s="5"/>
      <c r="J35" s="18"/>
    </row>
    <row r="36" spans="1:10" ht="15.75" customHeight="1" x14ac:dyDescent="0.3">
      <c r="A36" s="36"/>
      <c r="B36" s="11"/>
      <c r="C36" s="11"/>
      <c r="D36" s="11"/>
      <c r="E36" s="62"/>
      <c r="F36" s="60"/>
      <c r="G36" s="11"/>
      <c r="H36" s="18"/>
      <c r="I36" s="5"/>
      <c r="J36" s="18"/>
    </row>
    <row r="37" spans="1:10" ht="15.75" customHeight="1" x14ac:dyDescent="0.3">
      <c r="A37" s="36"/>
      <c r="B37" s="11"/>
      <c r="C37" s="11"/>
      <c r="D37" s="11"/>
      <c r="E37" s="62"/>
      <c r="F37" s="60"/>
      <c r="G37" s="11"/>
      <c r="H37" s="18"/>
      <c r="I37" s="5"/>
      <c r="J37" s="18"/>
    </row>
    <row r="38" spans="1:10" ht="15.75" customHeight="1" x14ac:dyDescent="0.3">
      <c r="A38" s="36"/>
      <c r="B38" s="11"/>
      <c r="C38" s="11"/>
      <c r="D38" s="11"/>
      <c r="E38" s="62"/>
      <c r="F38" s="60"/>
      <c r="G38" s="11"/>
      <c r="H38" s="18"/>
      <c r="I38" s="5"/>
      <c r="J38" s="18"/>
    </row>
    <row r="39" spans="1:10" ht="15.75" customHeight="1" x14ac:dyDescent="0.3">
      <c r="A39" s="36"/>
      <c r="B39" s="11"/>
      <c r="C39" s="11"/>
      <c r="D39" s="11"/>
      <c r="E39" s="62"/>
      <c r="F39" s="60"/>
      <c r="G39" s="11"/>
      <c r="H39" s="18"/>
      <c r="I39" s="5"/>
      <c r="J39" s="18"/>
    </row>
    <row r="40" spans="1:10" ht="15.75" customHeight="1" x14ac:dyDescent="0.3">
      <c r="A40" s="36"/>
      <c r="B40" s="11"/>
      <c r="C40" s="9"/>
      <c r="D40" s="9"/>
      <c r="E40" s="62"/>
      <c r="F40" s="60"/>
      <c r="G40" s="11"/>
      <c r="H40" s="18"/>
      <c r="I40" s="5"/>
      <c r="J40" s="18"/>
    </row>
    <row r="41" spans="1:10" ht="15.75" customHeight="1" x14ac:dyDescent="0.3">
      <c r="A41" s="36"/>
      <c r="B41" s="11"/>
      <c r="C41" s="9"/>
      <c r="D41" s="9"/>
      <c r="E41" s="62"/>
      <c r="F41" s="60"/>
      <c r="G41" s="11"/>
      <c r="H41" s="18"/>
      <c r="I41" s="5"/>
      <c r="J41" s="18"/>
    </row>
    <row r="42" spans="1:10" ht="15.75" customHeight="1" x14ac:dyDescent="0.3">
      <c r="A42" s="36"/>
      <c r="B42" s="11"/>
      <c r="C42" s="9"/>
      <c r="D42" s="9"/>
      <c r="E42" s="62"/>
      <c r="F42" s="60"/>
      <c r="G42" s="11"/>
      <c r="H42" s="18"/>
      <c r="I42" s="5"/>
      <c r="J42" s="18"/>
    </row>
    <row r="43" spans="1:10" ht="15.75" customHeight="1" x14ac:dyDescent="0.3">
      <c r="A43" s="36"/>
      <c r="B43" s="11"/>
      <c r="C43" s="11"/>
      <c r="D43" s="11"/>
      <c r="E43" s="62"/>
      <c r="F43" s="60"/>
      <c r="G43" s="11"/>
      <c r="H43" s="18"/>
      <c r="I43" s="5"/>
      <c r="J43" s="18"/>
    </row>
    <row r="44" spans="1:10" ht="15.75" customHeight="1" x14ac:dyDescent="0.3">
      <c r="A44" s="36"/>
      <c r="B44" s="11"/>
      <c r="C44" s="11"/>
      <c r="D44" s="11"/>
      <c r="E44" s="62"/>
      <c r="F44" s="60"/>
      <c r="G44" s="11"/>
      <c r="H44" s="18"/>
      <c r="I44" s="5"/>
      <c r="J44" s="18"/>
    </row>
    <row r="45" spans="1:10" ht="15.75" customHeight="1" x14ac:dyDescent="0.3">
      <c r="A45" s="36"/>
      <c r="B45" s="11"/>
      <c r="C45" s="11"/>
      <c r="D45" s="11"/>
      <c r="E45" s="62"/>
      <c r="F45" s="60"/>
      <c r="G45" s="11"/>
      <c r="H45" s="18"/>
      <c r="I45" s="5"/>
      <c r="J45" s="18"/>
    </row>
    <row r="46" spans="1:10" ht="15.75" customHeight="1" x14ac:dyDescent="0.3">
      <c r="A46" s="36"/>
      <c r="B46" s="11"/>
      <c r="C46" s="11"/>
      <c r="D46" s="11"/>
      <c r="E46" s="50"/>
      <c r="F46" s="60"/>
      <c r="G46" s="11"/>
      <c r="H46" s="18"/>
      <c r="I46" s="5"/>
      <c r="J46" s="18"/>
    </row>
    <row r="47" spans="1:10" ht="15.75" customHeight="1" x14ac:dyDescent="0.3">
      <c r="A47" s="36"/>
      <c r="B47" s="11"/>
      <c r="C47" s="11"/>
      <c r="D47" s="11"/>
      <c r="E47" s="50"/>
      <c r="F47" s="60"/>
      <c r="G47" s="11"/>
      <c r="H47" s="18"/>
      <c r="I47" s="5"/>
      <c r="J47" s="18"/>
    </row>
    <row r="48" spans="1:10" ht="15.75" customHeight="1" x14ac:dyDescent="0.3">
      <c r="A48" s="36"/>
      <c r="B48" s="11"/>
      <c r="C48" s="9"/>
      <c r="D48" s="9"/>
      <c r="E48" s="50"/>
      <c r="F48" s="60"/>
      <c r="G48" s="11"/>
      <c r="H48" s="18"/>
      <c r="I48" s="5"/>
      <c r="J48" s="18"/>
    </row>
    <row r="49" spans="1:10" ht="15.75" customHeight="1" x14ac:dyDescent="0.3">
      <c r="A49" s="36"/>
      <c r="B49" s="11"/>
      <c r="C49" s="9"/>
      <c r="D49" s="9"/>
      <c r="E49" s="50"/>
      <c r="F49" s="60"/>
      <c r="G49" s="11"/>
      <c r="H49" s="18"/>
      <c r="I49" s="5"/>
      <c r="J49" s="18"/>
    </row>
    <row r="50" spans="1:10" ht="15.75" customHeight="1" x14ac:dyDescent="0.3">
      <c r="A50" s="36"/>
      <c r="B50" s="11"/>
      <c r="C50" s="11"/>
      <c r="D50" s="11"/>
      <c r="E50" s="50"/>
      <c r="F50" s="60"/>
      <c r="G50" s="11"/>
      <c r="H50" s="18"/>
      <c r="I50" s="5"/>
      <c r="J50" s="18"/>
    </row>
    <row r="51" spans="1:10" ht="15.75" customHeight="1" x14ac:dyDescent="0.3">
      <c r="A51" s="36"/>
      <c r="B51" s="11"/>
      <c r="C51" s="11"/>
      <c r="D51" s="11"/>
      <c r="E51" s="50"/>
      <c r="F51" s="60"/>
      <c r="G51" s="11"/>
      <c r="H51" s="18"/>
      <c r="I51" s="5"/>
      <c r="J51" s="18"/>
    </row>
    <row r="52" spans="1:10" ht="15.75" customHeight="1" x14ac:dyDescent="0.3">
      <c r="A52" s="36"/>
      <c r="B52" s="11"/>
      <c r="C52" s="11"/>
      <c r="D52" s="11"/>
      <c r="E52" s="50"/>
      <c r="F52" s="60"/>
      <c r="G52" s="11"/>
      <c r="H52" s="18"/>
      <c r="I52" s="5"/>
      <c r="J52" s="18"/>
    </row>
    <row r="53" spans="1:10" ht="15.75" customHeight="1" x14ac:dyDescent="0.3">
      <c r="A53" s="36"/>
      <c r="B53" s="11"/>
      <c r="C53" s="11"/>
      <c r="D53" s="11"/>
      <c r="E53" s="50"/>
      <c r="F53" s="60"/>
      <c r="G53" s="11"/>
      <c r="H53" s="18"/>
      <c r="I53" s="5"/>
      <c r="J53" s="18"/>
    </row>
    <row r="54" spans="1:10" ht="15.75" customHeight="1" x14ac:dyDescent="0.3">
      <c r="A54" s="36"/>
      <c r="B54" s="11"/>
      <c r="C54" s="9"/>
      <c r="D54" s="9"/>
      <c r="E54" s="50"/>
      <c r="F54" s="60"/>
      <c r="G54" s="11"/>
      <c r="H54" s="18"/>
      <c r="I54" s="5"/>
      <c r="J54" s="19"/>
    </row>
    <row r="55" spans="1:10" ht="15.75" customHeight="1" x14ac:dyDescent="0.3">
      <c r="A55" s="36"/>
      <c r="B55" s="11"/>
      <c r="C55" s="9"/>
      <c r="D55" s="9"/>
      <c r="E55" s="50"/>
      <c r="F55" s="60"/>
      <c r="G55" s="11"/>
      <c r="H55" s="18"/>
      <c r="I55" s="5"/>
      <c r="J55" s="19"/>
    </row>
    <row r="56" spans="1:10" ht="15.75" customHeight="1" x14ac:dyDescent="0.3">
      <c r="A56" s="36"/>
      <c r="B56" s="11"/>
      <c r="C56" s="9"/>
      <c r="D56" s="9"/>
      <c r="E56" s="50"/>
      <c r="F56" s="60"/>
      <c r="G56" s="11"/>
      <c r="H56" s="18"/>
      <c r="I56" s="5"/>
      <c r="J56" s="19"/>
    </row>
    <row r="57" spans="1:10" ht="15.75" customHeight="1" x14ac:dyDescent="0.3">
      <c r="A57" s="36"/>
      <c r="B57" s="11"/>
      <c r="C57" s="9"/>
      <c r="D57" s="9"/>
      <c r="E57" s="50"/>
      <c r="F57" s="60"/>
      <c r="G57" s="11"/>
      <c r="H57" s="18"/>
      <c r="I57" s="5"/>
      <c r="J57" s="19"/>
    </row>
    <row r="58" spans="1:10" ht="15.75" customHeight="1" x14ac:dyDescent="0.3">
      <c r="A58" s="36"/>
      <c r="B58" s="11"/>
      <c r="C58" s="9"/>
      <c r="D58" s="9"/>
      <c r="E58" s="50"/>
      <c r="F58" s="60"/>
      <c r="G58" s="11"/>
      <c r="H58" s="18"/>
      <c r="I58" s="5"/>
      <c r="J58" s="19"/>
    </row>
    <row r="59" spans="1:10" ht="15.75" customHeight="1" x14ac:dyDescent="0.3">
      <c r="A59" s="36"/>
      <c r="B59" s="11"/>
      <c r="C59" s="11"/>
      <c r="D59" s="11"/>
      <c r="E59" s="50"/>
      <c r="F59" s="60"/>
      <c r="G59" s="11"/>
      <c r="H59" s="18"/>
      <c r="I59" s="5"/>
      <c r="J59" s="19"/>
    </row>
    <row r="60" spans="1:10" ht="15.75" customHeight="1" x14ac:dyDescent="0.3">
      <c r="A60" s="36"/>
      <c r="B60" s="11"/>
      <c r="C60" s="11"/>
      <c r="D60" s="11"/>
      <c r="E60" s="50"/>
      <c r="F60" s="60"/>
      <c r="G60" s="11"/>
      <c r="H60" s="18"/>
      <c r="I60" s="5"/>
      <c r="J60" s="19"/>
    </row>
    <row r="61" spans="1:10" ht="15.75" customHeight="1" x14ac:dyDescent="0.3">
      <c r="A61" s="36"/>
      <c r="B61" s="11"/>
      <c r="C61" s="11"/>
      <c r="D61" s="11"/>
      <c r="E61" s="50"/>
      <c r="F61" s="60"/>
      <c r="G61" s="11"/>
      <c r="H61" s="18"/>
      <c r="I61" s="5"/>
      <c r="J61" s="19"/>
    </row>
    <row r="62" spans="1:10" ht="15.75" customHeight="1" x14ac:dyDescent="0.3">
      <c r="A62" s="36"/>
      <c r="B62" s="11"/>
      <c r="C62" s="11"/>
      <c r="D62" s="11"/>
      <c r="E62" s="50"/>
      <c r="F62" s="60"/>
      <c r="G62" s="11"/>
      <c r="H62" s="18"/>
      <c r="I62" s="5"/>
      <c r="J62" s="19"/>
    </row>
    <row r="63" spans="1:10" ht="15.75" customHeight="1" x14ac:dyDescent="0.3">
      <c r="A63" s="36"/>
      <c r="B63" s="11"/>
      <c r="C63" s="11"/>
      <c r="D63" s="11"/>
      <c r="E63" s="50"/>
      <c r="F63" s="60"/>
      <c r="G63" s="11"/>
      <c r="H63" s="18"/>
      <c r="I63" s="5"/>
      <c r="J63" s="19"/>
    </row>
    <row r="64" spans="1:10" ht="15.75" customHeight="1" x14ac:dyDescent="0.3">
      <c r="A64" s="21"/>
      <c r="B64" s="19"/>
      <c r="C64" s="19"/>
      <c r="D64" s="19"/>
      <c r="E64" s="31"/>
      <c r="F64" s="60"/>
      <c r="G64" s="63"/>
      <c r="H64" s="18"/>
      <c r="I64" s="5"/>
      <c r="J64" s="19"/>
    </row>
    <row r="65" spans="1:10" ht="15.75" customHeight="1" x14ac:dyDescent="0.3">
      <c r="A65" s="36"/>
      <c r="B65" s="11"/>
      <c r="C65" s="11"/>
      <c r="D65" s="11"/>
      <c r="E65" s="29"/>
      <c r="F65" s="64"/>
      <c r="G65" s="61"/>
      <c r="H65" s="40"/>
      <c r="I65" s="37"/>
      <c r="J65" s="19"/>
    </row>
    <row r="66" spans="1:10" ht="15.75" customHeight="1" x14ac:dyDescent="0.3">
      <c r="A66" s="36"/>
      <c r="B66" s="11"/>
      <c r="C66" s="11"/>
      <c r="D66" s="11"/>
      <c r="E66" s="29"/>
      <c r="F66" s="64"/>
      <c r="G66" s="61"/>
      <c r="H66" s="40"/>
      <c r="I66" s="37"/>
      <c r="J66" s="19"/>
    </row>
    <row r="67" spans="1:10" ht="15.75" customHeight="1" x14ac:dyDescent="0.3">
      <c r="A67" s="22"/>
      <c r="B67" s="11"/>
      <c r="C67" s="26"/>
      <c r="D67" s="26"/>
      <c r="E67" s="29"/>
      <c r="F67" s="64"/>
      <c r="G67" s="65"/>
      <c r="H67" s="40"/>
      <c r="I67" s="37"/>
      <c r="J67" s="19"/>
    </row>
    <row r="68" spans="1:10" ht="15.75" customHeight="1" x14ac:dyDescent="0.3">
      <c r="A68" s="22"/>
      <c r="B68" s="11"/>
      <c r="C68" s="26"/>
      <c r="D68" s="26"/>
      <c r="E68" s="29"/>
      <c r="F68" s="64"/>
      <c r="G68" s="65"/>
      <c r="H68" s="40"/>
      <c r="I68" s="37"/>
      <c r="J68" s="19"/>
    </row>
    <row r="69" spans="1:10" ht="15.75" customHeight="1" x14ac:dyDescent="0.3">
      <c r="A69" s="22"/>
      <c r="B69" s="11"/>
      <c r="C69" s="26"/>
      <c r="D69" s="26"/>
      <c r="E69" s="29"/>
      <c r="F69" s="64"/>
      <c r="G69" s="65"/>
      <c r="H69" s="40"/>
      <c r="I69" s="37"/>
      <c r="J69" s="19"/>
    </row>
    <row r="70" spans="1:10" ht="15.75" customHeight="1" x14ac:dyDescent="0.3">
      <c r="A70" s="22"/>
      <c r="B70" s="11"/>
      <c r="C70" s="26"/>
      <c r="D70" s="26"/>
      <c r="E70" s="29"/>
      <c r="F70" s="64"/>
      <c r="G70" s="65"/>
      <c r="H70" s="40"/>
      <c r="I70" s="37"/>
      <c r="J70" s="19"/>
    </row>
    <row r="71" spans="1:10" ht="15.75" customHeight="1" x14ac:dyDescent="0.3">
      <c r="A71" s="36"/>
      <c r="B71" s="11"/>
      <c r="C71" s="26"/>
      <c r="D71" s="26"/>
      <c r="E71" s="29"/>
      <c r="F71" s="64"/>
      <c r="G71" s="65"/>
      <c r="H71" s="40"/>
      <c r="I71" s="37"/>
      <c r="J71" s="26"/>
    </row>
    <row r="72" spans="1:10" ht="15.75" customHeight="1" x14ac:dyDescent="0.3">
      <c r="A72" s="36"/>
      <c r="B72" s="11"/>
      <c r="C72" s="26"/>
      <c r="D72" s="26"/>
      <c r="E72" s="29"/>
      <c r="F72" s="64"/>
      <c r="G72" s="65"/>
      <c r="H72" s="40"/>
      <c r="I72" s="37"/>
      <c r="J72" s="26"/>
    </row>
    <row r="73" spans="1:10" ht="15.75" customHeight="1" x14ac:dyDescent="0.3">
      <c r="A73" s="19"/>
      <c r="B73" s="19"/>
      <c r="C73" s="19"/>
      <c r="D73" s="19"/>
      <c r="E73" s="19"/>
      <c r="F73" s="60"/>
      <c r="G73" s="11"/>
      <c r="H73" s="18"/>
      <c r="I73" s="5"/>
      <c r="J73" s="19"/>
    </row>
    <row r="74" spans="1:10" ht="15.75" customHeight="1" x14ac:dyDescent="0.3">
      <c r="A74" s="19"/>
      <c r="B74" s="19"/>
      <c r="C74" s="19"/>
      <c r="D74" s="19"/>
      <c r="E74" s="19"/>
      <c r="F74" s="60"/>
      <c r="G74" s="11"/>
      <c r="H74" s="18"/>
      <c r="I74" s="5"/>
      <c r="J74" s="19"/>
    </row>
    <row r="75" spans="1:10" ht="15.75" customHeight="1" x14ac:dyDescent="0.3">
      <c r="A75" s="19"/>
      <c r="B75" s="19"/>
      <c r="C75" s="19"/>
      <c r="D75" s="19"/>
      <c r="E75" s="19"/>
      <c r="F75" s="60"/>
      <c r="G75" s="11"/>
      <c r="H75" s="18"/>
      <c r="I75" s="5"/>
      <c r="J75" s="19"/>
    </row>
    <row r="76" spans="1:10" ht="15.75" customHeight="1" x14ac:dyDescent="0.3">
      <c r="A76" s="19"/>
      <c r="B76" s="19"/>
      <c r="C76" s="19"/>
      <c r="D76" s="19"/>
      <c r="E76" s="19"/>
      <c r="F76" s="60"/>
      <c r="G76" s="11"/>
      <c r="H76" s="18"/>
      <c r="I76" s="5"/>
      <c r="J76" s="19"/>
    </row>
    <row r="77" spans="1:10" ht="15.75" customHeight="1" x14ac:dyDescent="0.3">
      <c r="A77" s="19"/>
      <c r="B77" s="19"/>
      <c r="C77" s="19"/>
      <c r="D77" s="19"/>
      <c r="E77" s="19"/>
      <c r="F77" s="60"/>
      <c r="G77" s="11"/>
      <c r="H77" s="18"/>
      <c r="I77" s="5"/>
      <c r="J77" s="19"/>
    </row>
    <row r="78" spans="1:10" ht="15.75" customHeight="1" x14ac:dyDescent="0.3">
      <c r="A78" s="19"/>
      <c r="B78" s="19"/>
      <c r="C78" s="19"/>
      <c r="D78" s="19"/>
      <c r="E78" s="19"/>
      <c r="F78" s="60"/>
      <c r="G78" s="11"/>
      <c r="H78" s="18"/>
      <c r="I78" s="5"/>
      <c r="J78" s="19"/>
    </row>
    <row r="79" spans="1:10" ht="15.75" customHeight="1" x14ac:dyDescent="0.3">
      <c r="A79" s="19"/>
      <c r="B79" s="19"/>
      <c r="C79" s="19"/>
      <c r="D79" s="19"/>
      <c r="E79" s="19"/>
      <c r="F79" s="60"/>
      <c r="G79" s="11"/>
      <c r="H79" s="18"/>
      <c r="I79" s="5"/>
      <c r="J79" s="19"/>
    </row>
    <row r="80" spans="1:10" ht="15.75" customHeight="1" x14ac:dyDescent="0.3">
      <c r="A80" s="19"/>
      <c r="B80" s="19"/>
      <c r="C80" s="19"/>
      <c r="D80" s="19"/>
      <c r="E80" s="19"/>
      <c r="F80" s="60"/>
      <c r="G80" s="11"/>
      <c r="H80" s="18"/>
      <c r="I80" s="5"/>
      <c r="J80" s="19"/>
    </row>
    <row r="81" spans="1:10" ht="15.75" customHeight="1" x14ac:dyDescent="0.3">
      <c r="A81" s="19"/>
      <c r="B81" s="19"/>
      <c r="C81" s="19"/>
      <c r="D81" s="19"/>
      <c r="E81" s="19"/>
      <c r="F81" s="60"/>
      <c r="G81" s="11"/>
      <c r="H81" s="18"/>
      <c r="I81" s="5"/>
      <c r="J81" s="19"/>
    </row>
    <row r="82" spans="1:10" ht="15.75" customHeight="1" x14ac:dyDescent="0.3">
      <c r="A82" s="19"/>
      <c r="B82" s="19"/>
      <c r="C82" s="19"/>
      <c r="D82" s="19"/>
      <c r="E82" s="19"/>
      <c r="F82" s="60"/>
      <c r="G82" s="11"/>
      <c r="H82" s="18"/>
      <c r="I82" s="5"/>
      <c r="J82" s="19"/>
    </row>
    <row r="83" spans="1:10" ht="15.75" customHeight="1" x14ac:dyDescent="0.3">
      <c r="A83" s="19"/>
      <c r="B83" s="19"/>
      <c r="C83" s="19"/>
      <c r="D83" s="19"/>
      <c r="E83" s="19"/>
      <c r="F83" s="60"/>
      <c r="G83" s="11"/>
      <c r="H83" s="18"/>
      <c r="I83" s="5"/>
      <c r="J83" s="19"/>
    </row>
    <row r="84" spans="1:10" ht="15.75" customHeight="1" x14ac:dyDescent="0.3">
      <c r="A84" s="19"/>
      <c r="B84" s="19"/>
      <c r="C84" s="19"/>
      <c r="D84" s="19"/>
      <c r="E84" s="19"/>
      <c r="F84" s="60"/>
      <c r="G84" s="11"/>
      <c r="H84" s="18"/>
      <c r="I84" s="5"/>
      <c r="J84" s="19"/>
    </row>
    <row r="85" spans="1:10" ht="15.75" customHeight="1" x14ac:dyDescent="0.3">
      <c r="A85" s="19"/>
      <c r="B85" s="19"/>
      <c r="C85" s="19"/>
      <c r="D85" s="19"/>
      <c r="E85" s="19"/>
      <c r="F85" s="60"/>
      <c r="G85" s="11"/>
      <c r="H85" s="18"/>
      <c r="I85" s="5"/>
      <c r="J85" s="19"/>
    </row>
    <row r="86" spans="1:10" ht="15.75" customHeight="1" x14ac:dyDescent="0.3">
      <c r="A86" s="19"/>
      <c r="B86" s="19"/>
      <c r="C86" s="19"/>
      <c r="D86" s="19"/>
      <c r="E86" s="19"/>
      <c r="F86" s="60"/>
      <c r="G86" s="11"/>
      <c r="H86" s="18"/>
      <c r="I86" s="5"/>
      <c r="J86" s="19"/>
    </row>
    <row r="87" spans="1:10" ht="15.75" customHeight="1" x14ac:dyDescent="0.25"/>
    <row r="88" spans="1:10" ht="15.75" customHeight="1" x14ac:dyDescent="0.25"/>
    <row r="89" spans="1:10" ht="15.75" customHeight="1" x14ac:dyDescent="0.25"/>
    <row r="90" spans="1:10" ht="15.75" customHeight="1" x14ac:dyDescent="0.25"/>
    <row r="91" spans="1:10" ht="15.75" customHeight="1" x14ac:dyDescent="0.25"/>
    <row r="92" spans="1:10" ht="15.75" customHeight="1" x14ac:dyDescent="0.25"/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</sheetData>
  <autoFilter ref="A1:J1" xr:uid="{00000000-0009-0000-0000-000003000000}"/>
  <conditionalFormatting sqref="A65:A66 A72 B65:B72 C65:D66 A2:A61 B2:D63 E2:E45 G2:H86">
    <cfRule type="containsText" dxfId="64" priority="1" operator="containsText" text="VENCIDO">
      <formula>NOT(ISERROR(SEARCH(("VENCIDO"),(A2))))</formula>
    </cfRule>
  </conditionalFormatting>
  <conditionalFormatting sqref="A65:A66 A72 B65:B72 C65:D66 A2:A61 B2:D63 E2:E45 G2:H86">
    <cfRule type="containsText" dxfId="63" priority="2" operator="containsText" text="PAGADO">
      <formula>NOT(ISERROR(SEARCH(("PAGADO"),(A2))))</formula>
    </cfRule>
  </conditionalFormatting>
  <conditionalFormatting sqref="A65:A66 A72 B65:B72 C65:D66">
    <cfRule type="containsText" dxfId="62" priority="3" operator="containsText" text="PAGADO">
      <formula>NOT(ISERROR(SEARCH(("PAGADO"),(A65))))</formula>
    </cfRule>
  </conditionalFormatting>
  <conditionalFormatting sqref="A65:A66 A72 B65:B72 C65:D66 A2:A61 B2:D63 E2:E45 G2:H86">
    <cfRule type="containsText" dxfId="61" priority="4" operator="containsText" text="PAGAGO">
      <formula>NOT(ISERROR(SEARCH(("PAGAGO"),(A2))))</formula>
    </cfRule>
  </conditionalFormatting>
  <conditionalFormatting sqref="A65:A66 A72 B65:B72 C65:D66 A2:A61 B2:D63 E2:E45 G2:H86">
    <cfRule type="containsText" dxfId="60" priority="5" operator="containsText" text="VENCIDO">
      <formula>NOT(ISERROR(SEARCH(("VENCIDO"),(A2))))</formula>
    </cfRule>
  </conditionalFormatting>
  <conditionalFormatting sqref="A65:A66 A72 B65:B72 C65:D66 A2:A61 B2:D63 E2:E45 G2:H86">
    <cfRule type="containsText" dxfId="59" priority="6" operator="containsText" text="PAGADO">
      <formula>NOT(ISERROR(SEARCH(("PAGADO"),(A2))))</formula>
    </cfRule>
  </conditionalFormatting>
  <conditionalFormatting sqref="H2:H86">
    <cfRule type="cellIs" dxfId="58" priority="7" operator="equal">
      <formula>"PENDIENTE"</formula>
    </cfRule>
  </conditionalFormatting>
  <conditionalFormatting sqref="H2:H86">
    <cfRule type="cellIs" dxfId="57" priority="8" operator="equal">
      <formula>"PENDIENTE"</formula>
    </cfRule>
  </conditionalFormatting>
  <conditionalFormatting sqref="H2:H86">
    <cfRule type="cellIs" dxfId="56" priority="9" operator="equal">
      <formula>"PAGADO"</formula>
    </cfRule>
  </conditionalFormatting>
  <conditionalFormatting sqref="H2:H86">
    <cfRule type="cellIs" dxfId="55" priority="11" operator="equal">
      <formula>"VENCIDO"</formula>
    </cfRule>
  </conditionalFormatting>
  <conditionalFormatting sqref="H2:H86">
    <cfRule type="cellIs" dxfId="54" priority="13" operator="equal">
      <formula>"VENCIDO"</formula>
    </cfRule>
  </conditionalFormatting>
  <conditionalFormatting sqref="H2:H86">
    <cfRule type="cellIs" dxfId="53" priority="14" operator="equal">
      <formula>"PAGADO"</formula>
    </cfRule>
  </conditionalFormatting>
  <dataValidations count="2">
    <dataValidation type="list" allowBlank="1" showErrorMessage="1" sqref="I2:I86" xr:uid="{00000000-0002-0000-0300-000000000000}">
      <formula1>"SI,NO"</formula1>
    </dataValidation>
    <dataValidation type="list" allowBlank="1" showErrorMessage="1" sqref="H2:H86" xr:uid="{00000000-0002-0000-0300-000002000000}">
      <formula1>"PENDIENTE,VENCIDO,PAGADO"</formula1>
    </dataValidation>
  </dataValidations>
  <pageMargins left="0.7" right="0.7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1000000}">
          <x14:formula1>
            <xm:f>Back!$B$1:$B$10</xm:f>
          </x14:formula1>
          <xm:sqref>C2:D86</xm:sqref>
        </x14:dataValidation>
        <x14:dataValidation type="list" allowBlank="1" showErrorMessage="1" xr:uid="{00000000-0002-0000-0300-000003000000}">
          <x14:formula1>
            <xm:f>Back!$A$2:$A$6</xm:f>
          </x14:formula1>
          <xm:sqref>B2:B86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19"/>
  <sheetViews>
    <sheetView showGridLines="0" workbookViewId="0">
      <pane ySplit="1" topLeftCell="A2" activePane="bottomLeft" state="frozen"/>
      <selection pane="bottomLeft" activeCell="A2" sqref="A2:XFD82"/>
    </sheetView>
  </sheetViews>
  <sheetFormatPr baseColWidth="10" defaultColWidth="12.59765625" defaultRowHeight="15" customHeight="1" x14ac:dyDescent="0.25"/>
  <cols>
    <col min="1" max="1" width="46.19921875" customWidth="1"/>
    <col min="2" max="2" width="12.5" customWidth="1"/>
    <col min="3" max="3" width="15.59765625" customWidth="1"/>
    <col min="4" max="4" width="13.5" customWidth="1"/>
    <col min="5" max="5" width="4.8984375" customWidth="1"/>
    <col min="6" max="6" width="11.09765625" customWidth="1"/>
    <col min="7" max="7" width="10.8984375" customWidth="1"/>
    <col min="9" max="9" width="14" customWidth="1"/>
    <col min="10" max="10" width="13.69921875" customWidth="1"/>
    <col min="11" max="11" width="14.3984375" customWidth="1"/>
  </cols>
  <sheetData>
    <row r="1" spans="1:26" ht="31.2" x14ac:dyDescent="0.3">
      <c r="A1" s="1" t="s">
        <v>49</v>
      </c>
      <c r="B1" s="66" t="s">
        <v>1</v>
      </c>
      <c r="C1" s="66" t="s">
        <v>47</v>
      </c>
      <c r="D1" s="67" t="s">
        <v>31</v>
      </c>
      <c r="E1" s="68" t="s">
        <v>3</v>
      </c>
      <c r="F1" s="1" t="s">
        <v>4</v>
      </c>
      <c r="G1" s="67" t="s">
        <v>5</v>
      </c>
      <c r="H1" s="2" t="s">
        <v>6</v>
      </c>
      <c r="I1" s="4" t="s">
        <v>7</v>
      </c>
      <c r="J1" s="5" t="s">
        <v>8</v>
      </c>
      <c r="K1" s="5" t="s">
        <v>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">
      <c r="A2" s="43"/>
      <c r="B2" s="9" t="s">
        <v>16</v>
      </c>
      <c r="C2" s="9" t="s">
        <v>50</v>
      </c>
      <c r="D2" s="26" t="s">
        <v>22</v>
      </c>
      <c r="E2" s="71"/>
      <c r="F2" s="46"/>
      <c r="G2" s="27"/>
      <c r="H2" s="25"/>
      <c r="I2" s="40" t="s">
        <v>29</v>
      </c>
      <c r="J2" s="37"/>
      <c r="K2" s="1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">
      <c r="A3" s="43"/>
      <c r="B3" s="9" t="s">
        <v>16</v>
      </c>
      <c r="C3" s="9" t="s">
        <v>50</v>
      </c>
      <c r="D3" s="26" t="s">
        <v>22</v>
      </c>
      <c r="E3" s="71"/>
      <c r="F3" s="46"/>
      <c r="G3" s="27"/>
      <c r="H3" s="25"/>
      <c r="I3" s="40" t="s">
        <v>29</v>
      </c>
      <c r="J3" s="37"/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">
      <c r="A4" s="43"/>
      <c r="B4" s="9" t="s">
        <v>16</v>
      </c>
      <c r="C4" s="9" t="s">
        <v>50</v>
      </c>
      <c r="D4" s="26" t="s">
        <v>22</v>
      </c>
      <c r="E4" s="71"/>
      <c r="F4" s="46"/>
      <c r="G4" s="27"/>
      <c r="H4" s="25"/>
      <c r="I4" s="40" t="s">
        <v>29</v>
      </c>
      <c r="J4" s="37"/>
      <c r="K4" s="1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">
      <c r="A5" s="43"/>
      <c r="B5" s="9" t="s">
        <v>16</v>
      </c>
      <c r="C5" s="9" t="s">
        <v>50</v>
      </c>
      <c r="D5" s="26" t="s">
        <v>22</v>
      </c>
      <c r="E5" s="71"/>
      <c r="F5" s="46"/>
      <c r="G5" s="27"/>
      <c r="H5" s="25"/>
      <c r="I5" s="40" t="s">
        <v>29</v>
      </c>
      <c r="J5" s="3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">
      <c r="A6" s="7"/>
      <c r="B6" s="7"/>
      <c r="C6" s="7"/>
      <c r="D6" s="7"/>
      <c r="E6" s="72"/>
      <c r="F6" s="7"/>
      <c r="G6" s="7"/>
      <c r="H6" s="7"/>
      <c r="I6" s="7"/>
      <c r="J6" s="7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">
      <c r="A7" s="7"/>
      <c r="B7" s="7"/>
      <c r="C7" s="7"/>
      <c r="D7" s="7"/>
      <c r="E7" s="72"/>
      <c r="F7" s="7"/>
      <c r="G7" s="7"/>
      <c r="H7" s="7"/>
      <c r="I7" s="7"/>
      <c r="J7" s="7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">
      <c r="A8" s="7"/>
      <c r="B8" s="7"/>
      <c r="C8" s="7"/>
      <c r="D8" s="7"/>
      <c r="E8" s="72"/>
      <c r="F8" s="7"/>
      <c r="G8" s="7"/>
      <c r="H8" s="7"/>
      <c r="I8" s="7"/>
      <c r="J8" s="7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">
      <c r="A9" s="7"/>
      <c r="B9" s="7"/>
      <c r="C9" s="7"/>
      <c r="D9" s="7"/>
      <c r="E9" s="72"/>
      <c r="F9" s="7"/>
      <c r="G9" s="7"/>
      <c r="H9" s="7"/>
      <c r="I9" s="7"/>
      <c r="J9" s="7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">
      <c r="A10" s="7"/>
      <c r="B10" s="7"/>
      <c r="C10" s="7"/>
      <c r="D10" s="7"/>
      <c r="E10" s="72"/>
      <c r="F10" s="7"/>
      <c r="G10" s="7"/>
      <c r="H10" s="7"/>
      <c r="I10" s="7"/>
      <c r="J10" s="7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">
      <c r="A11" s="7"/>
      <c r="B11" s="7"/>
      <c r="C11" s="7"/>
      <c r="D11" s="7"/>
      <c r="E11" s="72"/>
      <c r="F11" s="7"/>
      <c r="G11" s="7"/>
      <c r="H11" s="7"/>
      <c r="I11" s="7"/>
      <c r="J11" s="7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">
      <c r="A12" s="7"/>
      <c r="B12" s="7"/>
      <c r="C12" s="7"/>
      <c r="D12" s="7"/>
      <c r="E12" s="72"/>
      <c r="F12" s="7"/>
      <c r="G12" s="7"/>
      <c r="H12" s="7"/>
      <c r="I12" s="7"/>
      <c r="J12" s="7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">
      <c r="A13" s="7"/>
      <c r="B13" s="7"/>
      <c r="C13" s="7"/>
      <c r="D13" s="7"/>
      <c r="E13" s="72"/>
      <c r="F13" s="7"/>
      <c r="G13" s="7"/>
      <c r="H13" s="7"/>
      <c r="I13" s="7"/>
      <c r="J13" s="7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">
      <c r="A14" s="7"/>
      <c r="B14" s="7"/>
      <c r="C14" s="7"/>
      <c r="D14" s="7"/>
      <c r="E14" s="72"/>
      <c r="F14" s="7"/>
      <c r="G14" s="7"/>
      <c r="H14" s="7"/>
      <c r="I14" s="7"/>
      <c r="J14" s="7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">
      <c r="A15" s="7"/>
      <c r="B15" s="7"/>
      <c r="C15" s="7"/>
      <c r="D15" s="7"/>
      <c r="E15" s="72"/>
      <c r="F15" s="7"/>
      <c r="G15" s="7"/>
      <c r="H15" s="7"/>
      <c r="I15" s="7"/>
      <c r="J15" s="7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">
      <c r="A16" s="7"/>
      <c r="B16" s="7"/>
      <c r="C16" s="7"/>
      <c r="D16" s="7"/>
      <c r="E16" s="72"/>
      <c r="F16" s="7"/>
      <c r="G16" s="7"/>
      <c r="H16" s="7"/>
      <c r="I16" s="7"/>
      <c r="J16" s="7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">
      <c r="A17" s="7"/>
      <c r="B17" s="7"/>
      <c r="C17" s="7"/>
      <c r="D17" s="7"/>
      <c r="E17" s="72"/>
      <c r="F17" s="7"/>
      <c r="G17" s="7"/>
      <c r="H17" s="7"/>
      <c r="I17" s="7"/>
      <c r="J17" s="7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">
      <c r="A18" s="7"/>
      <c r="B18" s="7"/>
      <c r="C18" s="7"/>
      <c r="D18" s="7"/>
      <c r="E18" s="72"/>
      <c r="F18" s="7"/>
      <c r="G18" s="7"/>
      <c r="H18" s="7"/>
      <c r="I18" s="7"/>
      <c r="J18" s="7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">
      <c r="A19" s="7"/>
      <c r="B19" s="7"/>
      <c r="C19" s="7"/>
      <c r="D19" s="7"/>
      <c r="E19" s="72"/>
      <c r="F19" s="7"/>
      <c r="G19" s="7"/>
      <c r="H19" s="7"/>
      <c r="I19" s="7"/>
      <c r="J19" s="7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">
      <c r="A20" s="7"/>
      <c r="B20" s="7"/>
      <c r="C20" s="7"/>
      <c r="D20" s="7"/>
      <c r="E20" s="72"/>
      <c r="F20" s="7"/>
      <c r="G20" s="7"/>
      <c r="H20" s="7"/>
      <c r="I20" s="7"/>
      <c r="J20" s="7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">
      <c r="A21" s="7"/>
      <c r="B21" s="7"/>
      <c r="C21" s="7"/>
      <c r="D21" s="7"/>
      <c r="E21" s="72"/>
      <c r="F21" s="7"/>
      <c r="G21" s="7"/>
      <c r="H21" s="7"/>
      <c r="I21" s="7"/>
      <c r="J21" s="7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">
      <c r="A22" s="7"/>
      <c r="B22" s="7"/>
      <c r="C22" s="7"/>
      <c r="D22" s="7"/>
      <c r="E22" s="72"/>
      <c r="F22" s="7"/>
      <c r="G22" s="7"/>
      <c r="H22" s="7"/>
      <c r="I22" s="7"/>
      <c r="J22" s="7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">
      <c r="A23" s="7"/>
      <c r="B23" s="7"/>
      <c r="C23" s="7"/>
      <c r="D23" s="7"/>
      <c r="E23" s="72"/>
      <c r="F23" s="7"/>
      <c r="G23" s="7"/>
      <c r="H23" s="7"/>
      <c r="I23" s="7"/>
      <c r="J23" s="7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">
      <c r="A24" s="7"/>
      <c r="B24" s="7"/>
      <c r="C24" s="7"/>
      <c r="D24" s="7"/>
      <c r="E24" s="72"/>
      <c r="F24" s="7"/>
      <c r="G24" s="7"/>
      <c r="H24" s="7"/>
      <c r="I24" s="7"/>
      <c r="J24" s="7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3">
      <c r="A25" s="7"/>
      <c r="B25" s="7"/>
      <c r="C25" s="7"/>
      <c r="D25" s="7"/>
      <c r="E25" s="72"/>
      <c r="F25" s="7"/>
      <c r="G25" s="7"/>
      <c r="H25" s="7"/>
      <c r="I25" s="7"/>
      <c r="J25" s="7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3">
      <c r="A26" s="7"/>
      <c r="B26" s="7"/>
      <c r="C26" s="7"/>
      <c r="D26" s="7"/>
      <c r="E26" s="72"/>
      <c r="F26" s="7"/>
      <c r="G26" s="7"/>
      <c r="H26" s="7"/>
      <c r="I26" s="7"/>
      <c r="J26" s="7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3">
      <c r="A27" s="7"/>
      <c r="B27" s="7"/>
      <c r="C27" s="7"/>
      <c r="D27" s="7"/>
      <c r="E27" s="72"/>
      <c r="F27" s="7"/>
      <c r="G27" s="7"/>
      <c r="H27" s="7"/>
      <c r="I27" s="7"/>
      <c r="J27" s="7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3">
      <c r="A28" s="7"/>
      <c r="B28" s="7"/>
      <c r="C28" s="7"/>
      <c r="D28" s="7"/>
      <c r="E28" s="72"/>
      <c r="F28" s="7"/>
      <c r="G28" s="7"/>
      <c r="H28" s="7"/>
      <c r="I28" s="7"/>
      <c r="J28" s="7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3">
      <c r="A29" s="7"/>
      <c r="B29" s="7"/>
      <c r="C29" s="7"/>
      <c r="D29" s="7"/>
      <c r="E29" s="72"/>
      <c r="F29" s="7"/>
      <c r="G29" s="7"/>
      <c r="H29" s="7"/>
      <c r="I29" s="7"/>
      <c r="J29" s="7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3">
      <c r="A30" s="7"/>
      <c r="B30" s="7"/>
      <c r="C30" s="7"/>
      <c r="D30" s="7"/>
      <c r="E30" s="72"/>
      <c r="F30" s="7"/>
      <c r="G30" s="7"/>
      <c r="H30" s="7"/>
      <c r="I30" s="7"/>
      <c r="J30" s="7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3">
      <c r="A31" s="7"/>
      <c r="B31" s="7"/>
      <c r="C31" s="7"/>
      <c r="D31" s="7"/>
      <c r="E31" s="72"/>
      <c r="F31" s="7"/>
      <c r="G31" s="7"/>
      <c r="H31" s="7"/>
      <c r="I31" s="7"/>
      <c r="J31" s="7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3">
      <c r="A32" s="7"/>
      <c r="B32" s="7"/>
      <c r="C32" s="7"/>
      <c r="D32" s="7"/>
      <c r="E32" s="72"/>
      <c r="F32" s="7"/>
      <c r="G32" s="7"/>
      <c r="H32" s="7"/>
      <c r="I32" s="7"/>
      <c r="J32" s="7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3">
      <c r="A33" s="7"/>
      <c r="B33" s="7"/>
      <c r="C33" s="7"/>
      <c r="D33" s="7"/>
      <c r="E33" s="72"/>
      <c r="F33" s="7"/>
      <c r="G33" s="7"/>
      <c r="H33" s="7"/>
      <c r="I33" s="7"/>
      <c r="J33" s="7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3">
      <c r="A34" s="7"/>
      <c r="B34" s="7"/>
      <c r="C34" s="7"/>
      <c r="D34" s="7"/>
      <c r="E34" s="72"/>
      <c r="F34" s="7"/>
      <c r="G34" s="7"/>
      <c r="H34" s="7"/>
      <c r="I34" s="7"/>
      <c r="J34" s="7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3">
      <c r="A35" s="7"/>
      <c r="B35" s="7"/>
      <c r="C35" s="7"/>
      <c r="D35" s="7"/>
      <c r="E35" s="72"/>
      <c r="F35" s="7"/>
      <c r="G35" s="7"/>
      <c r="H35" s="7"/>
      <c r="I35" s="7"/>
      <c r="J35" s="7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3">
      <c r="A36" s="7"/>
      <c r="B36" s="7"/>
      <c r="C36" s="7"/>
      <c r="D36" s="7"/>
      <c r="E36" s="72"/>
      <c r="F36" s="7"/>
      <c r="G36" s="7"/>
      <c r="H36" s="7"/>
      <c r="I36" s="7"/>
      <c r="J36" s="7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3">
      <c r="A37" s="7"/>
      <c r="B37" s="7"/>
      <c r="C37" s="7"/>
      <c r="D37" s="7"/>
      <c r="E37" s="72"/>
      <c r="F37" s="7"/>
      <c r="G37" s="7"/>
      <c r="H37" s="7"/>
      <c r="I37" s="7"/>
      <c r="J37" s="7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3">
      <c r="A38" s="7"/>
      <c r="B38" s="7"/>
      <c r="C38" s="7"/>
      <c r="D38" s="7"/>
      <c r="E38" s="72"/>
      <c r="F38" s="7"/>
      <c r="G38" s="7"/>
      <c r="H38" s="7"/>
      <c r="I38" s="7"/>
      <c r="J38" s="7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3">
      <c r="A39" s="7"/>
      <c r="B39" s="7"/>
      <c r="C39" s="7"/>
      <c r="D39" s="7"/>
      <c r="E39" s="72"/>
      <c r="F39" s="7"/>
      <c r="G39" s="7"/>
      <c r="H39" s="7"/>
      <c r="I39" s="7"/>
      <c r="J39" s="7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3">
      <c r="A40" s="7"/>
      <c r="B40" s="7"/>
      <c r="C40" s="7"/>
      <c r="D40" s="7"/>
      <c r="E40" s="72"/>
      <c r="F40" s="7"/>
      <c r="G40" s="7"/>
      <c r="H40" s="7"/>
      <c r="I40" s="7"/>
      <c r="J40" s="7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3">
      <c r="A41" s="7"/>
      <c r="B41" s="7"/>
      <c r="C41" s="7"/>
      <c r="D41" s="7"/>
      <c r="E41" s="72"/>
      <c r="F41" s="7"/>
      <c r="G41" s="7"/>
      <c r="H41" s="7"/>
      <c r="I41" s="7"/>
      <c r="J41" s="7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3">
      <c r="A42" s="7"/>
      <c r="B42" s="7"/>
      <c r="C42" s="7"/>
      <c r="D42" s="7"/>
      <c r="E42" s="72"/>
      <c r="F42" s="7"/>
      <c r="G42" s="7"/>
      <c r="H42" s="7"/>
      <c r="I42" s="7"/>
      <c r="J42" s="7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3">
      <c r="A43" s="7"/>
      <c r="B43" s="7"/>
      <c r="C43" s="7"/>
      <c r="D43" s="7"/>
      <c r="E43" s="72"/>
      <c r="F43" s="7"/>
      <c r="G43" s="7"/>
      <c r="H43" s="7"/>
      <c r="I43" s="7"/>
      <c r="J43" s="7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3">
      <c r="A44" s="7"/>
      <c r="B44" s="7"/>
      <c r="C44" s="7"/>
      <c r="D44" s="7"/>
      <c r="E44" s="72"/>
      <c r="F44" s="7"/>
      <c r="G44" s="7"/>
      <c r="H44" s="7"/>
      <c r="I44" s="7"/>
      <c r="J44" s="7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3">
      <c r="A45" s="7"/>
      <c r="B45" s="7"/>
      <c r="C45" s="7"/>
      <c r="D45" s="7"/>
      <c r="E45" s="72"/>
      <c r="F45" s="7"/>
      <c r="G45" s="7"/>
      <c r="H45" s="7"/>
      <c r="I45" s="7"/>
      <c r="J45" s="7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3">
      <c r="A46" s="7"/>
      <c r="B46" s="7"/>
      <c r="C46" s="7"/>
      <c r="D46" s="7"/>
      <c r="E46" s="72"/>
      <c r="F46" s="7"/>
      <c r="G46" s="7"/>
      <c r="H46" s="7"/>
      <c r="I46" s="7"/>
      <c r="J46" s="7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3">
      <c r="A47" s="7"/>
      <c r="B47" s="7"/>
      <c r="C47" s="7"/>
      <c r="D47" s="7"/>
      <c r="E47" s="72"/>
      <c r="F47" s="7"/>
      <c r="G47" s="7"/>
      <c r="H47" s="7"/>
      <c r="I47" s="7"/>
      <c r="J47" s="7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3">
      <c r="A48" s="7"/>
      <c r="B48" s="7"/>
      <c r="C48" s="7"/>
      <c r="D48" s="7"/>
      <c r="E48" s="72"/>
      <c r="F48" s="7"/>
      <c r="G48" s="7"/>
      <c r="H48" s="7"/>
      <c r="I48" s="7"/>
      <c r="J48" s="7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3">
      <c r="A49" s="7"/>
      <c r="B49" s="7"/>
      <c r="C49" s="7"/>
      <c r="D49" s="7"/>
      <c r="E49" s="72"/>
      <c r="F49" s="7"/>
      <c r="G49" s="7"/>
      <c r="H49" s="7"/>
      <c r="I49" s="7"/>
      <c r="J49" s="7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3">
      <c r="A50" s="7"/>
      <c r="B50" s="7"/>
      <c r="C50" s="7"/>
      <c r="D50" s="7"/>
      <c r="E50" s="72"/>
      <c r="F50" s="7"/>
      <c r="G50" s="7"/>
      <c r="H50" s="7"/>
      <c r="I50" s="7"/>
      <c r="J50" s="7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3">
      <c r="A51" s="7"/>
      <c r="B51" s="7"/>
      <c r="C51" s="7"/>
      <c r="D51" s="7"/>
      <c r="E51" s="72"/>
      <c r="F51" s="7"/>
      <c r="G51" s="7"/>
      <c r="H51" s="7"/>
      <c r="I51" s="7"/>
      <c r="J51" s="7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3">
      <c r="A52" s="7"/>
      <c r="B52" s="7"/>
      <c r="C52" s="7"/>
      <c r="D52" s="7"/>
      <c r="E52" s="72"/>
      <c r="F52" s="7"/>
      <c r="G52" s="7"/>
      <c r="H52" s="7"/>
      <c r="I52" s="7"/>
      <c r="J52" s="7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3">
      <c r="A53" s="7"/>
      <c r="B53" s="7"/>
      <c r="C53" s="7"/>
      <c r="D53" s="7"/>
      <c r="E53" s="72"/>
      <c r="F53" s="7"/>
      <c r="G53" s="7"/>
      <c r="H53" s="7"/>
      <c r="I53" s="7"/>
      <c r="J53" s="7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3">
      <c r="A54" s="7"/>
      <c r="B54" s="7"/>
      <c r="C54" s="7"/>
      <c r="D54" s="7"/>
      <c r="E54" s="72"/>
      <c r="F54" s="7"/>
      <c r="G54" s="7"/>
      <c r="H54" s="7"/>
      <c r="I54" s="7"/>
      <c r="J54" s="7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3">
      <c r="A55" s="7"/>
      <c r="B55" s="7"/>
      <c r="C55" s="7"/>
      <c r="D55" s="7"/>
      <c r="E55" s="72"/>
      <c r="F55" s="7"/>
      <c r="G55" s="7"/>
      <c r="H55" s="7"/>
      <c r="I55" s="7"/>
      <c r="J55" s="7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3">
      <c r="A56" s="7"/>
      <c r="B56" s="7"/>
      <c r="C56" s="7"/>
      <c r="D56" s="7"/>
      <c r="E56" s="72"/>
      <c r="F56" s="7"/>
      <c r="G56" s="7"/>
      <c r="H56" s="7"/>
      <c r="I56" s="7"/>
      <c r="J56" s="7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3">
      <c r="A57" s="7"/>
      <c r="B57" s="7"/>
      <c r="C57" s="7"/>
      <c r="D57" s="7"/>
      <c r="E57" s="72"/>
      <c r="F57" s="7"/>
      <c r="G57" s="7"/>
      <c r="H57" s="7"/>
      <c r="I57" s="7"/>
      <c r="J57" s="7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3">
      <c r="A58" s="7"/>
      <c r="B58" s="7"/>
      <c r="C58" s="7"/>
      <c r="D58" s="7"/>
      <c r="E58" s="72"/>
      <c r="F58" s="7"/>
      <c r="G58" s="7"/>
      <c r="H58" s="7"/>
      <c r="I58" s="7"/>
      <c r="J58" s="7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3">
      <c r="A59" s="7"/>
      <c r="B59" s="7"/>
      <c r="C59" s="7"/>
      <c r="D59" s="7"/>
      <c r="E59" s="72"/>
      <c r="F59" s="7"/>
      <c r="G59" s="7"/>
      <c r="H59" s="7"/>
      <c r="I59" s="7"/>
      <c r="J59" s="7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3">
      <c r="A60" s="7"/>
      <c r="B60" s="7"/>
      <c r="C60" s="7"/>
      <c r="D60" s="7"/>
      <c r="E60" s="72"/>
      <c r="F60" s="7"/>
      <c r="G60" s="7"/>
      <c r="H60" s="7"/>
      <c r="I60" s="7"/>
      <c r="J60" s="7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3">
      <c r="A61" s="7"/>
      <c r="B61" s="7"/>
      <c r="C61" s="7"/>
      <c r="D61" s="7"/>
      <c r="E61" s="72"/>
      <c r="F61" s="7"/>
      <c r="G61" s="7"/>
      <c r="H61" s="7"/>
      <c r="I61" s="7"/>
      <c r="J61" s="7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3">
      <c r="A62" s="7"/>
      <c r="B62" s="7"/>
      <c r="C62" s="7"/>
      <c r="D62" s="7"/>
      <c r="E62" s="72"/>
      <c r="F62" s="7"/>
      <c r="G62" s="7"/>
      <c r="H62" s="7"/>
      <c r="I62" s="7"/>
      <c r="J62" s="7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3">
      <c r="A63" s="7"/>
      <c r="B63" s="7"/>
      <c r="C63" s="7"/>
      <c r="D63" s="7"/>
      <c r="E63" s="72"/>
      <c r="F63" s="7"/>
      <c r="G63" s="7"/>
      <c r="H63" s="7"/>
      <c r="I63" s="7"/>
      <c r="J63" s="7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3">
      <c r="A64" s="7"/>
      <c r="B64" s="7"/>
      <c r="C64" s="7"/>
      <c r="D64" s="7"/>
      <c r="E64" s="72"/>
      <c r="F64" s="7"/>
      <c r="G64" s="7"/>
      <c r="H64" s="7"/>
      <c r="I64" s="7"/>
      <c r="J64" s="7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3">
      <c r="A65" s="7"/>
      <c r="B65" s="7"/>
      <c r="C65" s="7"/>
      <c r="D65" s="7"/>
      <c r="E65" s="72"/>
      <c r="F65" s="7"/>
      <c r="G65" s="7"/>
      <c r="H65" s="7"/>
      <c r="I65" s="7"/>
      <c r="J65" s="7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3">
      <c r="A66" s="7"/>
      <c r="B66" s="7"/>
      <c r="C66" s="7"/>
      <c r="D66" s="7"/>
      <c r="E66" s="72"/>
      <c r="F66" s="7"/>
      <c r="G66" s="7"/>
      <c r="H66" s="7"/>
      <c r="I66" s="7"/>
      <c r="J66" s="7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3">
      <c r="A67" s="7"/>
      <c r="B67" s="7"/>
      <c r="C67" s="7"/>
      <c r="D67" s="7"/>
      <c r="E67" s="72"/>
      <c r="F67" s="7"/>
      <c r="G67" s="7"/>
      <c r="H67" s="7"/>
      <c r="I67" s="7"/>
      <c r="J67" s="7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3">
      <c r="A68" s="7"/>
      <c r="B68" s="7"/>
      <c r="C68" s="7"/>
      <c r="D68" s="7"/>
      <c r="E68" s="72"/>
      <c r="F68" s="7"/>
      <c r="G68" s="7"/>
      <c r="H68" s="7"/>
      <c r="I68" s="7"/>
      <c r="J68" s="7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3">
      <c r="A69" s="7"/>
      <c r="B69" s="7"/>
      <c r="C69" s="7"/>
      <c r="D69" s="7"/>
      <c r="E69" s="72"/>
      <c r="F69" s="7"/>
      <c r="G69" s="7"/>
      <c r="H69" s="7"/>
      <c r="I69" s="7"/>
      <c r="J69" s="7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3">
      <c r="A70" s="7"/>
      <c r="B70" s="7"/>
      <c r="C70" s="7"/>
      <c r="D70" s="7"/>
      <c r="E70" s="72"/>
      <c r="F70" s="7"/>
      <c r="G70" s="7"/>
      <c r="H70" s="7"/>
      <c r="I70" s="7"/>
      <c r="J70" s="7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3">
      <c r="A71" s="7"/>
      <c r="B71" s="7"/>
      <c r="C71" s="7"/>
      <c r="D71" s="7"/>
      <c r="E71" s="72"/>
      <c r="F71" s="7"/>
      <c r="G71" s="7"/>
      <c r="H71" s="7"/>
      <c r="I71" s="7"/>
      <c r="J71" s="7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3">
      <c r="A72" s="7"/>
      <c r="B72" s="7"/>
      <c r="C72" s="7"/>
      <c r="D72" s="7"/>
      <c r="E72" s="72"/>
      <c r="F72" s="7"/>
      <c r="G72" s="7"/>
      <c r="H72" s="7"/>
      <c r="I72" s="7"/>
      <c r="J72" s="7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3">
      <c r="A73" s="7"/>
      <c r="B73" s="7"/>
      <c r="C73" s="7"/>
      <c r="D73" s="7"/>
      <c r="E73" s="72"/>
      <c r="F73" s="7"/>
      <c r="G73" s="7"/>
      <c r="H73" s="7"/>
      <c r="I73" s="7"/>
      <c r="J73" s="7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">
      <c r="A74" s="7"/>
      <c r="B74" s="7"/>
      <c r="C74" s="7"/>
      <c r="D74" s="7"/>
      <c r="E74" s="72"/>
      <c r="F74" s="7"/>
      <c r="G74" s="7"/>
      <c r="H74" s="7"/>
      <c r="I74" s="7"/>
      <c r="J74" s="7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">
      <c r="A75" s="7"/>
      <c r="B75" s="7"/>
      <c r="C75" s="7"/>
      <c r="D75" s="7"/>
      <c r="E75" s="72"/>
      <c r="F75" s="7"/>
      <c r="G75" s="7"/>
      <c r="H75" s="7"/>
      <c r="I75" s="7"/>
      <c r="J75" s="7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3">
      <c r="A76" s="7"/>
      <c r="B76" s="7"/>
      <c r="C76" s="7"/>
      <c r="D76" s="7"/>
      <c r="E76" s="72"/>
      <c r="F76" s="7"/>
      <c r="G76" s="7"/>
      <c r="H76" s="7"/>
      <c r="I76" s="7"/>
      <c r="J76" s="7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3">
      <c r="A77" s="7"/>
      <c r="B77" s="7"/>
      <c r="C77" s="7"/>
      <c r="D77" s="7"/>
      <c r="E77" s="72"/>
      <c r="F77" s="7"/>
      <c r="G77" s="7"/>
      <c r="H77" s="7"/>
      <c r="I77" s="7"/>
      <c r="J77" s="7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3">
      <c r="A78" s="7"/>
      <c r="B78" s="7"/>
      <c r="C78" s="7"/>
      <c r="D78" s="7"/>
      <c r="E78" s="72"/>
      <c r="F78" s="7"/>
      <c r="G78" s="7"/>
      <c r="H78" s="7"/>
      <c r="I78" s="7"/>
      <c r="J78" s="7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3">
      <c r="A79" s="7"/>
      <c r="B79" s="7"/>
      <c r="C79" s="7"/>
      <c r="D79" s="7"/>
      <c r="E79" s="72"/>
      <c r="F79" s="7"/>
      <c r="G79" s="7"/>
      <c r="H79" s="7"/>
      <c r="I79" s="7"/>
      <c r="J79" s="7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3">
      <c r="A80" s="7"/>
      <c r="B80" s="7"/>
      <c r="C80" s="7"/>
      <c r="D80" s="7"/>
      <c r="E80" s="72"/>
      <c r="F80" s="7"/>
      <c r="G80" s="7"/>
      <c r="H80" s="7"/>
      <c r="I80" s="7"/>
      <c r="J80" s="7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">
      <c r="A81" s="7"/>
      <c r="B81" s="7"/>
      <c r="C81" s="7"/>
      <c r="D81" s="7"/>
      <c r="E81" s="72"/>
      <c r="F81" s="7"/>
      <c r="G81" s="7"/>
      <c r="H81" s="7"/>
      <c r="I81" s="7"/>
      <c r="J81" s="7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">
      <c r="A82" s="7"/>
      <c r="B82" s="7"/>
      <c r="C82" s="7"/>
      <c r="D82" s="7"/>
      <c r="E82" s="72"/>
      <c r="F82" s="7"/>
      <c r="G82" s="7"/>
      <c r="H82" s="7"/>
      <c r="I82" s="7"/>
      <c r="J82" s="7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">
      <c r="A83" s="7"/>
      <c r="B83" s="7"/>
      <c r="C83" s="7"/>
      <c r="D83" s="7"/>
      <c r="E83" s="72"/>
      <c r="F83" s="7"/>
      <c r="G83" s="7"/>
      <c r="H83" s="7"/>
      <c r="I83" s="7"/>
      <c r="J83" s="7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">
      <c r="A84" s="7"/>
      <c r="B84" s="7"/>
      <c r="C84" s="7"/>
      <c r="D84" s="7"/>
      <c r="E84" s="72"/>
      <c r="F84" s="7"/>
      <c r="G84" s="7"/>
      <c r="H84" s="7"/>
      <c r="I84" s="7"/>
      <c r="J84" s="7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">
      <c r="A85" s="7"/>
      <c r="B85" s="7"/>
      <c r="C85" s="7"/>
      <c r="D85" s="7"/>
      <c r="E85" s="72"/>
      <c r="F85" s="7"/>
      <c r="G85" s="7"/>
      <c r="H85" s="7"/>
      <c r="I85" s="7"/>
      <c r="J85" s="7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">
      <c r="A86" s="7"/>
      <c r="B86" s="7"/>
      <c r="C86" s="7"/>
      <c r="D86" s="7"/>
      <c r="E86" s="72"/>
      <c r="F86" s="7"/>
      <c r="G86" s="7"/>
      <c r="H86" s="7"/>
      <c r="I86" s="7"/>
      <c r="J86" s="7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">
      <c r="A87" s="7"/>
      <c r="B87" s="7"/>
      <c r="C87" s="7"/>
      <c r="D87" s="7"/>
      <c r="E87" s="72"/>
      <c r="F87" s="7"/>
      <c r="G87" s="7"/>
      <c r="H87" s="7"/>
      <c r="I87" s="7"/>
      <c r="J87" s="7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">
      <c r="A88" s="7"/>
      <c r="B88" s="7"/>
      <c r="C88" s="7"/>
      <c r="D88" s="7"/>
      <c r="E88" s="72"/>
      <c r="F88" s="7"/>
      <c r="G88" s="7"/>
      <c r="H88" s="7"/>
      <c r="I88" s="7"/>
      <c r="J88" s="7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">
      <c r="A89" s="7"/>
      <c r="B89" s="7"/>
      <c r="C89" s="7"/>
      <c r="D89" s="7"/>
      <c r="E89" s="72"/>
      <c r="F89" s="7"/>
      <c r="G89" s="7"/>
      <c r="H89" s="7"/>
      <c r="I89" s="7"/>
      <c r="J89" s="7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">
      <c r="A90" s="7"/>
      <c r="B90" s="7"/>
      <c r="C90" s="7"/>
      <c r="D90" s="7"/>
      <c r="E90" s="72"/>
      <c r="F90" s="7"/>
      <c r="G90" s="7"/>
      <c r="H90" s="7"/>
      <c r="I90" s="7"/>
      <c r="J90" s="7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">
      <c r="A91" s="7"/>
      <c r="B91" s="7"/>
      <c r="C91" s="7"/>
      <c r="D91" s="7"/>
      <c r="E91" s="72"/>
      <c r="F91" s="7"/>
      <c r="G91" s="7"/>
      <c r="H91" s="7"/>
      <c r="I91" s="7"/>
      <c r="J91" s="7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">
      <c r="A92" s="7"/>
      <c r="B92" s="7"/>
      <c r="C92" s="7"/>
      <c r="D92" s="7"/>
      <c r="E92" s="72"/>
      <c r="F92" s="7"/>
      <c r="G92" s="7"/>
      <c r="H92" s="7"/>
      <c r="I92" s="7"/>
      <c r="J92" s="7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">
      <c r="A93" s="7"/>
      <c r="B93" s="7"/>
      <c r="C93" s="7"/>
      <c r="D93" s="7"/>
      <c r="E93" s="72"/>
      <c r="F93" s="7"/>
      <c r="G93" s="7"/>
      <c r="H93" s="7"/>
      <c r="I93" s="7"/>
      <c r="J93" s="7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">
      <c r="A94" s="7"/>
      <c r="B94" s="7"/>
      <c r="C94" s="7"/>
      <c r="D94" s="7"/>
      <c r="E94" s="72"/>
      <c r="F94" s="7"/>
      <c r="G94" s="7"/>
      <c r="H94" s="7"/>
      <c r="I94" s="7"/>
      <c r="J94" s="7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">
      <c r="A95" s="7"/>
      <c r="B95" s="7"/>
      <c r="C95" s="7"/>
      <c r="D95" s="7"/>
      <c r="E95" s="72"/>
      <c r="F95" s="7"/>
      <c r="G95" s="7"/>
      <c r="H95" s="7"/>
      <c r="I95" s="7"/>
      <c r="J95" s="7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">
      <c r="A96" s="7"/>
      <c r="B96" s="7"/>
      <c r="C96" s="7"/>
      <c r="D96" s="7"/>
      <c r="E96" s="72"/>
      <c r="F96" s="7"/>
      <c r="G96" s="7"/>
      <c r="H96" s="7"/>
      <c r="I96" s="7"/>
      <c r="J96" s="7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">
      <c r="A97" s="7"/>
      <c r="B97" s="7"/>
      <c r="C97" s="7"/>
      <c r="D97" s="7"/>
      <c r="E97" s="72"/>
      <c r="F97" s="7"/>
      <c r="G97" s="7"/>
      <c r="H97" s="7"/>
      <c r="I97" s="7"/>
      <c r="J97" s="7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">
      <c r="A98" s="7"/>
      <c r="B98" s="7"/>
      <c r="C98" s="7"/>
      <c r="D98" s="7"/>
      <c r="E98" s="72"/>
      <c r="F98" s="7"/>
      <c r="G98" s="7"/>
      <c r="H98" s="7"/>
      <c r="I98" s="7"/>
      <c r="J98" s="7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">
      <c r="A99" s="7"/>
      <c r="B99" s="7"/>
      <c r="C99" s="7"/>
      <c r="D99" s="7"/>
      <c r="E99" s="72"/>
      <c r="F99" s="7"/>
      <c r="G99" s="7"/>
      <c r="H99" s="7"/>
      <c r="I99" s="7"/>
      <c r="J99" s="7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">
      <c r="A100" s="7"/>
      <c r="B100" s="7"/>
      <c r="C100" s="7"/>
      <c r="D100" s="7"/>
      <c r="E100" s="72"/>
      <c r="F100" s="7"/>
      <c r="G100" s="7"/>
      <c r="H100" s="7"/>
      <c r="I100" s="7"/>
      <c r="J100" s="7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">
      <c r="A101" s="7"/>
      <c r="B101" s="7"/>
      <c r="C101" s="7"/>
      <c r="D101" s="7"/>
      <c r="E101" s="72"/>
      <c r="F101" s="7"/>
      <c r="G101" s="7"/>
      <c r="H101" s="7"/>
      <c r="I101" s="7"/>
      <c r="J101" s="7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">
      <c r="A102" s="7"/>
      <c r="B102" s="7"/>
      <c r="C102" s="7"/>
      <c r="D102" s="7"/>
      <c r="E102" s="72"/>
      <c r="F102" s="7"/>
      <c r="G102" s="7"/>
      <c r="H102" s="7"/>
      <c r="I102" s="7"/>
      <c r="J102" s="7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">
      <c r="A103" s="7"/>
      <c r="B103" s="7"/>
      <c r="C103" s="7"/>
      <c r="D103" s="7"/>
      <c r="E103" s="72"/>
      <c r="F103" s="7"/>
      <c r="G103" s="7"/>
      <c r="H103" s="7"/>
      <c r="I103" s="7"/>
      <c r="J103" s="7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">
      <c r="A104" s="7"/>
      <c r="B104" s="7"/>
      <c r="C104" s="7"/>
      <c r="D104" s="7"/>
      <c r="E104" s="72"/>
      <c r="F104" s="7"/>
      <c r="G104" s="7"/>
      <c r="H104" s="7"/>
      <c r="I104" s="7"/>
      <c r="J104" s="7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">
      <c r="A105" s="7"/>
      <c r="B105" s="7"/>
      <c r="C105" s="7"/>
      <c r="D105" s="7"/>
      <c r="E105" s="72"/>
      <c r="F105" s="7"/>
      <c r="G105" s="7"/>
      <c r="H105" s="7"/>
      <c r="I105" s="7"/>
      <c r="J105" s="7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">
      <c r="A106" s="7"/>
      <c r="B106" s="7"/>
      <c r="C106" s="7"/>
      <c r="D106" s="7"/>
      <c r="E106" s="72"/>
      <c r="F106" s="7"/>
      <c r="G106" s="7"/>
      <c r="H106" s="7"/>
      <c r="I106" s="7"/>
      <c r="J106" s="7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">
      <c r="A107" s="7"/>
      <c r="B107" s="7"/>
      <c r="C107" s="7"/>
      <c r="D107" s="7"/>
      <c r="E107" s="72"/>
      <c r="F107" s="7"/>
      <c r="G107" s="7"/>
      <c r="H107" s="7"/>
      <c r="I107" s="7"/>
      <c r="J107" s="7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">
      <c r="A108" s="7"/>
      <c r="B108" s="7"/>
      <c r="C108" s="7"/>
      <c r="D108" s="7"/>
      <c r="E108" s="72"/>
      <c r="F108" s="7"/>
      <c r="G108" s="7"/>
      <c r="H108" s="7"/>
      <c r="I108" s="7"/>
      <c r="J108" s="7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">
      <c r="A109" s="7"/>
      <c r="B109" s="7"/>
      <c r="C109" s="7"/>
      <c r="D109" s="7"/>
      <c r="E109" s="72"/>
      <c r="F109" s="7"/>
      <c r="G109" s="7"/>
      <c r="H109" s="7"/>
      <c r="I109" s="7"/>
      <c r="J109" s="7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">
      <c r="A110" s="7"/>
      <c r="B110" s="7"/>
      <c r="C110" s="7"/>
      <c r="D110" s="7"/>
      <c r="E110" s="72"/>
      <c r="F110" s="7"/>
      <c r="G110" s="7"/>
      <c r="H110" s="7"/>
      <c r="I110" s="7"/>
      <c r="J110" s="7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">
      <c r="A111" s="7"/>
      <c r="B111" s="7"/>
      <c r="C111" s="7"/>
      <c r="D111" s="7"/>
      <c r="E111" s="72"/>
      <c r="F111" s="7"/>
      <c r="G111" s="7"/>
      <c r="H111" s="7"/>
      <c r="I111" s="7"/>
      <c r="J111" s="7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">
      <c r="A112" s="7"/>
      <c r="B112" s="7"/>
      <c r="C112" s="7"/>
      <c r="D112" s="7"/>
      <c r="E112" s="72"/>
      <c r="F112" s="7"/>
      <c r="G112" s="7"/>
      <c r="H112" s="7"/>
      <c r="I112" s="7"/>
      <c r="J112" s="7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">
      <c r="A113" s="7"/>
      <c r="B113" s="7"/>
      <c r="C113" s="7"/>
      <c r="D113" s="7"/>
      <c r="E113" s="72"/>
      <c r="F113" s="7"/>
      <c r="G113" s="7"/>
      <c r="H113" s="7"/>
      <c r="I113" s="7"/>
      <c r="J113" s="7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">
      <c r="A114" s="7"/>
      <c r="B114" s="7"/>
      <c r="C114" s="7"/>
      <c r="D114" s="7"/>
      <c r="E114" s="72"/>
      <c r="F114" s="7"/>
      <c r="G114" s="7"/>
      <c r="H114" s="7"/>
      <c r="I114" s="7"/>
      <c r="J114" s="7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">
      <c r="A115" s="7"/>
      <c r="B115" s="7"/>
      <c r="C115" s="7"/>
      <c r="D115" s="7"/>
      <c r="E115" s="72"/>
      <c r="F115" s="7"/>
      <c r="G115" s="7"/>
      <c r="H115" s="7"/>
      <c r="I115" s="7"/>
      <c r="J115" s="7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">
      <c r="A116" s="7"/>
      <c r="B116" s="7"/>
      <c r="C116" s="7"/>
      <c r="D116" s="7"/>
      <c r="E116" s="72"/>
      <c r="F116" s="7"/>
      <c r="G116" s="7"/>
      <c r="H116" s="7"/>
      <c r="I116" s="7"/>
      <c r="J116" s="7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">
      <c r="A117" s="7"/>
      <c r="B117" s="7"/>
      <c r="C117" s="7"/>
      <c r="D117" s="7"/>
      <c r="E117" s="72"/>
      <c r="F117" s="7"/>
      <c r="G117" s="7"/>
      <c r="H117" s="7"/>
      <c r="I117" s="7"/>
      <c r="J117" s="7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">
      <c r="A118" s="7"/>
      <c r="B118" s="7"/>
      <c r="C118" s="7"/>
      <c r="D118" s="7"/>
      <c r="E118" s="72"/>
      <c r="F118" s="7"/>
      <c r="G118" s="7"/>
      <c r="H118" s="7"/>
      <c r="I118" s="7"/>
      <c r="J118" s="7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">
      <c r="A119" s="7"/>
      <c r="B119" s="7"/>
      <c r="C119" s="7"/>
      <c r="D119" s="7"/>
      <c r="E119" s="72"/>
      <c r="F119" s="7"/>
      <c r="G119" s="7"/>
      <c r="H119" s="7"/>
      <c r="I119" s="7"/>
      <c r="J119" s="7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">
      <c r="A120" s="7"/>
      <c r="B120" s="7"/>
      <c r="C120" s="7"/>
      <c r="D120" s="7"/>
      <c r="E120" s="72"/>
      <c r="F120" s="7"/>
      <c r="G120" s="7"/>
      <c r="H120" s="7"/>
      <c r="I120" s="7"/>
      <c r="J120" s="7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">
      <c r="A121" s="7"/>
      <c r="B121" s="7"/>
      <c r="C121" s="7"/>
      <c r="D121" s="7"/>
      <c r="E121" s="72"/>
      <c r="F121" s="7"/>
      <c r="G121" s="7"/>
      <c r="H121" s="7"/>
      <c r="I121" s="7"/>
      <c r="J121" s="7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">
      <c r="A122" s="7"/>
      <c r="B122" s="7"/>
      <c r="C122" s="7"/>
      <c r="D122" s="7"/>
      <c r="E122" s="72"/>
      <c r="F122" s="7"/>
      <c r="G122" s="7"/>
      <c r="H122" s="7"/>
      <c r="I122" s="7"/>
      <c r="J122" s="7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">
      <c r="A123" s="7"/>
      <c r="B123" s="7"/>
      <c r="C123" s="7"/>
      <c r="D123" s="7"/>
      <c r="E123" s="72"/>
      <c r="F123" s="7"/>
      <c r="G123" s="7"/>
      <c r="H123" s="7"/>
      <c r="I123" s="7"/>
      <c r="J123" s="7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">
      <c r="A124" s="7"/>
      <c r="B124" s="7"/>
      <c r="C124" s="7"/>
      <c r="D124" s="7"/>
      <c r="E124" s="72"/>
      <c r="F124" s="7"/>
      <c r="G124" s="7"/>
      <c r="H124" s="7"/>
      <c r="I124" s="7"/>
      <c r="J124" s="7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">
      <c r="A125" s="7"/>
      <c r="B125" s="7"/>
      <c r="C125" s="7"/>
      <c r="D125" s="7"/>
      <c r="E125" s="72"/>
      <c r="F125" s="7"/>
      <c r="G125" s="7"/>
      <c r="H125" s="7"/>
      <c r="I125" s="7"/>
      <c r="J125" s="7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">
      <c r="A126" s="7"/>
      <c r="B126" s="7"/>
      <c r="C126" s="7"/>
      <c r="D126" s="7"/>
      <c r="E126" s="72"/>
      <c r="F126" s="7"/>
      <c r="G126" s="7"/>
      <c r="H126" s="7"/>
      <c r="I126" s="7"/>
      <c r="J126" s="7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">
      <c r="A127" s="7"/>
      <c r="B127" s="7"/>
      <c r="C127" s="7"/>
      <c r="D127" s="7"/>
      <c r="E127" s="72"/>
      <c r="F127" s="7"/>
      <c r="G127" s="7"/>
      <c r="H127" s="7"/>
      <c r="I127" s="7"/>
      <c r="J127" s="7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">
      <c r="A128" s="7"/>
      <c r="B128" s="7"/>
      <c r="C128" s="7"/>
      <c r="D128" s="7"/>
      <c r="E128" s="72"/>
      <c r="F128" s="7"/>
      <c r="G128" s="7"/>
      <c r="H128" s="7"/>
      <c r="I128" s="7"/>
      <c r="J128" s="7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">
      <c r="A129" s="7"/>
      <c r="B129" s="7"/>
      <c r="C129" s="7"/>
      <c r="D129" s="7"/>
      <c r="E129" s="72"/>
      <c r="F129" s="7"/>
      <c r="G129" s="7"/>
      <c r="H129" s="7"/>
      <c r="I129" s="7"/>
      <c r="J129" s="7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">
      <c r="A130" s="7"/>
      <c r="B130" s="7"/>
      <c r="C130" s="7"/>
      <c r="D130" s="7"/>
      <c r="E130" s="72"/>
      <c r="F130" s="7"/>
      <c r="G130" s="7"/>
      <c r="H130" s="7"/>
      <c r="I130" s="7"/>
      <c r="J130" s="7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">
      <c r="A131" s="7"/>
      <c r="B131" s="7"/>
      <c r="C131" s="7"/>
      <c r="D131" s="7"/>
      <c r="E131" s="72"/>
      <c r="F131" s="7"/>
      <c r="G131" s="7"/>
      <c r="H131" s="7"/>
      <c r="I131" s="7"/>
      <c r="J131" s="7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">
      <c r="A132" s="7"/>
      <c r="B132" s="7"/>
      <c r="C132" s="7"/>
      <c r="D132" s="7"/>
      <c r="E132" s="72"/>
      <c r="F132" s="7"/>
      <c r="G132" s="7"/>
      <c r="H132" s="7"/>
      <c r="I132" s="7"/>
      <c r="J132" s="7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">
      <c r="A133" s="7"/>
      <c r="B133" s="7"/>
      <c r="C133" s="7"/>
      <c r="D133" s="7"/>
      <c r="E133" s="72"/>
      <c r="F133" s="7"/>
      <c r="G133" s="7"/>
      <c r="H133" s="7"/>
      <c r="I133" s="7"/>
      <c r="J133" s="7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">
      <c r="A134" s="7"/>
      <c r="B134" s="7"/>
      <c r="C134" s="7"/>
      <c r="D134" s="7"/>
      <c r="E134" s="72"/>
      <c r="F134" s="7"/>
      <c r="G134" s="7"/>
      <c r="H134" s="7"/>
      <c r="I134" s="7"/>
      <c r="J134" s="7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">
      <c r="A135" s="7"/>
      <c r="B135" s="7"/>
      <c r="C135" s="7"/>
      <c r="D135" s="7"/>
      <c r="E135" s="72"/>
      <c r="F135" s="7"/>
      <c r="G135" s="7"/>
      <c r="H135" s="7"/>
      <c r="I135" s="7"/>
      <c r="J135" s="7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">
      <c r="A136" s="7"/>
      <c r="B136" s="7"/>
      <c r="C136" s="7"/>
      <c r="D136" s="7"/>
      <c r="E136" s="72"/>
      <c r="F136" s="7"/>
      <c r="G136" s="7"/>
      <c r="H136" s="7"/>
      <c r="I136" s="7"/>
      <c r="J136" s="73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">
      <c r="A137" s="7"/>
      <c r="B137" s="7"/>
      <c r="C137" s="7"/>
      <c r="D137" s="7"/>
      <c r="E137" s="72"/>
      <c r="F137" s="7"/>
      <c r="G137" s="7"/>
      <c r="H137" s="7"/>
      <c r="I137" s="7"/>
      <c r="J137" s="7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">
      <c r="A138" s="7"/>
      <c r="B138" s="7"/>
      <c r="C138" s="7"/>
      <c r="D138" s="7"/>
      <c r="E138" s="72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">
      <c r="A139" s="7"/>
      <c r="B139" s="7"/>
      <c r="C139" s="7"/>
      <c r="D139" s="7"/>
      <c r="E139" s="72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/>
    <row r="159" spans="1:26" ht="15.75" customHeight="1" x14ac:dyDescent="0.25"/>
    <row r="160" spans="1:26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</sheetData>
  <autoFilter ref="A1:K5" xr:uid="{00000000-0009-0000-0000-000004000000}"/>
  <conditionalFormatting sqref="A1:C5 E1:F5 H1:I5">
    <cfRule type="containsText" dxfId="52" priority="1" operator="containsText" text="VENCIDO">
      <formula>NOT(ISERROR(SEARCH(("VENCIDO"),(A1))))</formula>
    </cfRule>
  </conditionalFormatting>
  <conditionalFormatting sqref="A1:C5 E1:F5 H1:I5">
    <cfRule type="containsText" dxfId="51" priority="2" operator="containsText" text="PAGADO">
      <formula>NOT(ISERROR(SEARCH(("PAGADO"),(A1))))</formula>
    </cfRule>
  </conditionalFormatting>
  <conditionalFormatting sqref="A1">
    <cfRule type="containsText" dxfId="50" priority="3" operator="containsText" text="PAGADO">
      <formula>NOT(ISERROR(SEARCH(("PAGADO"),(A1))))</formula>
    </cfRule>
  </conditionalFormatting>
  <conditionalFormatting sqref="A1:C5 E1:F5 H1:I5">
    <cfRule type="containsText" dxfId="49" priority="4" operator="containsText" text="PAGAGO">
      <formula>NOT(ISERROR(SEARCH(("PAGAGO"),(A1))))</formula>
    </cfRule>
  </conditionalFormatting>
  <conditionalFormatting sqref="A1:C5 E1:F5 H1:I5">
    <cfRule type="containsText" dxfId="48" priority="5" operator="containsText" text="VENCIDO">
      <formula>NOT(ISERROR(SEARCH(("VENCIDO"),(A1))))</formula>
    </cfRule>
  </conditionalFormatting>
  <conditionalFormatting sqref="A1:C5 E1:F5 H1:I5">
    <cfRule type="containsText" dxfId="47" priority="6" operator="containsText" text="PAGADO">
      <formula>NOT(ISERROR(SEARCH(("PAGADO"),(A1))))</formula>
    </cfRule>
  </conditionalFormatting>
  <conditionalFormatting sqref="I1:I137">
    <cfRule type="cellIs" dxfId="46" priority="7" operator="equal">
      <formula>"PENDIENTE"</formula>
    </cfRule>
  </conditionalFormatting>
  <conditionalFormatting sqref="I1:I5">
    <cfRule type="cellIs" dxfId="45" priority="8" operator="equal">
      <formula>"PENDIENTE"</formula>
    </cfRule>
  </conditionalFormatting>
  <conditionalFormatting sqref="I1:I137">
    <cfRule type="cellIs" dxfId="44" priority="9" operator="equal">
      <formula>"PAGADO"</formula>
    </cfRule>
  </conditionalFormatting>
  <conditionalFormatting sqref="I1:I137">
    <cfRule type="cellIs" dxfId="43" priority="11" operator="equal">
      <formula>"VENCIDO"</formula>
    </cfRule>
  </conditionalFormatting>
  <conditionalFormatting sqref="I1:I137">
    <cfRule type="cellIs" dxfId="42" priority="13" operator="equal">
      <formula>"VENCIDO"</formula>
    </cfRule>
  </conditionalFormatting>
  <conditionalFormatting sqref="I1:I137">
    <cfRule type="cellIs" dxfId="41" priority="14" operator="equal">
      <formula>"PAGADO"</formula>
    </cfRule>
  </conditionalFormatting>
  <dataValidations count="2">
    <dataValidation type="list" allowBlank="1" showErrorMessage="1" sqref="J2:J5" xr:uid="{00000000-0002-0000-0400-000000000000}">
      <formula1>"SI,NO"</formula1>
    </dataValidation>
    <dataValidation type="list" allowBlank="1" showErrorMessage="1" sqref="I2:I5" xr:uid="{00000000-0002-0000-0400-000001000000}">
      <formula1>"PENDIENTE,VENCIDO,PAGADO"</formula1>
    </dataValidation>
  </dataValidations>
  <pageMargins left="0.7" right="0.7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2000000}">
          <x14:formula1>
            <xm:f>Back!$B$2:$B$10</xm:f>
          </x14:formula1>
          <xm:sqref>D2:D5</xm:sqref>
        </x14:dataValidation>
        <x14:dataValidation type="list" allowBlank="1" showErrorMessage="1" xr:uid="{00000000-0002-0000-0400-000003000000}">
          <x14:formula1>
            <xm:f>Back!$A$2:$A$6</xm:f>
          </x14:formula1>
          <xm:sqref>B2:B5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Z805"/>
  <sheetViews>
    <sheetView showGridLines="0" workbookViewId="0">
      <pane ySplit="1" topLeftCell="A144" activePane="bottomLeft" state="frozen"/>
      <selection pane="bottomLeft" activeCell="C223" sqref="C223"/>
    </sheetView>
  </sheetViews>
  <sheetFormatPr baseColWidth="10" defaultColWidth="12.59765625" defaultRowHeight="15" customHeight="1" x14ac:dyDescent="0.25"/>
  <cols>
    <col min="1" max="1" width="49.19921875" customWidth="1"/>
    <col min="2" max="2" width="15.3984375" customWidth="1"/>
    <col min="3" max="3" width="15.5" customWidth="1"/>
    <col min="4" max="4" width="16.19921875" customWidth="1"/>
    <col min="5" max="5" width="5" customWidth="1"/>
    <col min="6" max="6" width="12.69921875" customWidth="1"/>
    <col min="7" max="7" width="13.59765625" customWidth="1"/>
    <col min="9" max="9" width="14.5" customWidth="1"/>
    <col min="10" max="10" width="11.3984375" customWidth="1"/>
    <col min="11" max="11" width="17.5" customWidth="1"/>
  </cols>
  <sheetData>
    <row r="1" spans="1:26" ht="31.2" x14ac:dyDescent="0.25">
      <c r="A1" s="74" t="s">
        <v>56</v>
      </c>
      <c r="B1" s="75" t="s">
        <v>1</v>
      </c>
      <c r="C1" s="75" t="s">
        <v>47</v>
      </c>
      <c r="D1" s="75" t="s">
        <v>31</v>
      </c>
      <c r="E1" s="76" t="s">
        <v>3</v>
      </c>
      <c r="F1" s="77" t="s">
        <v>4</v>
      </c>
      <c r="G1" s="78" t="s">
        <v>5</v>
      </c>
      <c r="H1" s="75" t="s">
        <v>6</v>
      </c>
      <c r="I1" s="79" t="s">
        <v>7</v>
      </c>
      <c r="J1" s="67" t="s">
        <v>8</v>
      </c>
      <c r="K1" s="67" t="s">
        <v>9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4.4" hidden="1" x14ac:dyDescent="0.3">
      <c r="A2" s="18" t="s">
        <v>60</v>
      </c>
      <c r="B2" s="9" t="s">
        <v>57</v>
      </c>
      <c r="C2" s="9" t="s">
        <v>58</v>
      </c>
      <c r="D2" s="26" t="s">
        <v>59</v>
      </c>
      <c r="E2" s="15">
        <v>44146</v>
      </c>
      <c r="F2" s="15"/>
      <c r="G2" s="26"/>
      <c r="H2" s="9" t="s">
        <v>61</v>
      </c>
      <c r="I2" s="18" t="s">
        <v>11</v>
      </c>
      <c r="J2" s="5" t="s">
        <v>12</v>
      </c>
      <c r="K2" s="18" t="s">
        <v>20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4" hidden="1" x14ac:dyDescent="0.3">
      <c r="A3" s="18" t="s">
        <v>62</v>
      </c>
      <c r="B3" s="9" t="s">
        <v>57</v>
      </c>
      <c r="C3" s="9" t="s">
        <v>58</v>
      </c>
      <c r="D3" s="26" t="s">
        <v>59</v>
      </c>
      <c r="E3" s="69">
        <v>44146</v>
      </c>
      <c r="F3" s="18"/>
      <c r="G3" s="26"/>
      <c r="H3" s="11" t="s">
        <v>61</v>
      </c>
      <c r="I3" s="18" t="s">
        <v>11</v>
      </c>
      <c r="J3" s="5" t="s">
        <v>12</v>
      </c>
      <c r="K3" s="18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4" hidden="1" x14ac:dyDescent="0.3">
      <c r="A4" s="18" t="s">
        <v>63</v>
      </c>
      <c r="B4" s="9" t="s">
        <v>57</v>
      </c>
      <c r="C4" s="9" t="s">
        <v>58</v>
      </c>
      <c r="D4" s="26" t="s">
        <v>59</v>
      </c>
      <c r="E4" s="39">
        <v>44146</v>
      </c>
      <c r="F4" s="12"/>
      <c r="G4" s="26"/>
      <c r="H4" s="9">
        <v>1197</v>
      </c>
      <c r="I4" s="18" t="s">
        <v>11</v>
      </c>
      <c r="J4" s="5" t="s">
        <v>12</v>
      </c>
      <c r="K4" s="18" t="s">
        <v>20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4" hidden="1" x14ac:dyDescent="0.3">
      <c r="A5" s="13" t="s">
        <v>64</v>
      </c>
      <c r="B5" s="9" t="s">
        <v>57</v>
      </c>
      <c r="C5" s="9" t="s">
        <v>58</v>
      </c>
      <c r="D5" s="26" t="s">
        <v>59</v>
      </c>
      <c r="E5" s="39">
        <v>44146</v>
      </c>
      <c r="F5" s="12"/>
      <c r="G5" s="26"/>
      <c r="H5" s="9">
        <v>14319.49</v>
      </c>
      <c r="I5" s="18" t="s">
        <v>11</v>
      </c>
      <c r="J5" s="5" t="s">
        <v>12</v>
      </c>
      <c r="K5" s="18" t="s">
        <v>20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4" hidden="1" x14ac:dyDescent="0.3">
      <c r="A6" s="18" t="s">
        <v>65</v>
      </c>
      <c r="B6" s="9" t="s">
        <v>57</v>
      </c>
      <c r="C6" s="9" t="s">
        <v>58</v>
      </c>
      <c r="D6" s="26" t="s">
        <v>59</v>
      </c>
      <c r="E6" s="39">
        <v>44153</v>
      </c>
      <c r="F6" s="12"/>
      <c r="G6" s="26"/>
      <c r="H6" s="9">
        <v>19131.150000000001</v>
      </c>
      <c r="I6" s="18" t="s">
        <v>11</v>
      </c>
      <c r="J6" s="5" t="s">
        <v>12</v>
      </c>
      <c r="K6" s="18" t="s">
        <v>20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4" hidden="1" x14ac:dyDescent="0.3">
      <c r="A7" s="18" t="s">
        <v>66</v>
      </c>
      <c r="B7" s="9" t="s">
        <v>57</v>
      </c>
      <c r="C7" s="9" t="s">
        <v>58</v>
      </c>
      <c r="D7" s="26" t="s">
        <v>59</v>
      </c>
      <c r="E7" s="39">
        <v>44153</v>
      </c>
      <c r="F7" s="12"/>
      <c r="G7" s="26"/>
      <c r="H7" s="9">
        <v>19131.150000000001</v>
      </c>
      <c r="I7" s="18" t="s">
        <v>11</v>
      </c>
      <c r="J7" s="5" t="s">
        <v>12</v>
      </c>
      <c r="K7" s="18" t="s">
        <v>20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4" hidden="1" x14ac:dyDescent="0.3">
      <c r="A8" s="13" t="s">
        <v>67</v>
      </c>
      <c r="B8" s="9" t="s">
        <v>16</v>
      </c>
      <c r="C8" s="9" t="s">
        <v>68</v>
      </c>
      <c r="D8" s="26" t="s">
        <v>59</v>
      </c>
      <c r="E8" s="39">
        <v>44154</v>
      </c>
      <c r="F8" s="12"/>
      <c r="G8" s="26"/>
      <c r="H8" s="9">
        <v>10500</v>
      </c>
      <c r="I8" s="18" t="s">
        <v>11</v>
      </c>
      <c r="J8" s="5" t="s">
        <v>12</v>
      </c>
      <c r="K8" s="18" t="s">
        <v>20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hidden="1" customHeight="1" x14ac:dyDescent="0.3">
      <c r="A9" s="13" t="s">
        <v>69</v>
      </c>
      <c r="B9" s="9" t="s">
        <v>16</v>
      </c>
      <c r="C9" s="9" t="s">
        <v>50</v>
      </c>
      <c r="D9" s="26" t="s">
        <v>26</v>
      </c>
      <c r="E9" s="70"/>
      <c r="F9" s="12"/>
      <c r="G9" s="26"/>
      <c r="H9" s="9">
        <v>100400</v>
      </c>
      <c r="I9" s="18" t="s">
        <v>11</v>
      </c>
      <c r="J9" s="5" t="s">
        <v>12</v>
      </c>
      <c r="K9" s="18" t="s">
        <v>13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hidden="1" customHeight="1" x14ac:dyDescent="0.25">
      <c r="A10" s="47" t="s">
        <v>73</v>
      </c>
      <c r="B10" s="83" t="s">
        <v>10</v>
      </c>
      <c r="C10" s="83" t="s">
        <v>70</v>
      </c>
      <c r="D10" s="47" t="s">
        <v>23</v>
      </c>
      <c r="E10" s="84">
        <v>1</v>
      </c>
      <c r="F10" s="86" t="s">
        <v>36</v>
      </c>
      <c r="G10" s="64">
        <v>44441</v>
      </c>
      <c r="H10" s="85">
        <v>315205</v>
      </c>
      <c r="I10" s="81" t="s">
        <v>11</v>
      </c>
      <c r="J10" s="82" t="s">
        <v>12</v>
      </c>
      <c r="K10" s="81" t="s">
        <v>13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5.75" hidden="1" customHeight="1" x14ac:dyDescent="0.25">
      <c r="A11" s="47" t="s">
        <v>72</v>
      </c>
      <c r="B11" s="83" t="s">
        <v>16</v>
      </c>
      <c r="C11" s="83" t="s">
        <v>68</v>
      </c>
      <c r="D11" s="47" t="s">
        <v>48</v>
      </c>
      <c r="E11" s="84">
        <v>1</v>
      </c>
      <c r="F11" s="86" t="s">
        <v>36</v>
      </c>
      <c r="G11" s="64">
        <v>44441</v>
      </c>
      <c r="H11" s="85">
        <v>10000</v>
      </c>
      <c r="I11" s="81" t="s">
        <v>11</v>
      </c>
      <c r="J11" s="82" t="s">
        <v>12</v>
      </c>
      <c r="K11" s="81" t="s">
        <v>13</v>
      </c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5.75" hidden="1" customHeight="1" x14ac:dyDescent="0.25">
      <c r="A12" s="47" t="s">
        <v>72</v>
      </c>
      <c r="B12" s="83" t="s">
        <v>16</v>
      </c>
      <c r="C12" s="83" t="s">
        <v>68</v>
      </c>
      <c r="D12" s="47" t="s">
        <v>32</v>
      </c>
      <c r="E12" s="84">
        <v>1</v>
      </c>
      <c r="F12" s="86" t="s">
        <v>36</v>
      </c>
      <c r="G12" s="64">
        <v>44441</v>
      </c>
      <c r="H12" s="85">
        <v>10000</v>
      </c>
      <c r="I12" s="81" t="s">
        <v>11</v>
      </c>
      <c r="J12" s="82" t="s">
        <v>12</v>
      </c>
      <c r="K12" s="81" t="s">
        <v>13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5.75" hidden="1" customHeight="1" x14ac:dyDescent="0.25">
      <c r="A13" s="47" t="s">
        <v>72</v>
      </c>
      <c r="B13" s="83" t="s">
        <v>16</v>
      </c>
      <c r="C13" s="83" t="s">
        <v>68</v>
      </c>
      <c r="D13" s="47" t="s">
        <v>21</v>
      </c>
      <c r="E13" s="84">
        <v>1</v>
      </c>
      <c r="F13" s="86" t="s">
        <v>36</v>
      </c>
      <c r="G13" s="64">
        <v>44441</v>
      </c>
      <c r="H13" s="85">
        <v>9840</v>
      </c>
      <c r="I13" s="81" t="s">
        <v>11</v>
      </c>
      <c r="J13" s="82" t="s">
        <v>12</v>
      </c>
      <c r="K13" s="81" t="s">
        <v>13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5.75" hidden="1" customHeight="1" x14ac:dyDescent="0.25">
      <c r="A14" s="47" t="s">
        <v>74</v>
      </c>
      <c r="B14" s="83" t="s">
        <v>10</v>
      </c>
      <c r="C14" s="83" t="s">
        <v>70</v>
      </c>
      <c r="D14" s="47" t="s">
        <v>23</v>
      </c>
      <c r="E14" s="84">
        <v>2</v>
      </c>
      <c r="F14" s="86" t="s">
        <v>36</v>
      </c>
      <c r="G14" s="64">
        <v>44441</v>
      </c>
      <c r="H14" s="85">
        <v>12500</v>
      </c>
      <c r="I14" s="81" t="s">
        <v>11</v>
      </c>
      <c r="J14" s="82" t="s">
        <v>12</v>
      </c>
      <c r="K14" s="81" t="s">
        <v>13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5.75" hidden="1" customHeight="1" x14ac:dyDescent="0.25">
      <c r="A15" s="47" t="s">
        <v>75</v>
      </c>
      <c r="B15" s="83" t="s">
        <v>16</v>
      </c>
      <c r="C15" s="83" t="s">
        <v>48</v>
      </c>
      <c r="D15" s="47" t="s">
        <v>48</v>
      </c>
      <c r="E15" s="84">
        <v>16</v>
      </c>
      <c r="F15" s="86" t="s">
        <v>36</v>
      </c>
      <c r="G15" s="64">
        <v>44442</v>
      </c>
      <c r="H15" s="85">
        <v>7010</v>
      </c>
      <c r="I15" s="81" t="s">
        <v>11</v>
      </c>
      <c r="J15" s="82" t="s">
        <v>12</v>
      </c>
      <c r="K15" s="81" t="s">
        <v>13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5.75" hidden="1" customHeight="1" x14ac:dyDescent="0.25">
      <c r="A16" s="47" t="s">
        <v>76</v>
      </c>
      <c r="B16" s="83" t="s">
        <v>16</v>
      </c>
      <c r="C16" s="83" t="s">
        <v>68</v>
      </c>
      <c r="D16" s="47" t="s">
        <v>23</v>
      </c>
      <c r="E16" s="84">
        <v>1</v>
      </c>
      <c r="F16" s="86" t="s">
        <v>36</v>
      </c>
      <c r="G16" s="64">
        <v>44448</v>
      </c>
      <c r="H16" s="85">
        <v>104000</v>
      </c>
      <c r="I16" s="81" t="s">
        <v>11</v>
      </c>
      <c r="J16" s="82" t="s">
        <v>12</v>
      </c>
      <c r="K16" s="81" t="s">
        <v>13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5.75" hidden="1" customHeight="1" x14ac:dyDescent="0.25">
      <c r="A17" s="47" t="s">
        <v>77</v>
      </c>
      <c r="B17" s="83" t="s">
        <v>16</v>
      </c>
      <c r="C17" s="83" t="s">
        <v>68</v>
      </c>
      <c r="D17" s="47" t="s">
        <v>23</v>
      </c>
      <c r="E17" s="84">
        <v>1</v>
      </c>
      <c r="F17" s="86" t="s">
        <v>36</v>
      </c>
      <c r="G17" s="64">
        <v>44448</v>
      </c>
      <c r="H17" s="85">
        <v>15000</v>
      </c>
      <c r="I17" s="81" t="s">
        <v>11</v>
      </c>
      <c r="J17" s="82" t="s">
        <v>12</v>
      </c>
      <c r="K17" s="81" t="s">
        <v>13</v>
      </c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5.75" hidden="1" customHeight="1" x14ac:dyDescent="0.25">
      <c r="A18" s="47" t="s">
        <v>78</v>
      </c>
      <c r="B18" s="83" t="s">
        <v>10</v>
      </c>
      <c r="C18" s="83" t="s">
        <v>58</v>
      </c>
      <c r="D18" s="47" t="s">
        <v>23</v>
      </c>
      <c r="E18" s="84">
        <v>2</v>
      </c>
      <c r="F18" s="86" t="s">
        <v>36</v>
      </c>
      <c r="G18" s="64">
        <v>44452</v>
      </c>
      <c r="H18" s="85">
        <v>13500</v>
      </c>
      <c r="I18" s="81" t="s">
        <v>11</v>
      </c>
      <c r="J18" s="82" t="s">
        <v>12</v>
      </c>
      <c r="K18" s="81" t="s">
        <v>13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5.75" hidden="1" customHeight="1" x14ac:dyDescent="0.25">
      <c r="A19" s="47" t="s">
        <v>79</v>
      </c>
      <c r="B19" s="83" t="s">
        <v>10</v>
      </c>
      <c r="C19" s="87" t="s">
        <v>70</v>
      </c>
      <c r="D19" s="47" t="s">
        <v>34</v>
      </c>
      <c r="E19" s="84">
        <v>2</v>
      </c>
      <c r="F19" s="86" t="s">
        <v>36</v>
      </c>
      <c r="G19" s="64">
        <v>44452</v>
      </c>
      <c r="H19" s="85">
        <v>8868</v>
      </c>
      <c r="I19" s="81" t="s">
        <v>11</v>
      </c>
      <c r="J19" s="82" t="s">
        <v>12</v>
      </c>
      <c r="K19" s="81" t="s">
        <v>13</v>
      </c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5.75" hidden="1" customHeight="1" x14ac:dyDescent="0.25">
      <c r="A20" s="47" t="s">
        <v>80</v>
      </c>
      <c r="B20" s="83" t="s">
        <v>10</v>
      </c>
      <c r="C20" s="87" t="s">
        <v>70</v>
      </c>
      <c r="D20" s="47" t="s">
        <v>32</v>
      </c>
      <c r="E20" s="84">
        <v>1</v>
      </c>
      <c r="F20" s="86" t="s">
        <v>36</v>
      </c>
      <c r="G20" s="64">
        <v>44452</v>
      </c>
      <c r="H20" s="85">
        <v>5464</v>
      </c>
      <c r="I20" s="81" t="s">
        <v>11</v>
      </c>
      <c r="J20" s="82" t="s">
        <v>12</v>
      </c>
      <c r="K20" s="81" t="s">
        <v>13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5.75" hidden="1" customHeight="1" x14ac:dyDescent="0.25">
      <c r="A21" s="47" t="s">
        <v>81</v>
      </c>
      <c r="B21" s="83" t="s">
        <v>10</v>
      </c>
      <c r="C21" s="87" t="s">
        <v>58</v>
      </c>
      <c r="D21" s="47" t="s">
        <v>21</v>
      </c>
      <c r="E21" s="84">
        <v>1</v>
      </c>
      <c r="F21" s="86" t="s">
        <v>36</v>
      </c>
      <c r="G21" s="64">
        <v>44452</v>
      </c>
      <c r="H21" s="85">
        <v>4878</v>
      </c>
      <c r="I21" s="81" t="s">
        <v>11</v>
      </c>
      <c r="J21" s="82" t="s">
        <v>12</v>
      </c>
      <c r="K21" s="81" t="s">
        <v>13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5.75" hidden="1" customHeight="1" x14ac:dyDescent="0.25">
      <c r="A22" s="47" t="s">
        <v>82</v>
      </c>
      <c r="B22" s="83" t="s">
        <v>10</v>
      </c>
      <c r="C22" s="83" t="s">
        <v>70</v>
      </c>
      <c r="D22" s="47" t="s">
        <v>23</v>
      </c>
      <c r="E22" s="84">
        <v>1</v>
      </c>
      <c r="F22" s="86" t="s">
        <v>36</v>
      </c>
      <c r="G22" s="64">
        <v>44452</v>
      </c>
      <c r="H22" s="85">
        <v>12705</v>
      </c>
      <c r="I22" s="81" t="s">
        <v>11</v>
      </c>
      <c r="J22" s="82" t="s">
        <v>12</v>
      </c>
      <c r="K22" s="81" t="s">
        <v>13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5.75" hidden="1" customHeight="1" x14ac:dyDescent="0.25">
      <c r="A23" s="47" t="s">
        <v>83</v>
      </c>
      <c r="B23" s="83" t="s">
        <v>16</v>
      </c>
      <c r="C23" s="83" t="s">
        <v>68</v>
      </c>
      <c r="D23" s="47" t="s">
        <v>28</v>
      </c>
      <c r="E23" s="84">
        <v>1</v>
      </c>
      <c r="F23" s="86" t="s">
        <v>36</v>
      </c>
      <c r="G23" s="64">
        <v>44452</v>
      </c>
      <c r="H23" s="85">
        <v>8000</v>
      </c>
      <c r="I23" s="81" t="s">
        <v>29</v>
      </c>
      <c r="J23" s="82" t="s">
        <v>12</v>
      </c>
      <c r="K23" s="81" t="s">
        <v>13</v>
      </c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5.75" hidden="1" customHeight="1" x14ac:dyDescent="0.25">
      <c r="A24" s="47" t="s">
        <v>84</v>
      </c>
      <c r="B24" s="83" t="s">
        <v>16</v>
      </c>
      <c r="C24" s="83" t="s">
        <v>68</v>
      </c>
      <c r="D24" s="47"/>
      <c r="E24" s="84">
        <v>1</v>
      </c>
      <c r="F24" s="86" t="s">
        <v>36</v>
      </c>
      <c r="G24" s="64">
        <v>44452</v>
      </c>
      <c r="H24" s="85">
        <v>8000</v>
      </c>
      <c r="I24" s="81" t="s">
        <v>29</v>
      </c>
      <c r="J24" s="82" t="s">
        <v>12</v>
      </c>
      <c r="K24" s="81" t="s">
        <v>13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5.75" hidden="1" customHeight="1" x14ac:dyDescent="0.25">
      <c r="A25" s="47" t="s">
        <v>85</v>
      </c>
      <c r="B25" s="83" t="s">
        <v>16</v>
      </c>
      <c r="C25" s="83" t="s">
        <v>68</v>
      </c>
      <c r="D25" s="47" t="s">
        <v>23</v>
      </c>
      <c r="E25" s="84">
        <v>1</v>
      </c>
      <c r="F25" s="86" t="s">
        <v>36</v>
      </c>
      <c r="G25" s="64">
        <v>44452</v>
      </c>
      <c r="H25" s="85">
        <v>5000</v>
      </c>
      <c r="I25" s="81" t="s">
        <v>29</v>
      </c>
      <c r="J25" s="82" t="s">
        <v>12</v>
      </c>
      <c r="K25" s="81" t="s">
        <v>13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5.75" hidden="1" customHeight="1" x14ac:dyDescent="0.25">
      <c r="A26" s="47" t="s">
        <v>86</v>
      </c>
      <c r="B26" s="83" t="s">
        <v>16</v>
      </c>
      <c r="C26" s="83" t="s">
        <v>68</v>
      </c>
      <c r="D26" s="47" t="s">
        <v>23</v>
      </c>
      <c r="E26" s="84">
        <v>79</v>
      </c>
      <c r="F26" s="86" t="s">
        <v>36</v>
      </c>
      <c r="G26" s="64">
        <v>44455</v>
      </c>
      <c r="H26" s="85">
        <f>1450*E26</f>
        <v>114550</v>
      </c>
      <c r="I26" s="81" t="s">
        <v>11</v>
      </c>
      <c r="J26" s="82" t="s">
        <v>12</v>
      </c>
      <c r="K26" s="81" t="s">
        <v>13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5.75" hidden="1" customHeight="1" x14ac:dyDescent="0.25">
      <c r="A27" s="47" t="s">
        <v>87</v>
      </c>
      <c r="B27" s="83" t="s">
        <v>16</v>
      </c>
      <c r="C27" s="83" t="s">
        <v>68</v>
      </c>
      <c r="D27" s="47" t="s">
        <v>23</v>
      </c>
      <c r="E27" s="84"/>
      <c r="F27" s="86" t="s">
        <v>36</v>
      </c>
      <c r="G27" s="64">
        <v>44459</v>
      </c>
      <c r="H27" s="85">
        <v>53000</v>
      </c>
      <c r="I27" s="81" t="s">
        <v>11</v>
      </c>
      <c r="J27" s="82" t="s">
        <v>12</v>
      </c>
      <c r="K27" s="81" t="s">
        <v>13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5.75" hidden="1" customHeight="1" x14ac:dyDescent="0.25">
      <c r="A28" s="47" t="s">
        <v>88</v>
      </c>
      <c r="B28" s="83" t="s">
        <v>16</v>
      </c>
      <c r="C28" s="83" t="s">
        <v>68</v>
      </c>
      <c r="D28" s="47" t="s">
        <v>23</v>
      </c>
      <c r="E28" s="84"/>
      <c r="F28" s="86" t="s">
        <v>36</v>
      </c>
      <c r="G28" s="64">
        <v>44455</v>
      </c>
      <c r="H28" s="85">
        <v>5000</v>
      </c>
      <c r="I28" s="81" t="s">
        <v>11</v>
      </c>
      <c r="J28" s="82"/>
      <c r="K28" s="81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5.75" hidden="1" customHeight="1" x14ac:dyDescent="0.25">
      <c r="A29" s="47" t="s">
        <v>89</v>
      </c>
      <c r="B29" s="83" t="s">
        <v>10</v>
      </c>
      <c r="C29" s="83" t="s">
        <v>58</v>
      </c>
      <c r="D29" s="47" t="s">
        <v>23</v>
      </c>
      <c r="E29" s="84">
        <v>1</v>
      </c>
      <c r="F29" s="86" t="s">
        <v>36</v>
      </c>
      <c r="G29" s="64">
        <v>44460</v>
      </c>
      <c r="H29" s="85">
        <v>2400</v>
      </c>
      <c r="I29" s="81" t="s">
        <v>11</v>
      </c>
      <c r="J29" s="82" t="s">
        <v>12</v>
      </c>
      <c r="K29" s="81" t="s">
        <v>13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5.75" hidden="1" customHeight="1" x14ac:dyDescent="0.25">
      <c r="A30" s="47" t="s">
        <v>90</v>
      </c>
      <c r="B30" s="83" t="s">
        <v>10</v>
      </c>
      <c r="C30" s="83" t="s">
        <v>70</v>
      </c>
      <c r="D30" s="47" t="s">
        <v>32</v>
      </c>
      <c r="E30" s="84">
        <v>1</v>
      </c>
      <c r="F30" s="86" t="s">
        <v>36</v>
      </c>
      <c r="G30" s="64">
        <v>44462</v>
      </c>
      <c r="H30" s="85">
        <v>18271.98</v>
      </c>
      <c r="I30" s="81" t="s">
        <v>11</v>
      </c>
      <c r="J30" s="82" t="s">
        <v>12</v>
      </c>
      <c r="K30" s="81" t="s">
        <v>13</v>
      </c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5.75" hidden="1" customHeight="1" x14ac:dyDescent="0.25">
      <c r="A31" s="47" t="s">
        <v>91</v>
      </c>
      <c r="B31" s="83" t="s">
        <v>16</v>
      </c>
      <c r="C31" s="83" t="s">
        <v>68</v>
      </c>
      <c r="D31" s="47" t="s">
        <v>23</v>
      </c>
      <c r="E31" s="84">
        <v>100</v>
      </c>
      <c r="F31" s="86" t="s">
        <v>36</v>
      </c>
      <c r="G31" s="64">
        <v>44473</v>
      </c>
      <c r="H31" s="85">
        <v>117350</v>
      </c>
      <c r="I31" s="81" t="s">
        <v>11</v>
      </c>
      <c r="J31" s="82" t="s">
        <v>12</v>
      </c>
      <c r="K31" s="81" t="s">
        <v>13</v>
      </c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5.75" hidden="1" customHeight="1" x14ac:dyDescent="0.25">
      <c r="A32" s="47" t="s">
        <v>92</v>
      </c>
      <c r="B32" s="83" t="s">
        <v>16</v>
      </c>
      <c r="C32" s="83" t="s">
        <v>68</v>
      </c>
      <c r="D32" s="47" t="s">
        <v>23</v>
      </c>
      <c r="E32" s="84">
        <v>100</v>
      </c>
      <c r="F32" s="86" t="s">
        <v>36</v>
      </c>
      <c r="G32" s="64">
        <v>44473</v>
      </c>
      <c r="H32" s="85">
        <f>159000/2</f>
        <v>79500</v>
      </c>
      <c r="I32" s="81" t="s">
        <v>11</v>
      </c>
      <c r="J32" s="82" t="s">
        <v>12</v>
      </c>
      <c r="K32" s="81" t="s">
        <v>13</v>
      </c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5.75" hidden="1" customHeight="1" x14ac:dyDescent="0.25">
      <c r="A33" s="47" t="s">
        <v>93</v>
      </c>
      <c r="B33" s="83" t="s">
        <v>16</v>
      </c>
      <c r="C33" s="83" t="s">
        <v>68</v>
      </c>
      <c r="D33" s="47" t="s">
        <v>23</v>
      </c>
      <c r="E33" s="84">
        <v>50</v>
      </c>
      <c r="F33" s="86" t="s">
        <v>36</v>
      </c>
      <c r="G33" s="64">
        <v>44473</v>
      </c>
      <c r="H33" s="85">
        <f>157500/2</f>
        <v>78750</v>
      </c>
      <c r="I33" s="81" t="s">
        <v>11</v>
      </c>
      <c r="J33" s="82" t="s">
        <v>12</v>
      </c>
      <c r="K33" s="81" t="s">
        <v>13</v>
      </c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5.75" hidden="1" customHeight="1" x14ac:dyDescent="0.25">
      <c r="A34" s="47" t="s">
        <v>94</v>
      </c>
      <c r="B34" s="83" t="s">
        <v>16</v>
      </c>
      <c r="C34" s="83" t="s">
        <v>68</v>
      </c>
      <c r="D34" s="47" t="s">
        <v>23</v>
      </c>
      <c r="E34" s="84">
        <v>50</v>
      </c>
      <c r="F34" s="86" t="s">
        <v>36</v>
      </c>
      <c r="G34" s="64">
        <v>44473</v>
      </c>
      <c r="H34" s="85">
        <v>25000</v>
      </c>
      <c r="I34" s="81" t="s">
        <v>11</v>
      </c>
      <c r="J34" s="82" t="s">
        <v>12</v>
      </c>
      <c r="K34" s="81" t="s">
        <v>13</v>
      </c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5.75" hidden="1" customHeight="1" x14ac:dyDescent="0.25">
      <c r="A35" s="47" t="s">
        <v>95</v>
      </c>
      <c r="B35" s="83" t="s">
        <v>10</v>
      </c>
      <c r="C35" s="83" t="s">
        <v>58</v>
      </c>
      <c r="D35" s="47" t="s">
        <v>23</v>
      </c>
      <c r="E35" s="84">
        <v>3</v>
      </c>
      <c r="F35" s="86" t="s">
        <v>96</v>
      </c>
      <c r="G35" s="88">
        <v>44482</v>
      </c>
      <c r="H35" s="85">
        <v>45371</v>
      </c>
      <c r="I35" s="81" t="s">
        <v>29</v>
      </c>
      <c r="J35" s="82" t="s">
        <v>12</v>
      </c>
      <c r="K35" s="81" t="s">
        <v>13</v>
      </c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5.75" hidden="1" customHeight="1" x14ac:dyDescent="0.3">
      <c r="A36" s="47" t="s">
        <v>97</v>
      </c>
      <c r="B36" s="83"/>
      <c r="C36" s="83"/>
      <c r="D36" s="47"/>
      <c r="E36" s="84"/>
      <c r="F36" s="86"/>
      <c r="G36" s="88"/>
      <c r="H36" s="85"/>
      <c r="I36" s="81"/>
      <c r="J36" s="82"/>
      <c r="K36" s="89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5.75" hidden="1" customHeight="1" x14ac:dyDescent="0.3">
      <c r="A37" s="47"/>
      <c r="B37" s="83"/>
      <c r="C37" s="83"/>
      <c r="D37" s="47"/>
      <c r="E37" s="84"/>
      <c r="F37" s="86"/>
      <c r="G37" s="88"/>
      <c r="H37" s="85"/>
      <c r="I37" s="81"/>
      <c r="J37" s="82"/>
      <c r="K37" s="89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5.75" hidden="1" customHeight="1" x14ac:dyDescent="0.3">
      <c r="A38" s="47"/>
      <c r="B38" s="83"/>
      <c r="C38" s="83"/>
      <c r="D38" s="47"/>
      <c r="E38" s="84"/>
      <c r="F38" s="86"/>
      <c r="G38" s="88"/>
      <c r="H38" s="85"/>
      <c r="I38" s="81"/>
      <c r="J38" s="82"/>
      <c r="K38" s="8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5.75" hidden="1" customHeight="1" x14ac:dyDescent="0.3">
      <c r="A39" s="47"/>
      <c r="B39" s="83"/>
      <c r="C39" s="83"/>
      <c r="D39" s="47"/>
      <c r="E39" s="84"/>
      <c r="F39" s="86"/>
      <c r="G39" s="88"/>
      <c r="H39" s="85"/>
      <c r="I39" s="81"/>
      <c r="J39" s="82"/>
      <c r="K39" s="89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5.75" hidden="1" customHeight="1" x14ac:dyDescent="0.3">
      <c r="A40" s="47"/>
      <c r="B40" s="83"/>
      <c r="C40" s="83"/>
      <c r="D40" s="47"/>
      <c r="E40" s="84"/>
      <c r="F40" s="86"/>
      <c r="G40" s="88"/>
      <c r="H40" s="85"/>
      <c r="I40" s="81"/>
      <c r="J40" s="82"/>
      <c r="K40" s="89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5.75" hidden="1" customHeight="1" x14ac:dyDescent="0.3">
      <c r="A41" s="47"/>
      <c r="B41" s="83"/>
      <c r="C41" s="83"/>
      <c r="D41" s="47"/>
      <c r="E41" s="84"/>
      <c r="F41" s="86"/>
      <c r="G41" s="88"/>
      <c r="H41" s="85"/>
      <c r="I41" s="81"/>
      <c r="J41" s="82"/>
      <c r="K41" s="89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5.75" customHeight="1" x14ac:dyDescent="0.3">
      <c r="A42" s="47"/>
      <c r="B42" s="83"/>
      <c r="C42" s="83"/>
      <c r="D42" s="47"/>
      <c r="E42" s="84"/>
      <c r="F42" s="86"/>
      <c r="G42" s="88"/>
      <c r="H42" s="85"/>
      <c r="I42" s="81"/>
      <c r="J42" s="82"/>
      <c r="K42" s="89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5.75" customHeight="1" x14ac:dyDescent="0.3">
      <c r="A43" s="47"/>
      <c r="B43" s="83"/>
      <c r="C43" s="83"/>
      <c r="D43" s="47"/>
      <c r="E43" s="84"/>
      <c r="F43" s="86"/>
      <c r="G43" s="88"/>
      <c r="H43" s="85"/>
      <c r="I43" s="81"/>
      <c r="J43" s="82"/>
      <c r="K43" s="89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5.75" customHeight="1" x14ac:dyDescent="0.3">
      <c r="A44" s="47"/>
      <c r="B44" s="83"/>
      <c r="C44" s="83"/>
      <c r="D44" s="47"/>
      <c r="E44" s="84"/>
      <c r="F44" s="86"/>
      <c r="G44" s="88"/>
      <c r="H44" s="85"/>
      <c r="I44" s="81"/>
      <c r="J44" s="82"/>
      <c r="K44" s="89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5.75" customHeight="1" x14ac:dyDescent="0.3">
      <c r="A45" s="47"/>
      <c r="B45" s="83"/>
      <c r="C45" s="83"/>
      <c r="D45" s="47"/>
      <c r="E45" s="84"/>
      <c r="F45" s="86"/>
      <c r="G45" s="88"/>
      <c r="H45" s="85"/>
      <c r="I45" s="81"/>
      <c r="J45" s="82"/>
      <c r="K45" s="89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5.75" customHeight="1" x14ac:dyDescent="0.3">
      <c r="A46" s="47"/>
      <c r="B46" s="83"/>
      <c r="C46" s="83"/>
      <c r="D46" s="47"/>
      <c r="E46" s="84"/>
      <c r="F46" s="86"/>
      <c r="G46" s="88"/>
      <c r="H46" s="85"/>
      <c r="I46" s="81"/>
      <c r="J46" s="82"/>
      <c r="K46" s="89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5.75" customHeight="1" x14ac:dyDescent="0.3">
      <c r="A47" s="47"/>
      <c r="B47" s="83"/>
      <c r="C47" s="83"/>
      <c r="D47" s="47"/>
      <c r="E47" s="84"/>
      <c r="F47" s="86"/>
      <c r="G47" s="88"/>
      <c r="H47" s="85"/>
      <c r="I47" s="81"/>
      <c r="J47" s="82"/>
      <c r="K47" s="89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5.75" customHeight="1" x14ac:dyDescent="0.3">
      <c r="A48" s="47"/>
      <c r="B48" s="83"/>
      <c r="C48" s="83"/>
      <c r="D48" s="47"/>
      <c r="E48" s="84"/>
      <c r="F48" s="86"/>
      <c r="G48" s="88"/>
      <c r="H48" s="85"/>
      <c r="I48" s="81"/>
      <c r="J48" s="82"/>
      <c r="K48" s="89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5.75" customHeight="1" x14ac:dyDescent="0.3">
      <c r="A49" s="47"/>
      <c r="B49" s="83"/>
      <c r="C49" s="83"/>
      <c r="D49" s="47"/>
      <c r="E49" s="84"/>
      <c r="F49" s="86"/>
      <c r="G49" s="88"/>
      <c r="H49" s="85"/>
      <c r="I49" s="81"/>
      <c r="J49" s="82"/>
      <c r="K49" s="89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5.75" customHeight="1" x14ac:dyDescent="0.25">
      <c r="A50" s="80"/>
      <c r="B50" s="80"/>
      <c r="C50" s="80"/>
      <c r="D50" s="80"/>
      <c r="E50" s="80"/>
      <c r="F50" s="80"/>
      <c r="G50" s="9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5.75" customHeight="1" x14ac:dyDescent="0.25">
      <c r="A51" s="80"/>
      <c r="B51" s="80"/>
      <c r="C51" s="80"/>
      <c r="D51" s="80"/>
      <c r="E51" s="80"/>
      <c r="F51" s="80"/>
      <c r="G51" s="9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5.75" customHeight="1" x14ac:dyDescent="0.25">
      <c r="A52" s="80"/>
      <c r="B52" s="80"/>
      <c r="C52" s="80"/>
      <c r="D52" s="80"/>
      <c r="E52" s="80"/>
      <c r="F52" s="80"/>
      <c r="G52" s="9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5.75" customHeight="1" x14ac:dyDescent="0.25">
      <c r="A53" s="80"/>
      <c r="B53" s="80"/>
      <c r="C53" s="80"/>
      <c r="D53" s="80"/>
      <c r="E53" s="80"/>
      <c r="F53" s="80"/>
      <c r="G53" s="9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5.75" customHeight="1" x14ac:dyDescent="0.25">
      <c r="A54" s="80"/>
      <c r="B54" s="80"/>
      <c r="C54" s="80"/>
      <c r="D54" s="80"/>
      <c r="E54" s="80"/>
      <c r="F54" s="80"/>
      <c r="G54" s="9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5.75" customHeight="1" x14ac:dyDescent="0.25">
      <c r="A55" s="80"/>
      <c r="B55" s="80"/>
      <c r="C55" s="80"/>
      <c r="D55" s="80"/>
      <c r="E55" s="80"/>
      <c r="F55" s="80"/>
      <c r="G55" s="9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5.75" customHeight="1" x14ac:dyDescent="0.25">
      <c r="A56" s="80"/>
      <c r="B56" s="80"/>
      <c r="C56" s="80"/>
      <c r="D56" s="80"/>
      <c r="E56" s="80"/>
      <c r="F56" s="80"/>
      <c r="G56" s="9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5.75" customHeight="1" x14ac:dyDescent="0.25">
      <c r="A57" s="80"/>
      <c r="B57" s="80"/>
      <c r="C57" s="80"/>
      <c r="D57" s="80"/>
      <c r="E57" s="80"/>
      <c r="F57" s="80"/>
      <c r="G57" s="9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5.75" customHeight="1" x14ac:dyDescent="0.25">
      <c r="A58" s="80"/>
      <c r="B58" s="80"/>
      <c r="C58" s="80"/>
      <c r="D58" s="80"/>
      <c r="E58" s="80"/>
      <c r="F58" s="80"/>
      <c r="G58" s="9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5.75" customHeight="1" x14ac:dyDescent="0.25">
      <c r="A59" s="80"/>
      <c r="B59" s="80"/>
      <c r="C59" s="80"/>
      <c r="D59" s="80"/>
      <c r="E59" s="80"/>
      <c r="F59" s="80"/>
      <c r="G59" s="9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5.75" customHeight="1" x14ac:dyDescent="0.25">
      <c r="A60" s="80"/>
      <c r="B60" s="80"/>
      <c r="C60" s="80"/>
      <c r="D60" s="80"/>
      <c r="E60" s="80"/>
      <c r="F60" s="80"/>
      <c r="G60" s="9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5.75" customHeight="1" x14ac:dyDescent="0.25">
      <c r="A61" s="80"/>
      <c r="B61" s="80"/>
      <c r="C61" s="80"/>
      <c r="D61" s="80"/>
      <c r="E61" s="80"/>
      <c r="F61" s="80"/>
      <c r="G61" s="9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5.75" customHeight="1" x14ac:dyDescent="0.25">
      <c r="A62" s="80"/>
      <c r="B62" s="80"/>
      <c r="C62" s="80"/>
      <c r="D62" s="80"/>
      <c r="E62" s="80"/>
      <c r="F62" s="80"/>
      <c r="G62" s="9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5.75" customHeight="1" x14ac:dyDescent="0.25">
      <c r="A63" s="80"/>
      <c r="B63" s="80"/>
      <c r="C63" s="80"/>
      <c r="D63" s="80"/>
      <c r="E63" s="80"/>
      <c r="F63" s="80"/>
      <c r="G63" s="9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5.75" customHeight="1" x14ac:dyDescent="0.25">
      <c r="A64" s="80"/>
      <c r="B64" s="80"/>
      <c r="C64" s="80"/>
      <c r="D64" s="80"/>
      <c r="E64" s="80"/>
      <c r="F64" s="80"/>
      <c r="G64" s="9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5.75" customHeight="1" x14ac:dyDescent="0.25">
      <c r="A65" s="80"/>
      <c r="B65" s="80"/>
      <c r="C65" s="80"/>
      <c r="D65" s="80"/>
      <c r="E65" s="80"/>
      <c r="F65" s="80"/>
      <c r="G65" s="9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5.75" customHeight="1" x14ac:dyDescent="0.25">
      <c r="A66" s="80"/>
      <c r="B66" s="80"/>
      <c r="C66" s="80"/>
      <c r="D66" s="80"/>
      <c r="E66" s="80"/>
      <c r="F66" s="80"/>
      <c r="G66" s="9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5.75" customHeight="1" x14ac:dyDescent="0.25">
      <c r="A67" s="80"/>
      <c r="B67" s="80"/>
      <c r="C67" s="80"/>
      <c r="D67" s="80"/>
      <c r="E67" s="80"/>
      <c r="F67" s="80"/>
      <c r="G67" s="9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5.75" customHeight="1" x14ac:dyDescent="0.25">
      <c r="A68" s="80"/>
      <c r="B68" s="80"/>
      <c r="C68" s="80"/>
      <c r="D68" s="80"/>
      <c r="E68" s="80"/>
      <c r="F68" s="80"/>
      <c r="G68" s="9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5.75" customHeight="1" x14ac:dyDescent="0.25">
      <c r="A69" s="80"/>
      <c r="B69" s="80"/>
      <c r="C69" s="80"/>
      <c r="D69" s="80"/>
      <c r="E69" s="80"/>
      <c r="F69" s="80"/>
      <c r="G69" s="9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5.75" customHeight="1" x14ac:dyDescent="0.25">
      <c r="A70" s="80"/>
      <c r="B70" s="80"/>
      <c r="C70" s="80"/>
      <c r="D70" s="80"/>
      <c r="E70" s="80"/>
      <c r="F70" s="80"/>
      <c r="G70" s="9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5.75" customHeight="1" x14ac:dyDescent="0.25">
      <c r="A71" s="80"/>
      <c r="B71" s="80"/>
      <c r="C71" s="80"/>
      <c r="D71" s="80"/>
      <c r="E71" s="80"/>
      <c r="F71" s="80"/>
      <c r="G71" s="9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5.75" customHeight="1" x14ac:dyDescent="0.25">
      <c r="A72" s="80"/>
      <c r="B72" s="80"/>
      <c r="C72" s="80"/>
      <c r="D72" s="80"/>
      <c r="E72" s="80"/>
      <c r="F72" s="80"/>
      <c r="G72" s="9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5.75" customHeight="1" x14ac:dyDescent="0.25">
      <c r="A73" s="80"/>
      <c r="B73" s="80"/>
      <c r="C73" s="80"/>
      <c r="D73" s="80"/>
      <c r="E73" s="80"/>
      <c r="F73" s="80"/>
      <c r="G73" s="9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5.75" customHeight="1" x14ac:dyDescent="0.25">
      <c r="A74" s="80"/>
      <c r="B74" s="80"/>
      <c r="C74" s="80"/>
      <c r="D74" s="80"/>
      <c r="E74" s="80"/>
      <c r="F74" s="80"/>
      <c r="G74" s="9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5.75" customHeight="1" x14ac:dyDescent="0.25">
      <c r="A75" s="80"/>
      <c r="B75" s="80"/>
      <c r="C75" s="80"/>
      <c r="D75" s="80"/>
      <c r="E75" s="80"/>
      <c r="F75" s="80"/>
      <c r="G75" s="9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5.75" customHeight="1" x14ac:dyDescent="0.25">
      <c r="A76" s="80"/>
      <c r="B76" s="80"/>
      <c r="C76" s="80"/>
      <c r="D76" s="80"/>
      <c r="E76" s="80"/>
      <c r="F76" s="80"/>
      <c r="G76" s="9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5.75" customHeight="1" x14ac:dyDescent="0.25">
      <c r="A77" s="80"/>
      <c r="B77" s="80"/>
      <c r="C77" s="80"/>
      <c r="D77" s="80"/>
      <c r="E77" s="80"/>
      <c r="F77" s="80"/>
      <c r="G77" s="9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5.75" customHeight="1" x14ac:dyDescent="0.25">
      <c r="A78" s="80"/>
      <c r="B78" s="80"/>
      <c r="C78" s="80"/>
      <c r="D78" s="80"/>
      <c r="E78" s="80"/>
      <c r="F78" s="80"/>
      <c r="G78" s="9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5.75" customHeight="1" x14ac:dyDescent="0.25">
      <c r="A79" s="80"/>
      <c r="B79" s="80"/>
      <c r="C79" s="80"/>
      <c r="D79" s="80"/>
      <c r="E79" s="80"/>
      <c r="F79" s="80"/>
      <c r="G79" s="9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5.75" customHeight="1" x14ac:dyDescent="0.25">
      <c r="A80" s="80"/>
      <c r="B80" s="80"/>
      <c r="C80" s="80"/>
      <c r="D80" s="80"/>
      <c r="E80" s="80"/>
      <c r="F80" s="80"/>
      <c r="G80" s="9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5.75" customHeight="1" x14ac:dyDescent="0.25">
      <c r="A81" s="80"/>
      <c r="B81" s="80"/>
      <c r="C81" s="80"/>
      <c r="D81" s="80"/>
      <c r="E81" s="80"/>
      <c r="F81" s="80"/>
      <c r="G81" s="9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5.75" customHeight="1" x14ac:dyDescent="0.25">
      <c r="A82" s="80"/>
      <c r="B82" s="80"/>
      <c r="C82" s="80"/>
      <c r="D82" s="80"/>
      <c r="E82" s="80"/>
      <c r="F82" s="80"/>
      <c r="G82" s="9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5.75" customHeight="1" x14ac:dyDescent="0.25">
      <c r="A83" s="80"/>
      <c r="B83" s="80"/>
      <c r="C83" s="80"/>
      <c r="D83" s="80"/>
      <c r="E83" s="80"/>
      <c r="F83" s="80"/>
      <c r="G83" s="9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5.75" customHeight="1" x14ac:dyDescent="0.3">
      <c r="G84" s="91"/>
    </row>
    <row r="85" spans="1:26" ht="15.75" customHeight="1" x14ac:dyDescent="0.3">
      <c r="G85" s="91"/>
    </row>
    <row r="86" spans="1:26" ht="15.75" customHeight="1" x14ac:dyDescent="0.3">
      <c r="G86" s="91"/>
    </row>
    <row r="87" spans="1:26" ht="15.75" customHeight="1" x14ac:dyDescent="0.3">
      <c r="G87" s="91"/>
    </row>
    <row r="88" spans="1:26" ht="15.75" customHeight="1" x14ac:dyDescent="0.3">
      <c r="G88" s="91"/>
    </row>
    <row r="89" spans="1:26" ht="15.75" customHeight="1" x14ac:dyDescent="0.3">
      <c r="G89" s="91"/>
    </row>
    <row r="90" spans="1:26" ht="15.75" customHeight="1" x14ac:dyDescent="0.3">
      <c r="G90" s="91"/>
    </row>
    <row r="91" spans="1:26" ht="15.75" customHeight="1" x14ac:dyDescent="0.3">
      <c r="G91" s="91"/>
    </row>
    <row r="92" spans="1:26" ht="15.75" customHeight="1" x14ac:dyDescent="0.3">
      <c r="G92" s="91"/>
    </row>
    <row r="93" spans="1:26" ht="15.75" customHeight="1" x14ac:dyDescent="0.3">
      <c r="G93" s="91"/>
    </row>
    <row r="94" spans="1:26" ht="15.75" customHeight="1" x14ac:dyDescent="0.3">
      <c r="G94" s="91"/>
    </row>
    <row r="95" spans="1:26" ht="15.75" customHeight="1" x14ac:dyDescent="0.3">
      <c r="G95" s="91"/>
    </row>
    <row r="96" spans="1:26" ht="15.75" customHeight="1" x14ac:dyDescent="0.3">
      <c r="G96" s="91"/>
    </row>
    <row r="97" spans="7:7" ht="15.75" customHeight="1" x14ac:dyDescent="0.3">
      <c r="G97" s="91"/>
    </row>
    <row r="98" spans="7:7" ht="15.75" customHeight="1" x14ac:dyDescent="0.3">
      <c r="G98" s="91"/>
    </row>
    <row r="99" spans="7:7" ht="15.75" customHeight="1" x14ac:dyDescent="0.3">
      <c r="G99" s="91"/>
    </row>
    <row r="100" spans="7:7" ht="15.75" customHeight="1" x14ac:dyDescent="0.3">
      <c r="G100" s="91"/>
    </row>
    <row r="101" spans="7:7" ht="15.75" customHeight="1" x14ac:dyDescent="0.3">
      <c r="G101" s="91"/>
    </row>
    <row r="102" spans="7:7" ht="15.75" customHeight="1" x14ac:dyDescent="0.3">
      <c r="G102" s="91"/>
    </row>
    <row r="103" spans="7:7" ht="15.75" customHeight="1" x14ac:dyDescent="0.3">
      <c r="G103" s="91"/>
    </row>
    <row r="104" spans="7:7" ht="15.75" customHeight="1" x14ac:dyDescent="0.3">
      <c r="G104" s="91"/>
    </row>
    <row r="105" spans="7:7" ht="15.75" customHeight="1" x14ac:dyDescent="0.3">
      <c r="G105" s="91"/>
    </row>
    <row r="106" spans="7:7" ht="15.75" customHeight="1" x14ac:dyDescent="0.3">
      <c r="G106" s="91"/>
    </row>
    <row r="107" spans="7:7" ht="15.75" customHeight="1" x14ac:dyDescent="0.3">
      <c r="G107" s="91"/>
    </row>
    <row r="108" spans="7:7" ht="15.75" customHeight="1" x14ac:dyDescent="0.3">
      <c r="G108" s="91"/>
    </row>
    <row r="109" spans="7:7" ht="15.75" customHeight="1" x14ac:dyDescent="0.3">
      <c r="G109" s="91"/>
    </row>
    <row r="110" spans="7:7" ht="15.75" customHeight="1" x14ac:dyDescent="0.3">
      <c r="G110" s="91"/>
    </row>
    <row r="111" spans="7:7" ht="15.75" customHeight="1" x14ac:dyDescent="0.3">
      <c r="G111" s="91"/>
    </row>
    <row r="112" spans="7:7" ht="15.75" customHeight="1" x14ac:dyDescent="0.3">
      <c r="G112" s="91"/>
    </row>
    <row r="113" spans="7:7" ht="15.75" customHeight="1" x14ac:dyDescent="0.3">
      <c r="G113" s="91"/>
    </row>
    <row r="114" spans="7:7" ht="15.75" customHeight="1" x14ac:dyDescent="0.3">
      <c r="G114" s="91"/>
    </row>
    <row r="115" spans="7:7" ht="15.75" customHeight="1" x14ac:dyDescent="0.3">
      <c r="G115" s="91"/>
    </row>
    <row r="116" spans="7:7" ht="15.75" customHeight="1" x14ac:dyDescent="0.3">
      <c r="G116" s="91"/>
    </row>
    <row r="117" spans="7:7" ht="15.75" customHeight="1" x14ac:dyDescent="0.3">
      <c r="G117" s="91"/>
    </row>
    <row r="118" spans="7:7" ht="15.75" customHeight="1" x14ac:dyDescent="0.3">
      <c r="G118" s="91"/>
    </row>
    <row r="119" spans="7:7" ht="15.75" customHeight="1" x14ac:dyDescent="0.3">
      <c r="G119" s="91"/>
    </row>
    <row r="120" spans="7:7" ht="15.75" customHeight="1" x14ac:dyDescent="0.3">
      <c r="G120" s="91"/>
    </row>
    <row r="121" spans="7:7" ht="15.75" customHeight="1" x14ac:dyDescent="0.3">
      <c r="G121" s="91"/>
    </row>
    <row r="122" spans="7:7" ht="15.75" customHeight="1" x14ac:dyDescent="0.3">
      <c r="G122" s="91"/>
    </row>
    <row r="123" spans="7:7" ht="15.75" customHeight="1" x14ac:dyDescent="0.3">
      <c r="G123" s="91"/>
    </row>
    <row r="124" spans="7:7" ht="15.75" customHeight="1" x14ac:dyDescent="0.3">
      <c r="G124" s="91"/>
    </row>
    <row r="125" spans="7:7" ht="15.75" customHeight="1" x14ac:dyDescent="0.3">
      <c r="G125" s="91"/>
    </row>
    <row r="126" spans="7:7" ht="15.75" customHeight="1" x14ac:dyDescent="0.3">
      <c r="G126" s="91"/>
    </row>
    <row r="127" spans="7:7" ht="15.75" customHeight="1" x14ac:dyDescent="0.3">
      <c r="G127" s="91"/>
    </row>
    <row r="128" spans="7:7" ht="15.75" customHeight="1" x14ac:dyDescent="0.3">
      <c r="G128" s="91"/>
    </row>
    <row r="129" spans="7:7" ht="15.75" customHeight="1" x14ac:dyDescent="0.3">
      <c r="G129" s="91"/>
    </row>
    <row r="130" spans="7:7" ht="15.75" customHeight="1" x14ac:dyDescent="0.3">
      <c r="G130" s="91"/>
    </row>
    <row r="131" spans="7:7" ht="15.75" customHeight="1" x14ac:dyDescent="0.3">
      <c r="G131" s="91"/>
    </row>
    <row r="132" spans="7:7" ht="15.75" customHeight="1" x14ac:dyDescent="0.3">
      <c r="G132" s="91"/>
    </row>
    <row r="133" spans="7:7" ht="15.75" customHeight="1" x14ac:dyDescent="0.3">
      <c r="G133" s="91"/>
    </row>
    <row r="134" spans="7:7" ht="15.75" customHeight="1" x14ac:dyDescent="0.3">
      <c r="G134" s="91"/>
    </row>
    <row r="135" spans="7:7" ht="15.75" customHeight="1" x14ac:dyDescent="0.3">
      <c r="G135" s="91"/>
    </row>
    <row r="136" spans="7:7" ht="15.75" customHeight="1" x14ac:dyDescent="0.3">
      <c r="G136" s="91"/>
    </row>
    <row r="137" spans="7:7" ht="15.75" customHeight="1" x14ac:dyDescent="0.3">
      <c r="G137" s="91"/>
    </row>
    <row r="138" spans="7:7" ht="15.75" customHeight="1" x14ac:dyDescent="0.3">
      <c r="G138" s="91"/>
    </row>
    <row r="139" spans="7:7" ht="15.75" customHeight="1" x14ac:dyDescent="0.3">
      <c r="G139" s="91"/>
    </row>
    <row r="140" spans="7:7" ht="15.75" customHeight="1" x14ac:dyDescent="0.3">
      <c r="G140" s="91"/>
    </row>
    <row r="141" spans="7:7" ht="15.75" customHeight="1" x14ac:dyDescent="0.3">
      <c r="G141" s="91"/>
    </row>
    <row r="142" spans="7:7" ht="15.75" customHeight="1" x14ac:dyDescent="0.3">
      <c r="G142" s="91"/>
    </row>
    <row r="143" spans="7:7" ht="15.75" customHeight="1" x14ac:dyDescent="0.3">
      <c r="G143" s="91"/>
    </row>
    <row r="144" spans="7:7" ht="15.75" customHeight="1" x14ac:dyDescent="0.3">
      <c r="G144" s="91"/>
    </row>
    <row r="145" spans="7:7" ht="15.75" customHeight="1" x14ac:dyDescent="0.3">
      <c r="G145" s="91"/>
    </row>
    <row r="146" spans="7:7" ht="15.75" customHeight="1" x14ac:dyDescent="0.3">
      <c r="G146" s="91"/>
    </row>
    <row r="147" spans="7:7" ht="15.75" customHeight="1" x14ac:dyDescent="0.3">
      <c r="G147" s="91"/>
    </row>
    <row r="148" spans="7:7" ht="15.75" customHeight="1" x14ac:dyDescent="0.3">
      <c r="G148" s="91"/>
    </row>
    <row r="149" spans="7:7" ht="15.75" customHeight="1" x14ac:dyDescent="0.3">
      <c r="G149" s="91"/>
    </row>
    <row r="150" spans="7:7" ht="15.75" customHeight="1" x14ac:dyDescent="0.3">
      <c r="G150" s="91"/>
    </row>
    <row r="151" spans="7:7" ht="15.75" customHeight="1" x14ac:dyDescent="0.3">
      <c r="G151" s="91"/>
    </row>
    <row r="152" spans="7:7" ht="15.75" customHeight="1" x14ac:dyDescent="0.3">
      <c r="G152" s="91"/>
    </row>
    <row r="153" spans="7:7" ht="15.75" customHeight="1" x14ac:dyDescent="0.3">
      <c r="G153" s="91"/>
    </row>
    <row r="154" spans="7:7" ht="15.75" customHeight="1" x14ac:dyDescent="0.3">
      <c r="G154" s="91"/>
    </row>
    <row r="155" spans="7:7" ht="15.75" customHeight="1" x14ac:dyDescent="0.3">
      <c r="G155" s="91"/>
    </row>
    <row r="156" spans="7:7" ht="15.75" customHeight="1" x14ac:dyDescent="0.3">
      <c r="G156" s="91"/>
    </row>
    <row r="157" spans="7:7" ht="15.75" customHeight="1" x14ac:dyDescent="0.3">
      <c r="G157" s="91"/>
    </row>
    <row r="158" spans="7:7" ht="15.75" customHeight="1" x14ac:dyDescent="0.3">
      <c r="G158" s="91"/>
    </row>
    <row r="159" spans="7:7" ht="15.75" customHeight="1" x14ac:dyDescent="0.3">
      <c r="G159" s="91"/>
    </row>
    <row r="160" spans="7:7" ht="15.75" customHeight="1" x14ac:dyDescent="0.3">
      <c r="G160" s="91"/>
    </row>
    <row r="161" spans="7:7" ht="15.75" customHeight="1" x14ac:dyDescent="0.3">
      <c r="G161" s="91"/>
    </row>
    <row r="162" spans="7:7" ht="15.75" customHeight="1" x14ac:dyDescent="0.3">
      <c r="G162" s="91"/>
    </row>
    <row r="163" spans="7:7" ht="15.75" customHeight="1" x14ac:dyDescent="0.3">
      <c r="G163" s="91"/>
    </row>
    <row r="164" spans="7:7" ht="15.75" customHeight="1" x14ac:dyDescent="0.3">
      <c r="G164" s="91"/>
    </row>
    <row r="165" spans="7:7" ht="15.75" customHeight="1" x14ac:dyDescent="0.3">
      <c r="G165" s="91"/>
    </row>
    <row r="166" spans="7:7" ht="15.75" customHeight="1" x14ac:dyDescent="0.3">
      <c r="G166" s="91"/>
    </row>
    <row r="167" spans="7:7" ht="15.75" customHeight="1" x14ac:dyDescent="0.3">
      <c r="G167" s="91"/>
    </row>
    <row r="168" spans="7:7" ht="15.75" customHeight="1" x14ac:dyDescent="0.3">
      <c r="G168" s="91"/>
    </row>
    <row r="169" spans="7:7" ht="15.75" customHeight="1" x14ac:dyDescent="0.3">
      <c r="G169" s="91"/>
    </row>
    <row r="170" spans="7:7" ht="15.75" customHeight="1" x14ac:dyDescent="0.3">
      <c r="G170" s="91"/>
    </row>
    <row r="171" spans="7:7" ht="15.75" customHeight="1" x14ac:dyDescent="0.3">
      <c r="G171" s="91"/>
    </row>
    <row r="172" spans="7:7" ht="15.75" customHeight="1" x14ac:dyDescent="0.3">
      <c r="G172" s="91"/>
    </row>
    <row r="173" spans="7:7" ht="15.75" customHeight="1" x14ac:dyDescent="0.3">
      <c r="G173" s="91"/>
    </row>
    <row r="174" spans="7:7" ht="15.75" customHeight="1" x14ac:dyDescent="0.3">
      <c r="G174" s="91"/>
    </row>
    <row r="175" spans="7:7" ht="15.75" customHeight="1" x14ac:dyDescent="0.3">
      <c r="G175" s="91"/>
    </row>
    <row r="176" spans="7:7" ht="15.75" customHeight="1" x14ac:dyDescent="0.3">
      <c r="G176" s="91"/>
    </row>
    <row r="177" spans="7:7" ht="15.75" customHeight="1" x14ac:dyDescent="0.3">
      <c r="G177" s="91"/>
    </row>
    <row r="178" spans="7:7" ht="15.75" customHeight="1" x14ac:dyDescent="0.3">
      <c r="G178" s="91"/>
    </row>
    <row r="179" spans="7:7" ht="15.75" customHeight="1" x14ac:dyDescent="0.3">
      <c r="G179" s="91"/>
    </row>
    <row r="180" spans="7:7" ht="15.75" customHeight="1" x14ac:dyDescent="0.3">
      <c r="G180" s="91"/>
    </row>
    <row r="181" spans="7:7" ht="15.75" customHeight="1" x14ac:dyDescent="0.3">
      <c r="G181" s="91"/>
    </row>
    <row r="182" spans="7:7" ht="15.75" customHeight="1" x14ac:dyDescent="0.3">
      <c r="G182" s="91"/>
    </row>
    <row r="183" spans="7:7" ht="15.75" customHeight="1" x14ac:dyDescent="0.3">
      <c r="G183" s="91"/>
    </row>
    <row r="184" spans="7:7" ht="15.75" customHeight="1" x14ac:dyDescent="0.3">
      <c r="G184" s="91"/>
    </row>
    <row r="185" spans="7:7" ht="15.75" customHeight="1" x14ac:dyDescent="0.3">
      <c r="G185" s="91"/>
    </row>
    <row r="186" spans="7:7" ht="15.75" customHeight="1" x14ac:dyDescent="0.3">
      <c r="G186" s="91"/>
    </row>
    <row r="187" spans="7:7" ht="15.75" customHeight="1" x14ac:dyDescent="0.3">
      <c r="G187" s="91"/>
    </row>
    <row r="188" spans="7:7" ht="15.75" customHeight="1" x14ac:dyDescent="0.3">
      <c r="G188" s="91"/>
    </row>
    <row r="189" spans="7:7" ht="15.75" customHeight="1" x14ac:dyDescent="0.3">
      <c r="G189" s="91"/>
    </row>
    <row r="190" spans="7:7" ht="15.75" customHeight="1" x14ac:dyDescent="0.3">
      <c r="G190" s="91"/>
    </row>
    <row r="191" spans="7:7" ht="15.75" customHeight="1" x14ac:dyDescent="0.3">
      <c r="G191" s="91"/>
    </row>
    <row r="192" spans="7:7" ht="15.75" customHeight="1" x14ac:dyDescent="0.3">
      <c r="G192" s="91"/>
    </row>
    <row r="193" spans="7:7" ht="15.75" customHeight="1" x14ac:dyDescent="0.3">
      <c r="G193" s="91"/>
    </row>
    <row r="194" spans="7:7" ht="15.75" customHeight="1" x14ac:dyDescent="0.3">
      <c r="G194" s="91"/>
    </row>
    <row r="195" spans="7:7" ht="15.75" customHeight="1" x14ac:dyDescent="0.3">
      <c r="G195" s="91"/>
    </row>
    <row r="196" spans="7:7" ht="15.75" customHeight="1" x14ac:dyDescent="0.3">
      <c r="G196" s="91"/>
    </row>
    <row r="197" spans="7:7" ht="15.75" customHeight="1" x14ac:dyDescent="0.3">
      <c r="G197" s="91"/>
    </row>
    <row r="198" spans="7:7" ht="15.75" customHeight="1" x14ac:dyDescent="0.3">
      <c r="G198" s="91"/>
    </row>
    <row r="199" spans="7:7" ht="15.75" customHeight="1" x14ac:dyDescent="0.3">
      <c r="G199" s="91"/>
    </row>
    <row r="200" spans="7:7" ht="15.75" customHeight="1" x14ac:dyDescent="0.3">
      <c r="G200" s="91"/>
    </row>
    <row r="201" spans="7:7" ht="15.75" customHeight="1" x14ac:dyDescent="0.3">
      <c r="G201" s="91"/>
    </row>
    <row r="202" spans="7:7" ht="15.75" customHeight="1" x14ac:dyDescent="0.3">
      <c r="G202" s="91"/>
    </row>
    <row r="203" spans="7:7" ht="15.75" customHeight="1" x14ac:dyDescent="0.3">
      <c r="G203" s="91"/>
    </row>
    <row r="204" spans="7:7" ht="15.75" customHeight="1" x14ac:dyDescent="0.3">
      <c r="G204" s="91"/>
    </row>
    <row r="205" spans="7:7" ht="15.75" customHeight="1" x14ac:dyDescent="0.3">
      <c r="G205" s="91"/>
    </row>
    <row r="206" spans="7:7" ht="15.75" customHeight="1" x14ac:dyDescent="0.3">
      <c r="G206" s="91"/>
    </row>
    <row r="207" spans="7:7" ht="15.75" customHeight="1" x14ac:dyDescent="0.3">
      <c r="G207" s="91"/>
    </row>
    <row r="208" spans="7:7" ht="15.75" customHeight="1" x14ac:dyDescent="0.3">
      <c r="G208" s="91"/>
    </row>
    <row r="209" spans="7:7" ht="15.75" customHeight="1" x14ac:dyDescent="0.3">
      <c r="G209" s="91"/>
    </row>
    <row r="210" spans="7:7" ht="15.75" customHeight="1" x14ac:dyDescent="0.3">
      <c r="G210" s="91"/>
    </row>
    <row r="211" spans="7:7" ht="15.75" customHeight="1" x14ac:dyDescent="0.3">
      <c r="G211" s="91"/>
    </row>
    <row r="212" spans="7:7" ht="15.75" customHeight="1" x14ac:dyDescent="0.3">
      <c r="G212" s="91"/>
    </row>
    <row r="213" spans="7:7" ht="15.75" customHeight="1" x14ac:dyDescent="0.3">
      <c r="G213" s="91"/>
    </row>
    <row r="214" spans="7:7" ht="15.75" customHeight="1" x14ac:dyDescent="0.3">
      <c r="G214" s="91"/>
    </row>
    <row r="215" spans="7:7" ht="15.75" customHeight="1" x14ac:dyDescent="0.3">
      <c r="G215" s="91"/>
    </row>
    <row r="216" spans="7:7" ht="15.75" customHeight="1" x14ac:dyDescent="0.3">
      <c r="G216" s="91"/>
    </row>
    <row r="217" spans="7:7" ht="15.75" customHeight="1" x14ac:dyDescent="0.3">
      <c r="G217" s="91"/>
    </row>
    <row r="218" spans="7:7" ht="15.75" customHeight="1" x14ac:dyDescent="0.3">
      <c r="G218" s="91"/>
    </row>
    <row r="219" spans="7:7" ht="15.75" customHeight="1" x14ac:dyDescent="0.3">
      <c r="G219" s="91"/>
    </row>
    <row r="220" spans="7:7" ht="15.75" customHeight="1" x14ac:dyDescent="0.3">
      <c r="G220" s="91"/>
    </row>
    <row r="221" spans="7:7" ht="15.75" customHeight="1" x14ac:dyDescent="0.25"/>
    <row r="222" spans="7:7" ht="15.75" customHeight="1" x14ac:dyDescent="0.25"/>
    <row r="223" spans="7:7" ht="15.75" customHeight="1" x14ac:dyDescent="0.25"/>
    <row r="224" spans="7: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</sheetData>
  <autoFilter ref="A1:K41" xr:uid="{00000000-0009-0000-0000-000005000000}">
    <filterColumn colId="5">
      <filters>
        <filter val="Abril"/>
        <filter val="Agosto"/>
        <filter val="Anual"/>
        <filter val="Cada cuatro años (Paga cada 48 meses )"/>
        <filter val="Diciembre"/>
        <filter val="Enero"/>
        <filter val="Febrero"/>
        <filter val="Julio"/>
        <filter val="Junio"/>
        <filter val="Marzo"/>
        <filter val="Mayo"/>
        <filter val="Octubre"/>
        <filter val="Trianualmente (Paga Cada 36 Meses)"/>
      </filters>
    </filterColumn>
  </autoFilter>
  <conditionalFormatting sqref="D1 G1 A1:A9 E1:E9 H1:H9 B1:C49 F1:F49 I1:I49">
    <cfRule type="containsText" dxfId="40" priority="1" operator="containsText" text="VENCIDO">
      <formula>NOT(ISERROR(SEARCH(("VENCIDO"),(A1))))</formula>
    </cfRule>
  </conditionalFormatting>
  <conditionalFormatting sqref="D1 G1 B1:C49 F1:F49 I1:I49 A1:A9 E1:E9 H1:H9">
    <cfRule type="containsText" dxfId="39" priority="2" operator="containsText" text="PAGADO">
      <formula>NOT(ISERROR(SEARCH(("PAGADO"),(A1))))</formula>
    </cfRule>
  </conditionalFormatting>
  <conditionalFormatting sqref="D1 G1">
    <cfRule type="containsText" dxfId="38" priority="3" operator="containsText" text="PAGADO">
      <formula>NOT(ISERROR(SEARCH(("PAGADO"),(D1))))</formula>
    </cfRule>
  </conditionalFormatting>
  <conditionalFormatting sqref="D1 G1 A1:A9 E1:E9 H1:H9 B1:C49 F1:F49 I1:I49">
    <cfRule type="containsText" dxfId="37" priority="4" operator="containsText" text="PAGAGO">
      <formula>NOT(ISERROR(SEARCH(("PAGAGO"),(A1))))</formula>
    </cfRule>
  </conditionalFormatting>
  <conditionalFormatting sqref="D1 G1 A1:A9 E1:E9 H1:H9 B1:C49 F1:F49 I1:I49">
    <cfRule type="containsText" dxfId="36" priority="5" operator="containsText" text="VENCIDO">
      <formula>NOT(ISERROR(SEARCH(("VENCIDO"),(A1))))</formula>
    </cfRule>
  </conditionalFormatting>
  <conditionalFormatting sqref="D1 G1 A1:A9 E1:E9 H1:H9 B1:C49 F1:F49 I1:I49">
    <cfRule type="containsText" dxfId="35" priority="6" operator="containsText" text="PAGADO">
      <formula>NOT(ISERROR(SEARCH(("PAGADO"),(A1))))</formula>
    </cfRule>
  </conditionalFormatting>
  <conditionalFormatting sqref="I1:I49">
    <cfRule type="cellIs" dxfId="34" priority="7" operator="equal">
      <formula>"PENDIENTE"</formula>
    </cfRule>
  </conditionalFormatting>
  <conditionalFormatting sqref="I1:I49">
    <cfRule type="cellIs" dxfId="33" priority="8" operator="equal">
      <formula>"PENDIENTE"</formula>
    </cfRule>
  </conditionalFormatting>
  <conditionalFormatting sqref="I1:I49">
    <cfRule type="cellIs" dxfId="32" priority="9" operator="equal">
      <formula>"PAGADO"</formula>
    </cfRule>
  </conditionalFormatting>
  <conditionalFormatting sqref="I1:I49">
    <cfRule type="cellIs" dxfId="31" priority="11" operator="equal">
      <formula>"VENCIDO"</formula>
    </cfRule>
  </conditionalFormatting>
  <conditionalFormatting sqref="I1:I49">
    <cfRule type="cellIs" dxfId="30" priority="13" operator="equal">
      <formula>"VENCIDO"</formula>
    </cfRule>
  </conditionalFormatting>
  <conditionalFormatting sqref="I1:I49">
    <cfRule type="cellIs" dxfId="29" priority="14" operator="equal">
      <formula>"PAGADO"</formula>
    </cfRule>
  </conditionalFormatting>
  <conditionalFormatting sqref="I2:I49">
    <cfRule type="cellIs" dxfId="28" priority="15" operator="equal">
      <formula>"SUSPENDIDO"</formula>
    </cfRule>
  </conditionalFormatting>
  <dataValidations count="2">
    <dataValidation type="list" allowBlank="1" showErrorMessage="1" sqref="J2:J49" xr:uid="{00000000-0002-0000-0500-000000000000}">
      <formula1>"SI,NO"</formula1>
    </dataValidation>
    <dataValidation type="list" allowBlank="1" showErrorMessage="1" sqref="I2:I49" xr:uid="{00000000-0002-0000-0500-000002000000}">
      <formula1>"PENDIENTE,VENCIDO,PAGADO,SUSPENDIDO"</formula1>
    </dataValidation>
  </dataValidations>
  <pageMargins left="0.7" right="0.7" top="0.75" bottom="0.75" header="0" footer="0"/>
  <pageSetup paperSize="9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1000000}">
          <x14:formula1>
            <xm:f>Back!$B$1:$B$10</xm:f>
          </x14:formula1>
          <xm:sqref>D2:D49</xm:sqref>
        </x14:dataValidation>
        <x14:dataValidation type="list" allowBlank="1" showErrorMessage="1" xr:uid="{00000000-0002-0000-0500-000003000000}">
          <x14:formula1>
            <xm:f>Back!$A$2:$A$6</xm:f>
          </x14:formula1>
          <xm:sqref>B2:B49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AC1000"/>
  <sheetViews>
    <sheetView showGridLines="0" workbookViewId="0"/>
  </sheetViews>
  <sheetFormatPr baseColWidth="10" defaultColWidth="12.59765625" defaultRowHeight="15" customHeight="1" x14ac:dyDescent="0.25"/>
  <cols>
    <col min="1" max="1" width="35.5" customWidth="1"/>
    <col min="2" max="2" width="18" customWidth="1"/>
    <col min="3" max="3" width="19" customWidth="1"/>
    <col min="4" max="4" width="8.5" customWidth="1"/>
    <col min="5" max="5" width="11.09765625" customWidth="1"/>
    <col min="6" max="6" width="16.69921875" customWidth="1"/>
    <col min="8" max="8" width="14" customWidth="1"/>
    <col min="9" max="9" width="15.59765625" customWidth="1"/>
    <col min="10" max="10" width="17.5" customWidth="1"/>
    <col min="11" max="11" width="18.69921875" customWidth="1"/>
  </cols>
  <sheetData>
    <row r="1" spans="1:10" ht="15.6" x14ac:dyDescent="0.3">
      <c r="A1" s="92" t="s">
        <v>98</v>
      </c>
      <c r="B1" s="2" t="s">
        <v>1</v>
      </c>
      <c r="C1" s="3" t="s">
        <v>31</v>
      </c>
      <c r="D1" s="2" t="s">
        <v>3</v>
      </c>
      <c r="E1" s="1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</row>
    <row r="2" spans="1:10" ht="14.4" hidden="1" x14ac:dyDescent="0.3">
      <c r="A2" s="8" t="s">
        <v>99</v>
      </c>
      <c r="B2" s="9" t="s">
        <v>100</v>
      </c>
      <c r="C2" s="9"/>
      <c r="D2" s="9"/>
      <c r="E2" s="38">
        <v>43983</v>
      </c>
      <c r="F2" s="9"/>
      <c r="G2" s="9">
        <v>2688</v>
      </c>
      <c r="H2" s="18" t="s">
        <v>11</v>
      </c>
      <c r="I2" s="5" t="s">
        <v>12</v>
      </c>
      <c r="J2" s="10" t="s">
        <v>15</v>
      </c>
    </row>
    <row r="3" spans="1:10" ht="14.4" hidden="1" x14ac:dyDescent="0.3">
      <c r="A3" s="10" t="s">
        <v>101</v>
      </c>
      <c r="B3" s="9" t="s">
        <v>100</v>
      </c>
      <c r="C3" s="9"/>
      <c r="D3" s="9"/>
      <c r="E3" s="13" t="s">
        <v>102</v>
      </c>
      <c r="F3" s="9"/>
      <c r="G3" s="9">
        <v>4668.75</v>
      </c>
      <c r="H3" s="18" t="s">
        <v>11</v>
      </c>
      <c r="I3" s="5" t="s">
        <v>12</v>
      </c>
      <c r="J3" s="10" t="s">
        <v>40</v>
      </c>
    </row>
    <row r="4" spans="1:10" ht="14.4" hidden="1" x14ac:dyDescent="0.3">
      <c r="A4" s="10" t="s">
        <v>103</v>
      </c>
      <c r="B4" s="11" t="s">
        <v>104</v>
      </c>
      <c r="C4" s="11"/>
      <c r="D4" s="11"/>
      <c r="E4" s="18" t="s">
        <v>102</v>
      </c>
      <c r="F4" s="11"/>
      <c r="G4" s="11">
        <v>1374.8</v>
      </c>
      <c r="H4" s="18" t="s">
        <v>11</v>
      </c>
      <c r="I4" s="5" t="s">
        <v>12</v>
      </c>
      <c r="J4" s="10" t="s">
        <v>40</v>
      </c>
    </row>
    <row r="5" spans="1:10" ht="14.4" hidden="1" x14ac:dyDescent="0.3">
      <c r="A5" s="8" t="s">
        <v>105</v>
      </c>
      <c r="B5" s="9" t="s">
        <v>16</v>
      </c>
      <c r="C5" s="9"/>
      <c r="D5" s="9"/>
      <c r="E5" s="12" t="s">
        <v>106</v>
      </c>
      <c r="F5" s="9"/>
      <c r="G5" s="9">
        <v>4668.75</v>
      </c>
      <c r="H5" s="18" t="s">
        <v>11</v>
      </c>
      <c r="I5" s="5" t="s">
        <v>12</v>
      </c>
      <c r="J5" s="10" t="s">
        <v>13</v>
      </c>
    </row>
    <row r="6" spans="1:10" ht="14.4" hidden="1" x14ac:dyDescent="0.3">
      <c r="A6" s="8" t="s">
        <v>107</v>
      </c>
      <c r="B6" s="9" t="s">
        <v>16</v>
      </c>
      <c r="C6" s="9"/>
      <c r="D6" s="9"/>
      <c r="E6" s="12" t="s">
        <v>108</v>
      </c>
      <c r="F6" s="9"/>
      <c r="G6" s="9">
        <v>1374.8</v>
      </c>
      <c r="H6" s="18" t="s">
        <v>11</v>
      </c>
      <c r="I6" s="5" t="s">
        <v>12</v>
      </c>
      <c r="J6" s="10" t="s">
        <v>13</v>
      </c>
    </row>
    <row r="7" spans="1:10" ht="14.4" hidden="1" x14ac:dyDescent="0.3">
      <c r="A7" s="8" t="s">
        <v>109</v>
      </c>
      <c r="B7" s="9" t="s">
        <v>16</v>
      </c>
      <c r="C7" s="9"/>
      <c r="D7" s="9"/>
      <c r="E7" s="12" t="s">
        <v>108</v>
      </c>
      <c r="F7" s="9"/>
      <c r="G7" s="9">
        <v>7940.88</v>
      </c>
      <c r="H7" s="18" t="s">
        <v>11</v>
      </c>
      <c r="I7" s="5" t="s">
        <v>12</v>
      </c>
      <c r="J7" s="10" t="s">
        <v>13</v>
      </c>
    </row>
    <row r="8" spans="1:10" ht="14.4" hidden="1" x14ac:dyDescent="0.3">
      <c r="A8" s="8" t="s">
        <v>110</v>
      </c>
      <c r="B8" s="9" t="s">
        <v>16</v>
      </c>
      <c r="C8" s="9"/>
      <c r="D8" s="9"/>
      <c r="E8" s="12" t="s">
        <v>102</v>
      </c>
      <c r="F8" s="9"/>
      <c r="G8" s="9">
        <v>1253.7</v>
      </c>
      <c r="H8" s="18" t="s">
        <v>11</v>
      </c>
      <c r="I8" s="5" t="s">
        <v>12</v>
      </c>
      <c r="J8" s="10" t="s">
        <v>40</v>
      </c>
    </row>
    <row r="9" spans="1:10" ht="14.4" hidden="1" x14ac:dyDescent="0.3">
      <c r="A9" s="8" t="s">
        <v>111</v>
      </c>
      <c r="B9" s="9" t="s">
        <v>16</v>
      </c>
      <c r="C9" s="9"/>
      <c r="D9" s="9"/>
      <c r="E9" s="12" t="s">
        <v>102</v>
      </c>
      <c r="F9" s="9"/>
      <c r="G9" s="9">
        <v>5572.47</v>
      </c>
      <c r="H9" s="18" t="s">
        <v>11</v>
      </c>
      <c r="I9" s="5" t="s">
        <v>12</v>
      </c>
      <c r="J9" s="10" t="s">
        <v>40</v>
      </c>
    </row>
    <row r="10" spans="1:10" ht="14.4" hidden="1" x14ac:dyDescent="0.3">
      <c r="A10" s="8" t="s">
        <v>112</v>
      </c>
      <c r="B10" s="9" t="s">
        <v>16</v>
      </c>
      <c r="C10" s="9"/>
      <c r="D10" s="9"/>
      <c r="E10" s="12" t="s">
        <v>102</v>
      </c>
      <c r="F10" s="9"/>
      <c r="G10" s="9">
        <v>1393.13</v>
      </c>
      <c r="H10" s="18" t="s">
        <v>11</v>
      </c>
      <c r="I10" s="5" t="s">
        <v>12</v>
      </c>
      <c r="J10" s="10" t="s">
        <v>40</v>
      </c>
    </row>
    <row r="11" spans="1:10" ht="14.4" hidden="1" x14ac:dyDescent="0.3">
      <c r="A11" s="8" t="s">
        <v>113</v>
      </c>
      <c r="B11" s="9" t="s">
        <v>16</v>
      </c>
      <c r="C11" s="9"/>
      <c r="D11" s="9"/>
      <c r="E11" s="12" t="s">
        <v>102</v>
      </c>
      <c r="F11" s="9"/>
      <c r="G11" s="9">
        <v>835.8</v>
      </c>
      <c r="H11" s="18" t="s">
        <v>11</v>
      </c>
      <c r="I11" s="5" t="s">
        <v>12</v>
      </c>
      <c r="J11" s="10" t="s">
        <v>40</v>
      </c>
    </row>
    <row r="12" spans="1:10" ht="14.4" hidden="1" x14ac:dyDescent="0.3">
      <c r="A12" s="8" t="s">
        <v>114</v>
      </c>
      <c r="B12" s="9" t="s">
        <v>16</v>
      </c>
      <c r="C12" s="9"/>
      <c r="D12" s="9"/>
      <c r="E12" s="12" t="s">
        <v>102</v>
      </c>
      <c r="F12" s="9"/>
      <c r="G12" s="9">
        <v>4119.6499999999996</v>
      </c>
      <c r="H12" s="18" t="s">
        <v>11</v>
      </c>
      <c r="I12" s="5" t="s">
        <v>12</v>
      </c>
      <c r="J12" s="10" t="s">
        <v>40</v>
      </c>
    </row>
    <row r="13" spans="1:10" ht="14.4" hidden="1" x14ac:dyDescent="0.3">
      <c r="A13" s="8" t="s">
        <v>115</v>
      </c>
      <c r="B13" s="9" t="s">
        <v>16</v>
      </c>
      <c r="C13" s="9"/>
      <c r="D13" s="9"/>
      <c r="E13" s="12" t="s">
        <v>102</v>
      </c>
      <c r="F13" s="9"/>
      <c r="G13" s="9">
        <v>1009.92</v>
      </c>
      <c r="H13" s="18" t="s">
        <v>11</v>
      </c>
      <c r="I13" s="5" t="s">
        <v>12</v>
      </c>
      <c r="J13" s="10" t="s">
        <v>40</v>
      </c>
    </row>
    <row r="14" spans="1:10" ht="14.4" hidden="1" x14ac:dyDescent="0.3">
      <c r="A14" s="8" t="s">
        <v>116</v>
      </c>
      <c r="B14" s="9" t="s">
        <v>16</v>
      </c>
      <c r="C14" s="9"/>
      <c r="D14" s="9"/>
      <c r="E14" s="12" t="s">
        <v>102</v>
      </c>
      <c r="F14" s="9"/>
      <c r="G14" s="9">
        <v>7603.99</v>
      </c>
      <c r="H14" s="18" t="s">
        <v>11</v>
      </c>
      <c r="I14" s="5" t="s">
        <v>12</v>
      </c>
      <c r="J14" s="10" t="s">
        <v>40</v>
      </c>
    </row>
    <row r="15" spans="1:10" ht="14.4" hidden="1" x14ac:dyDescent="0.3">
      <c r="A15" s="8" t="s">
        <v>117</v>
      </c>
      <c r="B15" s="9" t="s">
        <v>16</v>
      </c>
      <c r="C15" s="9"/>
      <c r="D15" s="9"/>
      <c r="E15" s="12" t="s">
        <v>102</v>
      </c>
      <c r="F15" s="9"/>
      <c r="G15" s="9">
        <v>3858.17</v>
      </c>
      <c r="H15" s="18" t="s">
        <v>11</v>
      </c>
      <c r="I15" s="5" t="s">
        <v>12</v>
      </c>
      <c r="J15" s="10" t="s">
        <v>40</v>
      </c>
    </row>
    <row r="16" spans="1:10" ht="14.4" hidden="1" x14ac:dyDescent="0.3">
      <c r="A16" s="8" t="s">
        <v>118</v>
      </c>
      <c r="B16" s="9" t="s">
        <v>16</v>
      </c>
      <c r="C16" s="9"/>
      <c r="D16" s="9"/>
      <c r="E16" s="12" t="s">
        <v>102</v>
      </c>
      <c r="F16" s="9"/>
      <c r="G16" s="9">
        <v>10000</v>
      </c>
      <c r="H16" s="18" t="s">
        <v>11</v>
      </c>
      <c r="I16" s="5" t="s">
        <v>12</v>
      </c>
      <c r="J16" s="10" t="s">
        <v>19</v>
      </c>
    </row>
    <row r="17" spans="1:11" ht="14.4" hidden="1" x14ac:dyDescent="0.3">
      <c r="A17" s="8" t="s">
        <v>119</v>
      </c>
      <c r="B17" s="9" t="s">
        <v>16</v>
      </c>
      <c r="C17" s="9"/>
      <c r="D17" s="9"/>
      <c r="E17" s="12" t="s">
        <v>106</v>
      </c>
      <c r="F17" s="9"/>
      <c r="G17" s="9">
        <v>26241</v>
      </c>
      <c r="H17" s="18" t="s">
        <v>11</v>
      </c>
      <c r="I17" s="5" t="s">
        <v>12</v>
      </c>
      <c r="J17" s="10" t="s">
        <v>13</v>
      </c>
      <c r="K17" s="93" t="s">
        <v>120</v>
      </c>
    </row>
    <row r="18" spans="1:11" ht="14.4" hidden="1" x14ac:dyDescent="0.3">
      <c r="A18" s="8" t="s">
        <v>99</v>
      </c>
      <c r="B18" s="9" t="s">
        <v>16</v>
      </c>
      <c r="C18" s="9"/>
      <c r="D18" s="9"/>
      <c r="E18" s="12" t="s">
        <v>121</v>
      </c>
      <c r="F18" s="9"/>
      <c r="G18" s="9">
        <v>2688</v>
      </c>
      <c r="H18" s="18" t="s">
        <v>11</v>
      </c>
      <c r="I18" s="5" t="s">
        <v>12</v>
      </c>
      <c r="J18" s="10" t="s">
        <v>13</v>
      </c>
    </row>
    <row r="19" spans="1:11" ht="14.4" hidden="1" x14ac:dyDescent="0.3">
      <c r="A19" s="8" t="s">
        <v>54</v>
      </c>
      <c r="B19" s="9" t="s">
        <v>16</v>
      </c>
      <c r="C19" s="9"/>
      <c r="D19" s="9"/>
      <c r="E19" s="12" t="s">
        <v>108</v>
      </c>
      <c r="F19" s="9"/>
      <c r="G19" s="9">
        <v>1800</v>
      </c>
      <c r="H19" s="18" t="s">
        <v>11</v>
      </c>
      <c r="I19" s="5" t="s">
        <v>12</v>
      </c>
      <c r="J19" s="10" t="s">
        <v>13</v>
      </c>
    </row>
    <row r="20" spans="1:11" ht="14.4" hidden="1" x14ac:dyDescent="0.3">
      <c r="A20" s="8" t="s">
        <v>122</v>
      </c>
      <c r="B20" s="9" t="s">
        <v>16</v>
      </c>
      <c r="C20" s="9"/>
      <c r="D20" s="9"/>
      <c r="E20" s="12" t="s">
        <v>106</v>
      </c>
      <c r="F20" s="9"/>
      <c r="G20" s="9">
        <v>3000</v>
      </c>
      <c r="H20" s="18" t="s">
        <v>11</v>
      </c>
      <c r="I20" s="5" t="s">
        <v>12</v>
      </c>
      <c r="J20" s="10" t="s">
        <v>40</v>
      </c>
    </row>
    <row r="21" spans="1:11" ht="15.75" hidden="1" customHeight="1" x14ac:dyDescent="0.3">
      <c r="A21" s="8" t="s">
        <v>123</v>
      </c>
      <c r="B21" s="9" t="s">
        <v>16</v>
      </c>
      <c r="C21" s="9"/>
      <c r="D21" s="9"/>
      <c r="E21" s="12" t="s">
        <v>106</v>
      </c>
      <c r="F21" s="9"/>
      <c r="G21" s="9">
        <v>10000</v>
      </c>
      <c r="H21" s="18" t="s">
        <v>11</v>
      </c>
      <c r="I21" s="5" t="s">
        <v>12</v>
      </c>
      <c r="J21" s="10" t="s">
        <v>40</v>
      </c>
    </row>
    <row r="22" spans="1:11" ht="15.75" hidden="1" customHeight="1" x14ac:dyDescent="0.3">
      <c r="A22" s="8" t="s">
        <v>124</v>
      </c>
      <c r="B22" s="9" t="s">
        <v>16</v>
      </c>
      <c r="C22" s="9"/>
      <c r="D22" s="9"/>
      <c r="E22" s="12" t="s">
        <v>43</v>
      </c>
      <c r="F22" s="9"/>
      <c r="G22" s="9">
        <v>1800</v>
      </c>
      <c r="H22" s="18" t="s">
        <v>11</v>
      </c>
      <c r="I22" s="5" t="s">
        <v>12</v>
      </c>
      <c r="J22" s="10" t="s">
        <v>13</v>
      </c>
    </row>
    <row r="23" spans="1:11" ht="15.75" hidden="1" customHeight="1" x14ac:dyDescent="0.3">
      <c r="A23" s="8" t="s">
        <v>125</v>
      </c>
      <c r="B23" s="9" t="s">
        <v>16</v>
      </c>
      <c r="C23" s="9"/>
      <c r="D23" s="9"/>
      <c r="E23" s="12" t="s">
        <v>33</v>
      </c>
      <c r="F23" s="9"/>
      <c r="G23" s="9">
        <v>1800</v>
      </c>
      <c r="H23" s="18" t="s">
        <v>11</v>
      </c>
      <c r="I23" s="5" t="s">
        <v>12</v>
      </c>
      <c r="J23" s="10"/>
    </row>
    <row r="24" spans="1:11" ht="15.75" hidden="1" customHeight="1" x14ac:dyDescent="0.3">
      <c r="A24" s="8" t="s">
        <v>122</v>
      </c>
      <c r="B24" s="9" t="s">
        <v>16</v>
      </c>
      <c r="C24" s="9"/>
      <c r="D24" s="9"/>
      <c r="E24" s="12" t="s">
        <v>38</v>
      </c>
      <c r="F24" s="9"/>
      <c r="G24" s="9">
        <v>3300</v>
      </c>
      <c r="H24" s="18" t="s">
        <v>11</v>
      </c>
      <c r="I24" s="5" t="s">
        <v>18</v>
      </c>
      <c r="J24" s="10"/>
    </row>
    <row r="25" spans="1:11" ht="15.75" hidden="1" customHeight="1" x14ac:dyDescent="0.3">
      <c r="A25" s="8" t="s">
        <v>126</v>
      </c>
      <c r="B25" s="9" t="s">
        <v>16</v>
      </c>
      <c r="C25" s="9"/>
      <c r="D25" s="9"/>
      <c r="E25" s="12" t="s">
        <v>127</v>
      </c>
      <c r="F25" s="9"/>
      <c r="G25" s="9">
        <v>1800</v>
      </c>
      <c r="H25" s="18" t="s">
        <v>11</v>
      </c>
      <c r="I25" s="5" t="s">
        <v>12</v>
      </c>
      <c r="J25" s="10" t="s">
        <v>13</v>
      </c>
      <c r="K25" s="17" t="s">
        <v>128</v>
      </c>
    </row>
    <row r="26" spans="1:11" ht="15.75" hidden="1" customHeight="1" x14ac:dyDescent="0.3">
      <c r="A26" s="8" t="s">
        <v>122</v>
      </c>
      <c r="B26" s="9" t="s">
        <v>16</v>
      </c>
      <c r="C26" s="9"/>
      <c r="D26" s="9"/>
      <c r="E26" s="12" t="s">
        <v>121</v>
      </c>
      <c r="F26" s="9"/>
      <c r="G26" s="9">
        <v>3700</v>
      </c>
      <c r="H26" s="18" t="s">
        <v>11</v>
      </c>
      <c r="I26" s="5" t="s">
        <v>12</v>
      </c>
      <c r="J26" s="10" t="s">
        <v>13</v>
      </c>
    </row>
    <row r="27" spans="1:11" ht="15.75" hidden="1" customHeight="1" x14ac:dyDescent="0.3">
      <c r="A27" s="8" t="s">
        <v>129</v>
      </c>
      <c r="B27" s="9" t="s">
        <v>16</v>
      </c>
      <c r="C27" s="9"/>
      <c r="D27" s="9"/>
      <c r="E27" s="12"/>
      <c r="F27" s="9"/>
      <c r="G27" s="9">
        <v>7737.35</v>
      </c>
      <c r="H27" s="18" t="s">
        <v>11</v>
      </c>
      <c r="I27" s="5" t="s">
        <v>12</v>
      </c>
      <c r="J27" s="10" t="s">
        <v>13</v>
      </c>
    </row>
    <row r="28" spans="1:11" ht="15.75" hidden="1" customHeight="1" x14ac:dyDescent="0.3">
      <c r="A28" s="8" t="s">
        <v>130</v>
      </c>
      <c r="B28" s="9" t="s">
        <v>16</v>
      </c>
      <c r="C28" s="9"/>
      <c r="D28" s="9"/>
      <c r="E28" s="12"/>
      <c r="F28" s="9"/>
      <c r="G28" s="9">
        <v>12141</v>
      </c>
      <c r="H28" s="18" t="s">
        <v>11</v>
      </c>
      <c r="I28" s="5" t="s">
        <v>12</v>
      </c>
      <c r="J28" s="10" t="s">
        <v>13</v>
      </c>
    </row>
    <row r="29" spans="1:11" ht="15.75" hidden="1" customHeight="1" x14ac:dyDescent="0.3">
      <c r="A29" s="8" t="s">
        <v>131</v>
      </c>
      <c r="B29" s="9" t="s">
        <v>16</v>
      </c>
      <c r="C29" s="9"/>
      <c r="D29" s="9"/>
      <c r="E29" s="12"/>
      <c r="F29" s="9"/>
      <c r="G29" s="9">
        <v>1374</v>
      </c>
      <c r="H29" s="18" t="s">
        <v>11</v>
      </c>
      <c r="I29" s="5" t="s">
        <v>12</v>
      </c>
      <c r="J29" s="10" t="s">
        <v>13</v>
      </c>
    </row>
    <row r="30" spans="1:11" ht="15.75" hidden="1" customHeight="1" x14ac:dyDescent="0.3">
      <c r="A30" s="8" t="s">
        <v>132</v>
      </c>
      <c r="B30" s="9" t="s">
        <v>16</v>
      </c>
      <c r="C30" s="9"/>
      <c r="D30" s="9"/>
      <c r="E30" s="12"/>
      <c r="F30" s="9"/>
      <c r="G30" s="9">
        <v>6067</v>
      </c>
      <c r="H30" s="18" t="s">
        <v>11</v>
      </c>
      <c r="I30" s="5" t="s">
        <v>12</v>
      </c>
      <c r="J30" s="10" t="s">
        <v>13</v>
      </c>
    </row>
    <row r="31" spans="1:11" ht="15.75" hidden="1" customHeight="1" x14ac:dyDescent="0.3">
      <c r="A31" s="8" t="s">
        <v>122</v>
      </c>
      <c r="B31" s="9" t="s">
        <v>16</v>
      </c>
      <c r="C31" s="9"/>
      <c r="D31" s="9"/>
      <c r="E31" s="12" t="s">
        <v>121</v>
      </c>
      <c r="F31" s="9"/>
      <c r="G31" s="9">
        <v>3700</v>
      </c>
      <c r="H31" s="18" t="s">
        <v>11</v>
      </c>
      <c r="I31" s="5" t="s">
        <v>12</v>
      </c>
      <c r="J31" s="10"/>
      <c r="K31" s="17" t="s">
        <v>133</v>
      </c>
    </row>
    <row r="32" spans="1:11" ht="15.75" hidden="1" customHeight="1" x14ac:dyDescent="0.3">
      <c r="A32" s="8" t="s">
        <v>134</v>
      </c>
      <c r="B32" s="9" t="s">
        <v>16</v>
      </c>
      <c r="C32" s="9"/>
      <c r="D32" s="9"/>
      <c r="E32" s="12" t="s">
        <v>41</v>
      </c>
      <c r="F32" s="9"/>
      <c r="G32" s="9">
        <v>11861.94</v>
      </c>
      <c r="H32" s="18" t="s">
        <v>11</v>
      </c>
      <c r="I32" s="5" t="s">
        <v>12</v>
      </c>
      <c r="J32" s="10" t="s">
        <v>19</v>
      </c>
    </row>
    <row r="33" spans="1:11" ht="15.75" hidden="1" customHeight="1" x14ac:dyDescent="0.3">
      <c r="A33" s="8" t="s">
        <v>135</v>
      </c>
      <c r="B33" s="9" t="s">
        <v>16</v>
      </c>
      <c r="C33" s="9"/>
      <c r="D33" s="9"/>
      <c r="E33" s="12" t="s">
        <v>42</v>
      </c>
      <c r="F33" s="9"/>
      <c r="G33" s="9">
        <v>2688</v>
      </c>
      <c r="H33" s="18" t="s">
        <v>11</v>
      </c>
      <c r="I33" s="5" t="s">
        <v>12</v>
      </c>
      <c r="J33" s="10"/>
    </row>
    <row r="34" spans="1:11" ht="15.75" hidden="1" customHeight="1" x14ac:dyDescent="0.3">
      <c r="A34" s="8" t="s">
        <v>136</v>
      </c>
      <c r="B34" s="9" t="s">
        <v>16</v>
      </c>
      <c r="C34" s="9"/>
      <c r="D34" s="9"/>
      <c r="E34" s="12" t="s">
        <v>42</v>
      </c>
      <c r="F34" s="9"/>
      <c r="G34" s="9">
        <v>6067.05</v>
      </c>
      <c r="H34" s="18" t="s">
        <v>11</v>
      </c>
      <c r="I34" s="5" t="s">
        <v>12</v>
      </c>
      <c r="J34" s="10"/>
    </row>
    <row r="35" spans="1:11" ht="15.75" hidden="1" customHeight="1" x14ac:dyDescent="0.3">
      <c r="A35" s="8" t="s">
        <v>137</v>
      </c>
      <c r="B35" s="9" t="s">
        <v>16</v>
      </c>
      <c r="C35" s="9"/>
      <c r="D35" s="9"/>
      <c r="E35" s="12" t="s">
        <v>42</v>
      </c>
      <c r="F35" s="9"/>
      <c r="G35" s="9">
        <v>1374.8</v>
      </c>
      <c r="H35" s="18" t="s">
        <v>11</v>
      </c>
      <c r="I35" s="5" t="s">
        <v>12</v>
      </c>
      <c r="J35" s="10"/>
    </row>
    <row r="36" spans="1:11" ht="15.75" hidden="1" customHeight="1" x14ac:dyDescent="0.3">
      <c r="A36" s="8" t="s">
        <v>138</v>
      </c>
      <c r="B36" s="9" t="s">
        <v>16</v>
      </c>
      <c r="C36" s="9"/>
      <c r="D36" s="9"/>
      <c r="E36" s="12" t="s">
        <v>42</v>
      </c>
      <c r="F36" s="9"/>
      <c r="G36" s="9">
        <v>3700</v>
      </c>
      <c r="H36" s="18" t="s">
        <v>11</v>
      </c>
      <c r="I36" s="5" t="s">
        <v>18</v>
      </c>
      <c r="J36" s="10" t="s">
        <v>139</v>
      </c>
    </row>
    <row r="37" spans="1:11" ht="15.75" hidden="1" customHeight="1" x14ac:dyDescent="0.3">
      <c r="A37" s="8" t="s">
        <v>140</v>
      </c>
      <c r="B37" s="9" t="s">
        <v>16</v>
      </c>
      <c r="C37" s="9"/>
      <c r="D37" s="9"/>
      <c r="E37" s="12" t="s">
        <v>42</v>
      </c>
      <c r="F37" s="9"/>
      <c r="G37" s="9">
        <v>6463.55</v>
      </c>
      <c r="H37" s="18" t="s">
        <v>11</v>
      </c>
      <c r="I37" s="5" t="s">
        <v>12</v>
      </c>
      <c r="J37" s="10" t="s">
        <v>40</v>
      </c>
    </row>
    <row r="38" spans="1:11" ht="15.75" hidden="1" customHeight="1" x14ac:dyDescent="0.3">
      <c r="A38" s="8" t="s">
        <v>141</v>
      </c>
      <c r="B38" s="9" t="s">
        <v>16</v>
      </c>
      <c r="C38" s="9"/>
      <c r="D38" s="9"/>
      <c r="E38" s="12" t="s">
        <v>142</v>
      </c>
      <c r="F38" s="9"/>
      <c r="G38" s="9">
        <v>4306.1000000000004</v>
      </c>
      <c r="H38" s="18" t="s">
        <v>11</v>
      </c>
      <c r="I38" s="5" t="s">
        <v>12</v>
      </c>
      <c r="J38" s="10"/>
    </row>
    <row r="39" spans="1:11" ht="15.75" hidden="1" customHeight="1" x14ac:dyDescent="0.3">
      <c r="A39" s="8" t="s">
        <v>143</v>
      </c>
      <c r="B39" s="9" t="s">
        <v>16</v>
      </c>
      <c r="C39" s="9"/>
      <c r="D39" s="9"/>
      <c r="E39" s="12" t="s">
        <v>144</v>
      </c>
      <c r="F39" s="9"/>
      <c r="G39" s="9">
        <v>1720</v>
      </c>
      <c r="H39" s="18" t="s">
        <v>11</v>
      </c>
      <c r="I39" s="5" t="s">
        <v>12</v>
      </c>
      <c r="J39" s="10"/>
    </row>
    <row r="40" spans="1:11" ht="15.75" hidden="1" customHeight="1" x14ac:dyDescent="0.3">
      <c r="A40" s="8" t="s">
        <v>145</v>
      </c>
      <c r="B40" s="9" t="s">
        <v>16</v>
      </c>
      <c r="C40" s="9"/>
      <c r="D40" s="9"/>
      <c r="E40" s="12" t="s">
        <v>144</v>
      </c>
      <c r="F40" s="9"/>
      <c r="G40" s="9">
        <v>7559.65</v>
      </c>
      <c r="H40" s="18" t="s">
        <v>11</v>
      </c>
      <c r="I40" s="5" t="s">
        <v>12</v>
      </c>
      <c r="J40" s="10"/>
    </row>
    <row r="41" spans="1:11" ht="15.75" hidden="1" customHeight="1" x14ac:dyDescent="0.3">
      <c r="A41" s="8" t="s">
        <v>146</v>
      </c>
      <c r="B41" s="9" t="s">
        <v>16</v>
      </c>
      <c r="C41" s="9"/>
      <c r="D41" s="9"/>
      <c r="E41" s="12" t="s">
        <v>147</v>
      </c>
      <c r="F41" s="9"/>
      <c r="G41" s="9">
        <v>5757.91</v>
      </c>
      <c r="H41" s="18" t="s">
        <v>11</v>
      </c>
      <c r="I41" s="5" t="s">
        <v>12</v>
      </c>
      <c r="J41" s="10"/>
    </row>
    <row r="42" spans="1:11" ht="15.75" hidden="1" customHeight="1" x14ac:dyDescent="0.3">
      <c r="A42" s="8" t="s">
        <v>148</v>
      </c>
      <c r="B42" s="9" t="s">
        <v>16</v>
      </c>
      <c r="C42" s="14"/>
      <c r="D42" s="14"/>
      <c r="E42" s="12" t="s">
        <v>149</v>
      </c>
      <c r="F42" s="14"/>
      <c r="G42" s="14" t="s">
        <v>150</v>
      </c>
      <c r="H42" s="18" t="s">
        <v>11</v>
      </c>
      <c r="I42" s="5" t="s">
        <v>12</v>
      </c>
      <c r="J42" s="10"/>
      <c r="K42" s="23" t="s">
        <v>151</v>
      </c>
    </row>
    <row r="43" spans="1:11" ht="15.75" hidden="1" customHeight="1" x14ac:dyDescent="0.3">
      <c r="A43" s="8" t="s">
        <v>152</v>
      </c>
      <c r="B43" s="9" t="s">
        <v>16</v>
      </c>
      <c r="C43" s="9"/>
      <c r="D43" s="9"/>
      <c r="E43" s="12" t="s">
        <v>149</v>
      </c>
      <c r="F43" s="9"/>
      <c r="G43" s="9">
        <v>1720.02</v>
      </c>
      <c r="H43" s="18" t="s">
        <v>11</v>
      </c>
      <c r="I43" s="5" t="s">
        <v>12</v>
      </c>
      <c r="J43" s="10"/>
      <c r="K43" s="23" t="s">
        <v>151</v>
      </c>
    </row>
    <row r="44" spans="1:11" ht="15.75" hidden="1" customHeight="1" x14ac:dyDescent="0.3">
      <c r="A44" s="8" t="s">
        <v>153</v>
      </c>
      <c r="B44" s="9" t="s">
        <v>16</v>
      </c>
      <c r="C44" s="9"/>
      <c r="D44" s="9"/>
      <c r="E44" s="12" t="s">
        <v>144</v>
      </c>
      <c r="F44" s="9"/>
      <c r="G44" s="9">
        <v>4556.8900000000003</v>
      </c>
      <c r="H44" s="18" t="s">
        <v>11</v>
      </c>
      <c r="I44" s="5"/>
      <c r="J44" s="10"/>
    </row>
    <row r="45" spans="1:11" ht="15.75" hidden="1" customHeight="1" x14ac:dyDescent="0.3">
      <c r="A45" s="8" t="s">
        <v>154</v>
      </c>
      <c r="B45" s="9" t="s">
        <v>16</v>
      </c>
      <c r="C45" s="9"/>
      <c r="D45" s="9"/>
      <c r="E45" s="12" t="s">
        <v>144</v>
      </c>
      <c r="F45" s="9"/>
      <c r="G45" s="9">
        <v>270</v>
      </c>
      <c r="H45" s="18" t="s">
        <v>11</v>
      </c>
      <c r="I45" s="5"/>
      <c r="J45" s="10"/>
    </row>
    <row r="46" spans="1:11" ht="15.75" hidden="1" customHeight="1" x14ac:dyDescent="0.3">
      <c r="A46" s="8" t="s">
        <v>155</v>
      </c>
      <c r="B46" s="9" t="s">
        <v>16</v>
      </c>
      <c r="C46" s="9"/>
      <c r="D46" s="9"/>
      <c r="E46" s="12" t="s">
        <v>144</v>
      </c>
      <c r="F46" s="9"/>
      <c r="G46" s="9">
        <v>6000</v>
      </c>
      <c r="H46" s="18" t="s">
        <v>11</v>
      </c>
      <c r="I46" s="5"/>
      <c r="J46" s="10"/>
    </row>
    <row r="47" spans="1:11" ht="15.75" hidden="1" customHeight="1" x14ac:dyDescent="0.3">
      <c r="A47" s="8" t="s">
        <v>156</v>
      </c>
      <c r="B47" s="9" t="s">
        <v>16</v>
      </c>
      <c r="C47" s="9"/>
      <c r="D47" s="9"/>
      <c r="E47" s="12" t="s">
        <v>144</v>
      </c>
      <c r="F47" s="9"/>
      <c r="G47" s="9">
        <v>6000</v>
      </c>
      <c r="H47" s="18" t="s">
        <v>11</v>
      </c>
      <c r="I47" s="5"/>
      <c r="J47" s="10"/>
    </row>
    <row r="48" spans="1:11" ht="15.75" hidden="1" customHeight="1" x14ac:dyDescent="0.3">
      <c r="A48" s="8" t="s">
        <v>157</v>
      </c>
      <c r="B48" s="9" t="s">
        <v>16</v>
      </c>
      <c r="C48" s="9"/>
      <c r="D48" s="9"/>
      <c r="E48" s="12" t="s">
        <v>149</v>
      </c>
      <c r="F48" s="9"/>
      <c r="G48" s="9">
        <v>4000</v>
      </c>
      <c r="H48" s="18" t="s">
        <v>11</v>
      </c>
      <c r="I48" s="5" t="s">
        <v>12</v>
      </c>
      <c r="J48" s="10"/>
      <c r="K48" s="23" t="s">
        <v>151</v>
      </c>
    </row>
    <row r="49" spans="1:10" ht="15.75" hidden="1" customHeight="1" x14ac:dyDescent="0.3">
      <c r="A49" s="8" t="s">
        <v>158</v>
      </c>
      <c r="B49" s="9" t="s">
        <v>16</v>
      </c>
      <c r="C49" s="14"/>
      <c r="D49" s="14"/>
      <c r="E49" s="12" t="s">
        <v>159</v>
      </c>
      <c r="F49" s="14"/>
      <c r="G49" s="14">
        <v>4200</v>
      </c>
      <c r="H49" s="18" t="s">
        <v>11</v>
      </c>
      <c r="I49" s="5" t="s">
        <v>12</v>
      </c>
      <c r="J49" s="10"/>
    </row>
    <row r="50" spans="1:10" ht="15.75" hidden="1" customHeight="1" x14ac:dyDescent="0.3">
      <c r="A50" s="8" t="s">
        <v>160</v>
      </c>
      <c r="B50" s="9" t="s">
        <v>16</v>
      </c>
      <c r="C50" s="14"/>
      <c r="D50" s="14"/>
      <c r="E50" s="12" t="s">
        <v>161</v>
      </c>
      <c r="F50" s="14"/>
      <c r="G50" s="14">
        <v>11824.64</v>
      </c>
      <c r="H50" s="18" t="s">
        <v>11</v>
      </c>
      <c r="I50" s="5" t="s">
        <v>12</v>
      </c>
      <c r="J50" s="10" t="s">
        <v>14</v>
      </c>
    </row>
    <row r="51" spans="1:10" ht="15.75" hidden="1" customHeight="1" x14ac:dyDescent="0.3">
      <c r="A51" s="8" t="s">
        <v>162</v>
      </c>
      <c r="B51" s="9" t="s">
        <v>16</v>
      </c>
      <c r="C51" s="14"/>
      <c r="D51" s="14"/>
      <c r="E51" s="12" t="s">
        <v>161</v>
      </c>
      <c r="F51" s="14"/>
      <c r="G51" s="14">
        <v>6057.47</v>
      </c>
      <c r="H51" s="18" t="s">
        <v>11</v>
      </c>
      <c r="I51" s="5" t="s">
        <v>12</v>
      </c>
      <c r="J51" s="10" t="s">
        <v>14</v>
      </c>
    </row>
    <row r="52" spans="1:10" ht="15.75" hidden="1" customHeight="1" x14ac:dyDescent="0.3">
      <c r="A52" s="8" t="s">
        <v>163</v>
      </c>
      <c r="B52" s="9" t="s">
        <v>16</v>
      </c>
      <c r="C52" s="14"/>
      <c r="D52" s="14"/>
      <c r="E52" s="12" t="s">
        <v>161</v>
      </c>
      <c r="F52" s="14"/>
      <c r="G52" s="14">
        <v>1720.02</v>
      </c>
      <c r="H52" s="18" t="s">
        <v>11</v>
      </c>
      <c r="I52" s="5" t="s">
        <v>12</v>
      </c>
      <c r="J52" s="10" t="s">
        <v>14</v>
      </c>
    </row>
    <row r="53" spans="1:10" ht="15.75" hidden="1" customHeight="1" x14ac:dyDescent="0.3">
      <c r="A53" s="8" t="s">
        <v>164</v>
      </c>
      <c r="B53" s="9" t="s">
        <v>16</v>
      </c>
      <c r="C53" s="14"/>
      <c r="D53" s="14"/>
      <c r="E53" s="12" t="s">
        <v>165</v>
      </c>
      <c r="F53" s="14"/>
      <c r="G53" s="14">
        <v>1899.02</v>
      </c>
      <c r="H53" s="18" t="s">
        <v>11</v>
      </c>
      <c r="I53" s="5" t="s">
        <v>12</v>
      </c>
      <c r="J53" s="10" t="s">
        <v>13</v>
      </c>
    </row>
    <row r="54" spans="1:10" ht="15.75" hidden="1" customHeight="1" x14ac:dyDescent="0.3">
      <c r="A54" s="8" t="s">
        <v>166</v>
      </c>
      <c r="B54" s="9" t="s">
        <v>16</v>
      </c>
      <c r="C54" s="14" t="s">
        <v>21</v>
      </c>
      <c r="D54" s="14"/>
      <c r="E54" s="12" t="s">
        <v>51</v>
      </c>
      <c r="F54" s="39">
        <v>44305</v>
      </c>
      <c r="G54" s="14">
        <v>6057.47</v>
      </c>
      <c r="H54" s="18" t="s">
        <v>11</v>
      </c>
      <c r="I54" s="5" t="s">
        <v>12</v>
      </c>
      <c r="J54" s="10" t="s">
        <v>13</v>
      </c>
    </row>
    <row r="55" spans="1:10" ht="15.75" hidden="1" customHeight="1" x14ac:dyDescent="0.3">
      <c r="A55" s="8" t="s">
        <v>167</v>
      </c>
      <c r="B55" s="9" t="s">
        <v>16</v>
      </c>
      <c r="C55" s="14" t="s">
        <v>71</v>
      </c>
      <c r="D55" s="14"/>
      <c r="E55" s="12" t="s">
        <v>51</v>
      </c>
      <c r="F55" s="39">
        <v>44305</v>
      </c>
      <c r="G55" s="14">
        <v>11824.64</v>
      </c>
      <c r="H55" s="18" t="s">
        <v>11</v>
      </c>
      <c r="I55" s="5" t="s">
        <v>12</v>
      </c>
      <c r="J55" s="10" t="s">
        <v>13</v>
      </c>
    </row>
    <row r="56" spans="1:10" ht="15.75" hidden="1" customHeight="1" x14ac:dyDescent="0.3">
      <c r="A56" s="8" t="s">
        <v>168</v>
      </c>
      <c r="B56" s="9" t="s">
        <v>16</v>
      </c>
      <c r="C56" s="14" t="s">
        <v>21</v>
      </c>
      <c r="D56" s="14"/>
      <c r="E56" s="12" t="s">
        <v>165</v>
      </c>
      <c r="F56" s="94">
        <v>44314</v>
      </c>
      <c r="G56" s="14">
        <v>13000</v>
      </c>
      <c r="H56" s="18" t="s">
        <v>11</v>
      </c>
      <c r="I56" s="5" t="s">
        <v>12</v>
      </c>
      <c r="J56" s="10"/>
    </row>
    <row r="57" spans="1:10" ht="15.75" hidden="1" customHeight="1" x14ac:dyDescent="0.3">
      <c r="A57" s="8" t="s">
        <v>169</v>
      </c>
      <c r="B57" s="9" t="s">
        <v>16</v>
      </c>
      <c r="C57" s="14" t="s">
        <v>71</v>
      </c>
      <c r="D57" s="14"/>
      <c r="E57" s="12" t="s">
        <v>165</v>
      </c>
      <c r="F57" s="95">
        <v>44314</v>
      </c>
      <c r="G57" s="14">
        <v>4200</v>
      </c>
      <c r="H57" s="18" t="s">
        <v>11</v>
      </c>
      <c r="I57" s="5" t="s">
        <v>12</v>
      </c>
      <c r="J57" s="10"/>
    </row>
    <row r="58" spans="1:10" ht="15.75" hidden="1" customHeight="1" x14ac:dyDescent="0.3">
      <c r="A58" s="8" t="s">
        <v>169</v>
      </c>
      <c r="B58" s="9" t="s">
        <v>16</v>
      </c>
      <c r="C58" s="14" t="s">
        <v>71</v>
      </c>
      <c r="D58" s="14"/>
      <c r="E58" s="12" t="s">
        <v>165</v>
      </c>
      <c r="F58" s="95">
        <v>44314</v>
      </c>
      <c r="G58" s="14">
        <v>4200</v>
      </c>
      <c r="H58" s="18" t="s">
        <v>11</v>
      </c>
      <c r="I58" s="5" t="s">
        <v>12</v>
      </c>
      <c r="J58" s="10"/>
    </row>
    <row r="59" spans="1:10" ht="15.75" hidden="1" customHeight="1" x14ac:dyDescent="0.3">
      <c r="A59" s="8" t="s">
        <v>170</v>
      </c>
      <c r="B59" s="9" t="s">
        <v>16</v>
      </c>
      <c r="C59" s="14" t="s">
        <v>71</v>
      </c>
      <c r="D59" s="14"/>
      <c r="E59" s="12" t="s">
        <v>17</v>
      </c>
      <c r="F59" s="95">
        <v>44315</v>
      </c>
      <c r="G59" s="14">
        <v>160</v>
      </c>
      <c r="H59" s="18" t="s">
        <v>11</v>
      </c>
      <c r="I59" s="5" t="s">
        <v>12</v>
      </c>
      <c r="J59" s="10"/>
    </row>
    <row r="60" spans="1:10" ht="15.75" hidden="1" customHeight="1" x14ac:dyDescent="0.3">
      <c r="A60" s="8" t="s">
        <v>169</v>
      </c>
      <c r="B60" s="9" t="s">
        <v>16</v>
      </c>
      <c r="C60" s="14" t="s">
        <v>71</v>
      </c>
      <c r="D60" s="14"/>
      <c r="E60" s="12" t="s">
        <v>165</v>
      </c>
      <c r="F60" s="95">
        <v>44314</v>
      </c>
      <c r="G60" s="14">
        <v>4200</v>
      </c>
      <c r="H60" s="18" t="s">
        <v>11</v>
      </c>
      <c r="I60" s="5" t="s">
        <v>12</v>
      </c>
      <c r="J60" s="10"/>
    </row>
    <row r="61" spans="1:10" ht="15.75" hidden="1" customHeight="1" x14ac:dyDescent="0.3">
      <c r="A61" s="8" t="s">
        <v>171</v>
      </c>
      <c r="B61" s="9" t="s">
        <v>16</v>
      </c>
      <c r="C61" s="14" t="s">
        <v>71</v>
      </c>
      <c r="D61" s="14"/>
      <c r="E61" s="12" t="s">
        <v>165</v>
      </c>
      <c r="F61" s="95">
        <v>44315</v>
      </c>
      <c r="G61" s="14">
        <v>3000</v>
      </c>
      <c r="H61" s="18" t="s">
        <v>11</v>
      </c>
      <c r="I61" s="5" t="s">
        <v>12</v>
      </c>
      <c r="J61" s="10"/>
    </row>
    <row r="62" spans="1:10" ht="15.75" hidden="1" customHeight="1" x14ac:dyDescent="0.3">
      <c r="A62" s="8" t="s">
        <v>172</v>
      </c>
      <c r="B62" s="9" t="s">
        <v>16</v>
      </c>
      <c r="C62" s="14" t="s">
        <v>173</v>
      </c>
      <c r="D62" s="14"/>
      <c r="E62" s="12" t="s">
        <v>174</v>
      </c>
      <c r="F62" s="13" t="s">
        <v>175</v>
      </c>
      <c r="G62" s="14">
        <v>14448.36</v>
      </c>
      <c r="H62" s="18" t="s">
        <v>11</v>
      </c>
      <c r="I62" s="5" t="s">
        <v>12</v>
      </c>
      <c r="J62" s="10" t="s">
        <v>13</v>
      </c>
    </row>
    <row r="63" spans="1:10" ht="15.75" hidden="1" customHeight="1" x14ac:dyDescent="0.3">
      <c r="A63" s="8" t="s">
        <v>176</v>
      </c>
      <c r="B63" s="9" t="s">
        <v>16</v>
      </c>
      <c r="C63" s="14" t="s">
        <v>177</v>
      </c>
      <c r="D63" s="14"/>
      <c r="E63" s="12" t="s">
        <v>174</v>
      </c>
      <c r="F63" s="13" t="s">
        <v>178</v>
      </c>
      <c r="G63" s="14">
        <v>5839.8</v>
      </c>
      <c r="H63" s="18" t="s">
        <v>11</v>
      </c>
      <c r="I63" s="5" t="s">
        <v>12</v>
      </c>
      <c r="J63" s="10" t="s">
        <v>13</v>
      </c>
    </row>
    <row r="64" spans="1:10" ht="15.75" hidden="1" customHeight="1" x14ac:dyDescent="0.3">
      <c r="A64" s="8" t="s">
        <v>179</v>
      </c>
      <c r="B64" s="9" t="s">
        <v>16</v>
      </c>
      <c r="C64" s="14" t="s">
        <v>177</v>
      </c>
      <c r="D64" s="14"/>
      <c r="E64" s="12" t="s">
        <v>174</v>
      </c>
      <c r="F64" s="95">
        <v>44322</v>
      </c>
      <c r="G64" s="14">
        <v>1500</v>
      </c>
      <c r="H64" s="18" t="s">
        <v>11</v>
      </c>
      <c r="I64" s="5" t="s">
        <v>12</v>
      </c>
      <c r="J64" s="10" t="s">
        <v>13</v>
      </c>
    </row>
    <row r="65" spans="1:29" ht="15.75" hidden="1" customHeight="1" x14ac:dyDescent="0.3">
      <c r="A65" s="8" t="s">
        <v>180</v>
      </c>
      <c r="B65" s="9" t="s">
        <v>16</v>
      </c>
      <c r="C65" s="14" t="s">
        <v>177</v>
      </c>
      <c r="D65" s="14"/>
      <c r="E65" s="12" t="s">
        <v>174</v>
      </c>
      <c r="F65" s="95">
        <v>44326</v>
      </c>
      <c r="G65" s="14">
        <v>3000</v>
      </c>
      <c r="H65" s="18" t="s">
        <v>11</v>
      </c>
      <c r="I65" s="5" t="s">
        <v>12</v>
      </c>
      <c r="J65" s="10"/>
    </row>
    <row r="66" spans="1:29" ht="15.75" hidden="1" customHeight="1" x14ac:dyDescent="0.3">
      <c r="A66" s="8" t="s">
        <v>181</v>
      </c>
      <c r="B66" s="9" t="s">
        <v>16</v>
      </c>
      <c r="C66" s="14" t="s">
        <v>173</v>
      </c>
      <c r="D66" s="14"/>
      <c r="E66" s="12" t="s">
        <v>174</v>
      </c>
      <c r="F66" s="95">
        <v>44327</v>
      </c>
      <c r="G66" s="14">
        <v>1892.02</v>
      </c>
      <c r="H66" s="18" t="s">
        <v>11</v>
      </c>
      <c r="I66" s="5" t="s">
        <v>12</v>
      </c>
      <c r="J66" s="10" t="s">
        <v>13</v>
      </c>
    </row>
    <row r="67" spans="1:29" ht="15.75" hidden="1" customHeight="1" x14ac:dyDescent="0.3">
      <c r="A67" s="8" t="s">
        <v>182</v>
      </c>
      <c r="B67" s="9" t="s">
        <v>16</v>
      </c>
      <c r="C67" s="14" t="s">
        <v>173</v>
      </c>
      <c r="D67" s="14"/>
      <c r="E67" s="12" t="s">
        <v>174</v>
      </c>
      <c r="F67" s="95">
        <v>44327</v>
      </c>
      <c r="G67" s="14">
        <v>1500</v>
      </c>
      <c r="H67" s="18" t="s">
        <v>11</v>
      </c>
      <c r="I67" s="5" t="s">
        <v>12</v>
      </c>
      <c r="J67" s="10" t="s">
        <v>13</v>
      </c>
    </row>
    <row r="68" spans="1:29" ht="15.75" hidden="1" customHeight="1" x14ac:dyDescent="0.3">
      <c r="A68" s="8" t="s">
        <v>183</v>
      </c>
      <c r="B68" s="9" t="s">
        <v>16</v>
      </c>
      <c r="C68" s="96" t="s">
        <v>34</v>
      </c>
      <c r="D68" s="96"/>
      <c r="E68" s="97" t="s">
        <v>184</v>
      </c>
      <c r="F68" s="98">
        <v>44389</v>
      </c>
      <c r="G68" s="96">
        <v>4900</v>
      </c>
      <c r="H68" s="18" t="s">
        <v>11</v>
      </c>
      <c r="I68" s="5" t="s">
        <v>12</v>
      </c>
      <c r="J68" s="10"/>
      <c r="K68" s="23"/>
    </row>
    <row r="69" spans="1:29" ht="15.75" hidden="1" customHeight="1" x14ac:dyDescent="0.3">
      <c r="A69" s="99" t="s">
        <v>185</v>
      </c>
      <c r="B69" s="9" t="s">
        <v>16</v>
      </c>
      <c r="C69" s="96" t="s">
        <v>173</v>
      </c>
      <c r="D69" s="100"/>
      <c r="E69" s="97" t="s">
        <v>174</v>
      </c>
      <c r="F69" s="98">
        <v>44328</v>
      </c>
      <c r="G69" s="96">
        <v>700</v>
      </c>
      <c r="H69" s="18" t="s">
        <v>11</v>
      </c>
      <c r="I69" s="5" t="s">
        <v>12</v>
      </c>
      <c r="J69" s="10" t="s">
        <v>13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hidden="1" customHeight="1" x14ac:dyDescent="0.3">
      <c r="A70" s="99" t="s">
        <v>186</v>
      </c>
      <c r="B70" s="9" t="s">
        <v>16</v>
      </c>
      <c r="C70" s="96" t="s">
        <v>21</v>
      </c>
      <c r="D70" s="100"/>
      <c r="E70" s="97" t="s">
        <v>187</v>
      </c>
      <c r="F70" s="98">
        <v>44329</v>
      </c>
      <c r="G70" s="96">
        <v>1500</v>
      </c>
      <c r="H70" s="18" t="s">
        <v>11</v>
      </c>
      <c r="I70" s="5" t="s">
        <v>12</v>
      </c>
      <c r="J70" s="10" t="s">
        <v>13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hidden="1" customHeight="1" x14ac:dyDescent="0.3">
      <c r="A71" s="99" t="s">
        <v>52</v>
      </c>
      <c r="B71" s="9" t="s">
        <v>16</v>
      </c>
      <c r="C71" s="96" t="s">
        <v>188</v>
      </c>
      <c r="D71" s="100"/>
      <c r="E71" s="97" t="s">
        <v>174</v>
      </c>
      <c r="F71" s="98">
        <v>44333</v>
      </c>
      <c r="G71" s="96">
        <v>3000</v>
      </c>
      <c r="H71" s="18" t="s">
        <v>11</v>
      </c>
      <c r="I71" s="5" t="s">
        <v>12</v>
      </c>
      <c r="J71" s="10" t="s">
        <v>13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hidden="1" customHeight="1" x14ac:dyDescent="0.3">
      <c r="A72" s="99" t="s">
        <v>179</v>
      </c>
      <c r="B72" s="9" t="s">
        <v>16</v>
      </c>
      <c r="C72" s="96" t="s">
        <v>35</v>
      </c>
      <c r="D72" s="100"/>
      <c r="E72" s="97" t="s">
        <v>174</v>
      </c>
      <c r="F72" s="98">
        <v>44334</v>
      </c>
      <c r="G72" s="96">
        <v>25500</v>
      </c>
      <c r="H72" s="18" t="s">
        <v>11</v>
      </c>
      <c r="I72" s="5" t="s">
        <v>12</v>
      </c>
      <c r="J72" s="10" t="s">
        <v>13</v>
      </c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hidden="1" customHeight="1" x14ac:dyDescent="0.3">
      <c r="A73" s="99" t="s">
        <v>189</v>
      </c>
      <c r="B73" s="9" t="s">
        <v>16</v>
      </c>
      <c r="C73" s="96" t="s">
        <v>35</v>
      </c>
      <c r="D73" s="100"/>
      <c r="E73" s="97" t="s">
        <v>174</v>
      </c>
      <c r="F73" s="98">
        <v>44335</v>
      </c>
      <c r="G73" s="96">
        <v>4200</v>
      </c>
      <c r="H73" s="18" t="s">
        <v>11</v>
      </c>
      <c r="I73" s="5"/>
      <c r="J73" s="10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hidden="1" customHeight="1" x14ac:dyDescent="0.3">
      <c r="A74" s="99" t="s">
        <v>190</v>
      </c>
      <c r="B74" s="9" t="s">
        <v>16</v>
      </c>
      <c r="C74" s="96" t="s">
        <v>177</v>
      </c>
      <c r="D74" s="100"/>
      <c r="E74" s="97" t="s">
        <v>174</v>
      </c>
      <c r="F74" s="98">
        <v>44335</v>
      </c>
      <c r="G74" s="96">
        <v>1000</v>
      </c>
      <c r="H74" s="18" t="s">
        <v>11</v>
      </c>
      <c r="I74" s="5" t="s">
        <v>12</v>
      </c>
      <c r="J74" s="10" t="s">
        <v>13</v>
      </c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hidden="1" customHeight="1" x14ac:dyDescent="0.3">
      <c r="A75" s="99" t="s">
        <v>191</v>
      </c>
      <c r="B75" s="9" t="s">
        <v>16</v>
      </c>
      <c r="C75" s="96" t="s">
        <v>13</v>
      </c>
      <c r="D75" s="100"/>
      <c r="E75" s="97" t="s">
        <v>53</v>
      </c>
      <c r="F75" s="98">
        <v>44350</v>
      </c>
      <c r="G75" s="96">
        <v>3000</v>
      </c>
      <c r="H75" s="18" t="s">
        <v>11</v>
      </c>
      <c r="I75" s="5" t="s">
        <v>12</v>
      </c>
      <c r="J75" s="10" t="s">
        <v>13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hidden="1" customHeight="1" x14ac:dyDescent="0.3">
      <c r="A76" s="99" t="s">
        <v>180</v>
      </c>
      <c r="B76" s="9" t="s">
        <v>16</v>
      </c>
      <c r="C76" s="96" t="s">
        <v>192</v>
      </c>
      <c r="D76" s="100"/>
      <c r="E76" s="97"/>
      <c r="F76" s="98">
        <v>44354</v>
      </c>
      <c r="G76" s="96">
        <v>3000</v>
      </c>
      <c r="H76" s="18" t="s">
        <v>11</v>
      </c>
      <c r="I76" s="5" t="s">
        <v>12</v>
      </c>
      <c r="J76" s="10" t="s">
        <v>13</v>
      </c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ht="15.75" hidden="1" customHeight="1" x14ac:dyDescent="0.3">
      <c r="A77" s="8" t="s">
        <v>193</v>
      </c>
      <c r="B77" s="9" t="s">
        <v>16</v>
      </c>
      <c r="C77" s="96" t="s">
        <v>177</v>
      </c>
      <c r="D77" s="101"/>
      <c r="E77" s="97" t="s">
        <v>53</v>
      </c>
      <c r="F77" s="98">
        <v>44357</v>
      </c>
      <c r="G77" s="96">
        <v>4600</v>
      </c>
      <c r="H77" s="18" t="s">
        <v>11</v>
      </c>
      <c r="I77" s="5" t="s">
        <v>12</v>
      </c>
      <c r="J77" s="10" t="s">
        <v>13</v>
      </c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ht="15.75" hidden="1" customHeight="1" x14ac:dyDescent="0.3">
      <c r="A78" s="102" t="s">
        <v>194</v>
      </c>
      <c r="B78" s="103" t="s">
        <v>16</v>
      </c>
      <c r="C78" s="101" t="s">
        <v>195</v>
      </c>
      <c r="D78" s="101"/>
      <c r="E78" s="104" t="s">
        <v>53</v>
      </c>
      <c r="F78" s="105">
        <v>44356</v>
      </c>
      <c r="G78" s="101">
        <v>7800</v>
      </c>
      <c r="H78" s="106" t="s">
        <v>11</v>
      </c>
      <c r="I78" s="5" t="s">
        <v>12</v>
      </c>
      <c r="J78" s="10" t="s">
        <v>13</v>
      </c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ht="15.75" hidden="1" customHeight="1" x14ac:dyDescent="0.3">
      <c r="A79" s="102" t="s">
        <v>196</v>
      </c>
      <c r="B79" s="103" t="s">
        <v>16</v>
      </c>
      <c r="C79" s="101" t="s">
        <v>197</v>
      </c>
      <c r="D79" s="101"/>
      <c r="E79" s="104" t="s">
        <v>198</v>
      </c>
      <c r="F79" s="107">
        <v>44361</v>
      </c>
      <c r="G79" s="101">
        <v>3000</v>
      </c>
      <c r="H79" s="106" t="s">
        <v>11</v>
      </c>
      <c r="I79" s="5" t="s">
        <v>12</v>
      </c>
      <c r="J79" s="10" t="s">
        <v>13</v>
      </c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ht="15.75" hidden="1" customHeight="1" x14ac:dyDescent="0.3">
      <c r="A80" s="8" t="s">
        <v>199</v>
      </c>
      <c r="B80" s="9" t="s">
        <v>16</v>
      </c>
      <c r="C80" s="96" t="s">
        <v>71</v>
      </c>
      <c r="D80" s="101"/>
      <c r="E80" s="97" t="s">
        <v>53</v>
      </c>
      <c r="F80" s="98">
        <v>44357</v>
      </c>
      <c r="G80" s="96">
        <v>1892.02</v>
      </c>
      <c r="H80" s="18" t="s">
        <v>11</v>
      </c>
      <c r="I80" s="5" t="s">
        <v>12</v>
      </c>
      <c r="J80" s="10" t="s">
        <v>13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1:29" ht="15.75" hidden="1" customHeight="1" x14ac:dyDescent="0.3">
      <c r="A81" s="102" t="s">
        <v>200</v>
      </c>
      <c r="B81" s="103" t="s">
        <v>16</v>
      </c>
      <c r="C81" s="101" t="s">
        <v>71</v>
      </c>
      <c r="D81" s="101"/>
      <c r="E81" s="104" t="s">
        <v>53</v>
      </c>
      <c r="F81" s="107">
        <v>44364</v>
      </c>
      <c r="G81" s="101">
        <v>14448.36</v>
      </c>
      <c r="H81" s="18" t="s">
        <v>11</v>
      </c>
      <c r="I81" s="5" t="s">
        <v>12</v>
      </c>
      <c r="J81" s="10" t="s">
        <v>13</v>
      </c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hidden="1" customHeight="1" x14ac:dyDescent="0.3">
      <c r="A82" s="102" t="s">
        <v>201</v>
      </c>
      <c r="B82" s="103" t="s">
        <v>16</v>
      </c>
      <c r="C82" s="101" t="s">
        <v>177</v>
      </c>
      <c r="D82" s="101"/>
      <c r="E82" s="104" t="s">
        <v>53</v>
      </c>
      <c r="F82" s="107">
        <v>44364</v>
      </c>
      <c r="G82" s="101">
        <v>5839.79</v>
      </c>
      <c r="H82" s="18" t="s">
        <v>11</v>
      </c>
      <c r="I82" s="5" t="s">
        <v>12</v>
      </c>
      <c r="J82" s="10" t="s">
        <v>13</v>
      </c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1:29" ht="15.75" hidden="1" customHeight="1" x14ac:dyDescent="0.3">
      <c r="A83" s="13" t="s">
        <v>202</v>
      </c>
      <c r="B83" s="9" t="s">
        <v>16</v>
      </c>
      <c r="C83" s="96" t="s">
        <v>71</v>
      </c>
      <c r="D83" s="101"/>
      <c r="E83" s="97" t="s">
        <v>53</v>
      </c>
      <c r="F83" s="98">
        <v>44358</v>
      </c>
      <c r="G83" s="96">
        <v>700</v>
      </c>
      <c r="H83" s="18" t="s">
        <v>11</v>
      </c>
      <c r="I83" s="5"/>
      <c r="J83" s="10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hidden="1" customHeight="1" x14ac:dyDescent="0.3">
      <c r="A84" s="108" t="s">
        <v>203</v>
      </c>
      <c r="B84" s="109" t="s">
        <v>16</v>
      </c>
      <c r="C84" s="100" t="s">
        <v>34</v>
      </c>
      <c r="D84" s="100"/>
      <c r="E84" s="110"/>
      <c r="F84" s="111" t="s">
        <v>204</v>
      </c>
      <c r="G84" s="100">
        <v>1500</v>
      </c>
      <c r="H84" s="106" t="s">
        <v>11</v>
      </c>
      <c r="I84" s="89" t="s">
        <v>12</v>
      </c>
      <c r="J84" s="89" t="s">
        <v>15</v>
      </c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hidden="1" customHeight="1" x14ac:dyDescent="0.3">
      <c r="A85" s="108" t="s">
        <v>203</v>
      </c>
      <c r="B85" s="109" t="s">
        <v>16</v>
      </c>
      <c r="C85" s="100" t="s">
        <v>22</v>
      </c>
      <c r="D85" s="100"/>
      <c r="E85" s="110"/>
      <c r="F85" s="111" t="s">
        <v>204</v>
      </c>
      <c r="G85" s="100">
        <v>1500</v>
      </c>
      <c r="H85" s="106" t="s">
        <v>11</v>
      </c>
      <c r="I85" s="89" t="s">
        <v>12</v>
      </c>
      <c r="J85" s="89" t="s">
        <v>15</v>
      </c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hidden="1" customHeight="1" x14ac:dyDescent="0.3">
      <c r="A86" s="13" t="s">
        <v>55</v>
      </c>
      <c r="B86" s="9" t="s">
        <v>16</v>
      </c>
      <c r="C86" s="96" t="s">
        <v>32</v>
      </c>
      <c r="D86" s="101"/>
      <c r="E86" s="97" t="s">
        <v>53</v>
      </c>
      <c r="F86" s="98">
        <v>44375</v>
      </c>
      <c r="G86" s="96">
        <v>1500</v>
      </c>
      <c r="H86" s="18" t="s">
        <v>11</v>
      </c>
      <c r="I86" s="5"/>
      <c r="J86" s="10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hidden="1" customHeight="1" x14ac:dyDescent="0.3">
      <c r="A87" s="13" t="s">
        <v>54</v>
      </c>
      <c r="B87" s="9" t="s">
        <v>16</v>
      </c>
      <c r="C87" s="96" t="s">
        <v>22</v>
      </c>
      <c r="D87" s="100"/>
      <c r="E87" s="97" t="s">
        <v>53</v>
      </c>
      <c r="F87" s="98">
        <v>44375</v>
      </c>
      <c r="G87" s="96">
        <v>1500</v>
      </c>
      <c r="H87" s="106" t="s">
        <v>11</v>
      </c>
      <c r="I87" s="89"/>
      <c r="J87" s="89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hidden="1" customHeight="1" x14ac:dyDescent="0.3">
      <c r="A88" s="108" t="s">
        <v>205</v>
      </c>
      <c r="B88" s="9" t="s">
        <v>16</v>
      </c>
      <c r="C88" s="96" t="s">
        <v>22</v>
      </c>
      <c r="D88" s="100"/>
      <c r="E88" s="97" t="s">
        <v>184</v>
      </c>
      <c r="F88" s="98">
        <v>44389</v>
      </c>
      <c r="G88" s="96">
        <v>2900</v>
      </c>
      <c r="H88" s="18" t="s">
        <v>11</v>
      </c>
      <c r="I88" s="5" t="s">
        <v>12</v>
      </c>
      <c r="J88" s="89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3">
      <c r="A89" s="112" t="s">
        <v>206</v>
      </c>
      <c r="B89" s="113" t="s">
        <v>16</v>
      </c>
      <c r="C89" s="114" t="s">
        <v>34</v>
      </c>
      <c r="D89" s="115"/>
      <c r="E89" s="116" t="s">
        <v>207</v>
      </c>
      <c r="F89" s="117" t="s">
        <v>207</v>
      </c>
      <c r="G89" s="118">
        <v>1500</v>
      </c>
      <c r="H89" s="119" t="s">
        <v>29</v>
      </c>
      <c r="I89" s="120" t="s">
        <v>12</v>
      </c>
      <c r="J89" s="121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5.75" hidden="1" customHeight="1" x14ac:dyDescent="0.3">
      <c r="A90" s="99" t="s">
        <v>208</v>
      </c>
      <c r="B90" s="9" t="s">
        <v>16</v>
      </c>
      <c r="C90" s="96" t="s">
        <v>34</v>
      </c>
      <c r="D90" s="122"/>
      <c r="E90" s="97" t="s">
        <v>102</v>
      </c>
      <c r="F90" s="98">
        <v>44393</v>
      </c>
      <c r="G90" s="123">
        <v>10701.97</v>
      </c>
      <c r="H90" s="18" t="s">
        <v>11</v>
      </c>
      <c r="I90" s="5"/>
      <c r="J90" s="124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ht="15.75" hidden="1" customHeight="1" x14ac:dyDescent="0.3">
      <c r="A91" s="8" t="s">
        <v>209</v>
      </c>
      <c r="B91" s="9" t="s">
        <v>16</v>
      </c>
      <c r="C91" s="96" t="s">
        <v>22</v>
      </c>
      <c r="D91" s="96"/>
      <c r="E91" s="97" t="s">
        <v>102</v>
      </c>
      <c r="F91" s="98">
        <v>44393</v>
      </c>
      <c r="G91" s="123">
        <v>5383.59</v>
      </c>
      <c r="H91" s="18" t="s">
        <v>11</v>
      </c>
      <c r="I91" s="5"/>
      <c r="J91" s="10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ht="15.75" hidden="1" customHeight="1" x14ac:dyDescent="0.3">
      <c r="A92" s="99" t="s">
        <v>210</v>
      </c>
      <c r="B92" s="9" t="s">
        <v>16</v>
      </c>
      <c r="C92" s="96" t="s">
        <v>21</v>
      </c>
      <c r="D92" s="122"/>
      <c r="E92" s="97" t="s">
        <v>102</v>
      </c>
      <c r="F92" s="98">
        <v>44393</v>
      </c>
      <c r="G92" s="123">
        <v>979.52</v>
      </c>
      <c r="H92" s="18" t="s">
        <v>11</v>
      </c>
      <c r="I92" s="5"/>
      <c r="J92" s="124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ht="15.75" hidden="1" customHeight="1" x14ac:dyDescent="0.3">
      <c r="A93" s="99" t="s">
        <v>211</v>
      </c>
      <c r="B93" s="9" t="s">
        <v>16</v>
      </c>
      <c r="C93" s="96" t="s">
        <v>34</v>
      </c>
      <c r="D93" s="122"/>
      <c r="E93" s="97" t="s">
        <v>102</v>
      </c>
      <c r="F93" s="98">
        <v>44389</v>
      </c>
      <c r="G93" s="123">
        <v>2075.73</v>
      </c>
      <c r="H93" s="125" t="s">
        <v>11</v>
      </c>
      <c r="I93" s="5"/>
      <c r="J93" s="124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5.75" hidden="1" customHeight="1" x14ac:dyDescent="0.3">
      <c r="A94" s="8" t="s">
        <v>212</v>
      </c>
      <c r="B94" s="9" t="s">
        <v>16</v>
      </c>
      <c r="C94" s="96" t="s">
        <v>21</v>
      </c>
      <c r="D94" s="96"/>
      <c r="E94" s="97" t="s">
        <v>102</v>
      </c>
      <c r="F94" s="98">
        <v>44389</v>
      </c>
      <c r="G94" s="123">
        <v>1411.44</v>
      </c>
      <c r="H94" s="18" t="s">
        <v>11</v>
      </c>
      <c r="I94" s="5"/>
      <c r="J94" s="10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6.5" hidden="1" customHeight="1" x14ac:dyDescent="0.3">
      <c r="A95" s="99" t="s">
        <v>213</v>
      </c>
      <c r="B95" s="9" t="s">
        <v>16</v>
      </c>
      <c r="C95" s="96" t="s">
        <v>22</v>
      </c>
      <c r="D95" s="122"/>
      <c r="E95" s="97" t="s">
        <v>184</v>
      </c>
      <c r="F95" s="98">
        <v>44389</v>
      </c>
      <c r="G95" s="126">
        <v>2748.93</v>
      </c>
      <c r="H95" s="125" t="s">
        <v>11</v>
      </c>
      <c r="I95" s="5"/>
      <c r="J95" s="124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5.75" hidden="1" customHeight="1" x14ac:dyDescent="0.3">
      <c r="A96" s="108" t="s">
        <v>214</v>
      </c>
      <c r="B96" s="9" t="s">
        <v>16</v>
      </c>
      <c r="C96" s="96" t="s">
        <v>32</v>
      </c>
      <c r="D96" s="100"/>
      <c r="E96" s="97" t="s">
        <v>184</v>
      </c>
      <c r="F96" s="98">
        <v>44389</v>
      </c>
      <c r="G96" s="96">
        <v>700</v>
      </c>
      <c r="H96" s="106" t="s">
        <v>11</v>
      </c>
      <c r="I96" s="5" t="s">
        <v>12</v>
      </c>
      <c r="J96" s="89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1:29" ht="15.75" hidden="1" customHeight="1" x14ac:dyDescent="0.3">
      <c r="A97" s="99" t="s">
        <v>215</v>
      </c>
      <c r="B97" s="9" t="s">
        <v>16</v>
      </c>
      <c r="C97" s="96"/>
      <c r="D97" s="122"/>
      <c r="E97" s="97" t="s">
        <v>184</v>
      </c>
      <c r="F97" s="98">
        <v>44393</v>
      </c>
      <c r="G97" s="123">
        <v>540.67999999999995</v>
      </c>
      <c r="H97" s="125" t="s">
        <v>11</v>
      </c>
      <c r="I97" s="5"/>
      <c r="J97" s="124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5.75" hidden="1" customHeight="1" x14ac:dyDescent="0.3">
      <c r="A98" s="99"/>
      <c r="B98" s="9"/>
      <c r="C98" s="96"/>
      <c r="D98" s="122"/>
      <c r="E98" s="97"/>
      <c r="F98" s="98"/>
      <c r="G98" s="127">
        <v>23841.86</v>
      </c>
      <c r="H98" s="125" t="s">
        <v>11</v>
      </c>
      <c r="I98" s="5"/>
      <c r="J98" s="124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5.75" hidden="1" customHeight="1" x14ac:dyDescent="0.3">
      <c r="A99" s="128" t="s">
        <v>216</v>
      </c>
      <c r="B99" s="25" t="s">
        <v>16</v>
      </c>
      <c r="C99" s="129" t="s">
        <v>34</v>
      </c>
      <c r="D99" s="122"/>
      <c r="E99" s="130">
        <v>44409</v>
      </c>
      <c r="F99" s="98"/>
      <c r="G99" s="129">
        <v>17809.32</v>
      </c>
      <c r="H99" s="125" t="s">
        <v>11</v>
      </c>
      <c r="I99" s="37" t="s">
        <v>12</v>
      </c>
      <c r="J99" s="131" t="s">
        <v>13</v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5.75" hidden="1" customHeight="1" x14ac:dyDescent="0.3">
      <c r="A100" s="132" t="s">
        <v>217</v>
      </c>
      <c r="B100" s="25" t="s">
        <v>16</v>
      </c>
      <c r="C100" s="129" t="s">
        <v>22</v>
      </c>
      <c r="D100" s="100"/>
      <c r="E100" s="133" t="s">
        <v>102</v>
      </c>
      <c r="F100" s="98"/>
      <c r="G100" s="129" t="s">
        <v>218</v>
      </c>
      <c r="H100" s="134" t="s">
        <v>11</v>
      </c>
      <c r="I100" s="5"/>
      <c r="J100" s="89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ht="15.75" hidden="1" customHeight="1" x14ac:dyDescent="0.3">
      <c r="A101" s="132" t="s">
        <v>217</v>
      </c>
      <c r="B101" s="25" t="s">
        <v>16</v>
      </c>
      <c r="C101" s="129" t="s">
        <v>34</v>
      </c>
      <c r="D101" s="100"/>
      <c r="E101" s="133" t="s">
        <v>102</v>
      </c>
      <c r="F101" s="98"/>
      <c r="G101" s="129">
        <v>1500</v>
      </c>
      <c r="H101" s="134" t="s">
        <v>11</v>
      </c>
      <c r="I101" s="5"/>
      <c r="J101" s="89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1:29" ht="15.75" hidden="1" customHeight="1" x14ac:dyDescent="0.3">
      <c r="A102" s="132" t="s">
        <v>219</v>
      </c>
      <c r="B102" s="25" t="s">
        <v>16</v>
      </c>
      <c r="C102" s="129" t="s">
        <v>22</v>
      </c>
      <c r="D102" s="100"/>
      <c r="E102" s="133" t="s">
        <v>102</v>
      </c>
      <c r="F102" s="98"/>
      <c r="G102" s="129">
        <v>380</v>
      </c>
      <c r="H102" s="134" t="s">
        <v>11</v>
      </c>
      <c r="I102" s="5"/>
      <c r="J102" s="89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1:29" ht="15.75" hidden="1" customHeight="1" x14ac:dyDescent="0.3">
      <c r="A103" s="132" t="s">
        <v>220</v>
      </c>
      <c r="B103" s="25" t="s">
        <v>16</v>
      </c>
      <c r="C103" s="96"/>
      <c r="D103" s="100"/>
      <c r="E103" s="133" t="s">
        <v>102</v>
      </c>
      <c r="F103" s="98"/>
      <c r="G103" s="129">
        <v>3000</v>
      </c>
      <c r="H103" s="134" t="s">
        <v>11</v>
      </c>
      <c r="I103" s="5"/>
      <c r="J103" s="89"/>
    </row>
    <row r="104" spans="1:29" ht="15.75" hidden="1" customHeight="1" x14ac:dyDescent="0.3">
      <c r="A104" s="132" t="s">
        <v>221</v>
      </c>
      <c r="B104" s="25" t="s">
        <v>16</v>
      </c>
      <c r="C104" s="129" t="s">
        <v>23</v>
      </c>
      <c r="D104" s="100"/>
      <c r="E104" s="133" t="s">
        <v>184</v>
      </c>
      <c r="F104" s="98"/>
      <c r="G104" s="129">
        <v>7434</v>
      </c>
      <c r="H104" s="134" t="s">
        <v>11</v>
      </c>
      <c r="I104" s="5"/>
      <c r="J104" s="89"/>
    </row>
    <row r="105" spans="1:29" ht="15.75" hidden="1" customHeight="1" x14ac:dyDescent="0.3">
      <c r="A105" s="132" t="s">
        <v>222</v>
      </c>
      <c r="B105" s="25" t="s">
        <v>16</v>
      </c>
      <c r="C105" s="129" t="s">
        <v>23</v>
      </c>
      <c r="D105" s="100"/>
      <c r="E105" s="133" t="s">
        <v>184</v>
      </c>
      <c r="F105" s="98"/>
      <c r="G105" s="129">
        <v>10000</v>
      </c>
      <c r="H105" s="134" t="s">
        <v>11</v>
      </c>
      <c r="I105" s="5"/>
      <c r="J105" s="89"/>
    </row>
    <row r="106" spans="1:29" ht="15.75" hidden="1" customHeight="1" x14ac:dyDescent="0.3">
      <c r="A106" s="132" t="s">
        <v>223</v>
      </c>
      <c r="B106" s="25" t="s">
        <v>16</v>
      </c>
      <c r="C106" s="129" t="s">
        <v>21</v>
      </c>
      <c r="D106" s="100"/>
      <c r="E106" s="133" t="s">
        <v>184</v>
      </c>
      <c r="F106" s="98"/>
      <c r="G106" s="129">
        <v>5120</v>
      </c>
      <c r="H106" s="134" t="s">
        <v>11</v>
      </c>
      <c r="I106" s="5"/>
      <c r="J106" s="89"/>
    </row>
    <row r="107" spans="1:29" ht="15.75" hidden="1" customHeight="1" x14ac:dyDescent="0.3">
      <c r="A107" s="132" t="s">
        <v>224</v>
      </c>
      <c r="B107" s="25" t="s">
        <v>16</v>
      </c>
      <c r="C107" s="129" t="s">
        <v>22</v>
      </c>
      <c r="D107" s="100"/>
      <c r="E107" s="135">
        <v>44409</v>
      </c>
      <c r="F107" s="98"/>
      <c r="G107" s="129">
        <v>8132.52</v>
      </c>
      <c r="H107" s="125" t="s">
        <v>11</v>
      </c>
      <c r="I107" s="37" t="s">
        <v>12</v>
      </c>
      <c r="J107" s="131" t="s">
        <v>13</v>
      </c>
    </row>
    <row r="108" spans="1:29" ht="15.75" hidden="1" customHeight="1" x14ac:dyDescent="0.3">
      <c r="A108" s="132" t="s">
        <v>224</v>
      </c>
      <c r="B108" s="25" t="s">
        <v>16</v>
      </c>
      <c r="C108" s="129" t="s">
        <v>21</v>
      </c>
      <c r="D108" s="100"/>
      <c r="E108" s="130">
        <v>44409</v>
      </c>
      <c r="F108" s="98"/>
      <c r="G108" s="129">
        <v>2390.9499999999998</v>
      </c>
      <c r="H108" s="125" t="s">
        <v>11</v>
      </c>
      <c r="I108" s="37" t="s">
        <v>12</v>
      </c>
      <c r="J108" s="131" t="s">
        <v>13</v>
      </c>
    </row>
    <row r="109" spans="1:29" ht="15.75" hidden="1" customHeight="1" x14ac:dyDescent="0.3">
      <c r="A109" s="132" t="s">
        <v>225</v>
      </c>
      <c r="B109" s="25" t="s">
        <v>16</v>
      </c>
      <c r="C109" s="129"/>
      <c r="D109" s="100"/>
      <c r="E109" s="130">
        <v>44409</v>
      </c>
      <c r="F109" s="98"/>
      <c r="G109" s="129">
        <v>540.66999999999996</v>
      </c>
      <c r="H109" s="125" t="s">
        <v>11</v>
      </c>
      <c r="I109" s="37" t="s">
        <v>12</v>
      </c>
      <c r="J109" s="131" t="s">
        <v>13</v>
      </c>
    </row>
    <row r="110" spans="1:29" ht="15.75" hidden="1" customHeight="1" x14ac:dyDescent="0.3">
      <c r="A110" s="132" t="s">
        <v>221</v>
      </c>
      <c r="B110" s="25" t="s">
        <v>16</v>
      </c>
      <c r="C110" s="129" t="s">
        <v>23</v>
      </c>
      <c r="D110" s="100"/>
      <c r="E110" s="135">
        <v>44409</v>
      </c>
      <c r="F110" s="98"/>
      <c r="G110" s="129">
        <v>12400</v>
      </c>
      <c r="H110" s="134" t="s">
        <v>11</v>
      </c>
      <c r="I110" s="5"/>
      <c r="J110" s="89"/>
    </row>
    <row r="111" spans="1:29" ht="15.75" customHeight="1" x14ac:dyDescent="0.3">
      <c r="A111" s="136" t="s">
        <v>226</v>
      </c>
      <c r="B111" s="113" t="s">
        <v>16</v>
      </c>
      <c r="C111" s="118" t="s">
        <v>22</v>
      </c>
      <c r="D111" s="137"/>
      <c r="E111" s="116"/>
      <c r="F111" s="138"/>
      <c r="G111" s="118">
        <v>1500</v>
      </c>
      <c r="H111" s="139" t="s">
        <v>29</v>
      </c>
      <c r="I111" s="120" t="s">
        <v>12</v>
      </c>
      <c r="J111" s="140"/>
    </row>
    <row r="112" spans="1:29" ht="15.75" hidden="1" customHeight="1" x14ac:dyDescent="0.3">
      <c r="A112" s="108" t="s">
        <v>221</v>
      </c>
      <c r="B112" s="9" t="s">
        <v>16</v>
      </c>
      <c r="C112" s="96" t="s">
        <v>21</v>
      </c>
      <c r="D112" s="100"/>
      <c r="E112" s="97"/>
      <c r="F112" s="98"/>
      <c r="G112" s="96">
        <f>10000-380</f>
        <v>9620</v>
      </c>
      <c r="H112" s="18" t="s">
        <v>11</v>
      </c>
      <c r="I112" s="5"/>
      <c r="J112" s="49"/>
    </row>
    <row r="113" spans="1:10" ht="15.75" hidden="1" customHeight="1" x14ac:dyDescent="0.3">
      <c r="A113" s="108" t="s">
        <v>227</v>
      </c>
      <c r="B113" s="9" t="s">
        <v>16</v>
      </c>
      <c r="C113" s="96" t="s">
        <v>22</v>
      </c>
      <c r="D113" s="100"/>
      <c r="E113" s="97"/>
      <c r="F113" s="98"/>
      <c r="G113" s="96">
        <v>950</v>
      </c>
      <c r="H113" s="18" t="s">
        <v>11</v>
      </c>
      <c r="I113" s="5"/>
      <c r="J113" s="49"/>
    </row>
    <row r="114" spans="1:10" ht="15.75" hidden="1" customHeight="1" x14ac:dyDescent="0.3">
      <c r="A114" s="108" t="s">
        <v>228</v>
      </c>
      <c r="B114" s="9" t="s">
        <v>16</v>
      </c>
      <c r="C114" s="96" t="s">
        <v>34</v>
      </c>
      <c r="D114" s="100"/>
      <c r="E114" s="97"/>
      <c r="F114" s="98"/>
      <c r="G114" s="96">
        <v>700</v>
      </c>
      <c r="H114" s="18" t="s">
        <v>11</v>
      </c>
      <c r="I114" s="5"/>
      <c r="J114" s="49"/>
    </row>
    <row r="115" spans="1:10" ht="15.75" hidden="1" customHeight="1" x14ac:dyDescent="0.3">
      <c r="A115" s="108" t="s">
        <v>229</v>
      </c>
      <c r="B115" s="9" t="s">
        <v>16</v>
      </c>
      <c r="C115" s="96"/>
      <c r="D115" s="100"/>
      <c r="E115" s="97"/>
      <c r="F115" s="141" t="s">
        <v>230</v>
      </c>
      <c r="G115" s="96">
        <v>12000</v>
      </c>
      <c r="H115" s="18" t="s">
        <v>11</v>
      </c>
      <c r="I115" s="5"/>
      <c r="J115" s="49"/>
    </row>
    <row r="116" spans="1:10" ht="15.75" hidden="1" customHeight="1" x14ac:dyDescent="0.3">
      <c r="A116" s="108" t="s">
        <v>231</v>
      </c>
      <c r="B116" s="9" t="s">
        <v>16</v>
      </c>
      <c r="C116" s="96"/>
      <c r="D116" s="100"/>
      <c r="E116" s="97"/>
      <c r="F116" s="98"/>
      <c r="G116" s="96">
        <v>4998</v>
      </c>
      <c r="H116" s="18" t="s">
        <v>11</v>
      </c>
      <c r="I116" s="5"/>
      <c r="J116" s="49"/>
    </row>
    <row r="117" spans="1:10" ht="15.75" hidden="1" customHeight="1" x14ac:dyDescent="0.3">
      <c r="A117" s="108" t="s">
        <v>232</v>
      </c>
      <c r="B117" s="9" t="s">
        <v>16</v>
      </c>
      <c r="C117" s="96"/>
      <c r="D117" s="100"/>
      <c r="E117" s="97"/>
      <c r="F117" s="98"/>
      <c r="G117" s="96">
        <v>14700</v>
      </c>
      <c r="H117" s="18" t="s">
        <v>11</v>
      </c>
      <c r="I117" s="5"/>
      <c r="J117" s="49"/>
    </row>
    <row r="118" spans="1:10" ht="15.75" hidden="1" customHeight="1" x14ac:dyDescent="0.3">
      <c r="A118" s="108" t="s">
        <v>39</v>
      </c>
      <c r="B118" s="9" t="s">
        <v>16</v>
      </c>
      <c r="C118" s="96" t="s">
        <v>34</v>
      </c>
      <c r="D118" s="100"/>
      <c r="E118" s="142">
        <v>44440</v>
      </c>
      <c r="F118" s="98"/>
      <c r="G118" s="96">
        <v>10228.49</v>
      </c>
      <c r="H118" s="18" t="s">
        <v>11</v>
      </c>
      <c r="I118" s="5"/>
      <c r="J118" s="49"/>
    </row>
    <row r="119" spans="1:10" ht="15.75" hidden="1" customHeight="1" x14ac:dyDescent="0.3">
      <c r="A119" s="108" t="s">
        <v>39</v>
      </c>
      <c r="B119" s="9" t="s">
        <v>16</v>
      </c>
      <c r="C119" s="96" t="s">
        <v>22</v>
      </c>
      <c r="D119" s="100"/>
      <c r="E119" s="142">
        <v>44440</v>
      </c>
      <c r="F119" s="98"/>
      <c r="G119" s="96">
        <v>6986.02</v>
      </c>
      <c r="H119" s="18" t="s">
        <v>11</v>
      </c>
      <c r="I119" s="5"/>
      <c r="J119" s="49"/>
    </row>
    <row r="120" spans="1:10" ht="15.75" hidden="1" customHeight="1" x14ac:dyDescent="0.3">
      <c r="A120" s="108" t="s">
        <v>39</v>
      </c>
      <c r="B120" s="9" t="s">
        <v>16</v>
      </c>
      <c r="C120" s="96" t="s">
        <v>21</v>
      </c>
      <c r="D120" s="100"/>
      <c r="E120" s="142">
        <v>44440</v>
      </c>
      <c r="F120" s="98"/>
      <c r="G120" s="96">
        <v>5820.03</v>
      </c>
      <c r="H120" s="18" t="s">
        <v>11</v>
      </c>
      <c r="I120" s="5"/>
      <c r="J120" s="49"/>
    </row>
    <row r="121" spans="1:10" ht="15.75" hidden="1" customHeight="1" x14ac:dyDescent="0.3">
      <c r="A121" s="23" t="s">
        <v>233</v>
      </c>
      <c r="B121" s="9" t="s">
        <v>16</v>
      </c>
      <c r="C121" s="96" t="s">
        <v>23</v>
      </c>
      <c r="D121" s="100"/>
      <c r="E121" s="97"/>
      <c r="F121" s="98"/>
      <c r="G121" s="96">
        <v>7162</v>
      </c>
      <c r="H121" s="18" t="s">
        <v>11</v>
      </c>
      <c r="I121" s="5"/>
      <c r="J121" s="49"/>
    </row>
    <row r="122" spans="1:10" ht="15.75" customHeight="1" x14ac:dyDescent="0.3">
      <c r="A122" s="108" t="s">
        <v>234</v>
      </c>
      <c r="B122" s="9" t="s">
        <v>16</v>
      </c>
      <c r="C122" s="96" t="s">
        <v>22</v>
      </c>
      <c r="D122" s="100"/>
      <c r="E122" s="142">
        <v>44409</v>
      </c>
      <c r="F122" s="98"/>
      <c r="G122" s="96">
        <v>15000</v>
      </c>
      <c r="H122" s="18" t="s">
        <v>29</v>
      </c>
      <c r="I122" s="5"/>
      <c r="J122" s="49"/>
    </row>
    <row r="123" spans="1:10" ht="15.75" hidden="1" customHeight="1" x14ac:dyDescent="0.3">
      <c r="A123" s="108" t="s">
        <v>233</v>
      </c>
      <c r="B123" s="9" t="s">
        <v>16</v>
      </c>
      <c r="C123" s="96"/>
      <c r="D123" s="100"/>
      <c r="E123" s="143">
        <v>44409</v>
      </c>
      <c r="F123" s="98"/>
      <c r="G123" s="96">
        <f>10000-1110</f>
        <v>8890</v>
      </c>
      <c r="H123" s="18" t="s">
        <v>11</v>
      </c>
      <c r="I123" s="5"/>
      <c r="J123" s="49"/>
    </row>
    <row r="124" spans="1:10" ht="15.75" hidden="1" customHeight="1" x14ac:dyDescent="0.3">
      <c r="A124" s="108" t="s">
        <v>235</v>
      </c>
      <c r="B124" s="9" t="s">
        <v>16</v>
      </c>
      <c r="C124" s="96" t="s">
        <v>34</v>
      </c>
      <c r="D124" s="100"/>
      <c r="E124" s="142">
        <v>44409</v>
      </c>
      <c r="F124" s="98"/>
      <c r="G124" s="96">
        <v>2075.73</v>
      </c>
      <c r="H124" s="18" t="s">
        <v>11</v>
      </c>
      <c r="I124" s="5"/>
      <c r="J124" s="49"/>
    </row>
    <row r="125" spans="1:10" ht="15.75" hidden="1" customHeight="1" x14ac:dyDescent="0.3">
      <c r="A125" s="108" t="s">
        <v>235</v>
      </c>
      <c r="B125" s="9" t="s">
        <v>16</v>
      </c>
      <c r="C125" s="96" t="s">
        <v>22</v>
      </c>
      <c r="D125" s="100"/>
      <c r="E125" s="142">
        <v>44409</v>
      </c>
      <c r="F125" s="98"/>
      <c r="G125" s="96">
        <v>2748.93</v>
      </c>
      <c r="H125" s="18" t="s">
        <v>11</v>
      </c>
      <c r="I125" s="5"/>
      <c r="J125" s="49"/>
    </row>
    <row r="126" spans="1:10" ht="15.75" hidden="1" customHeight="1" x14ac:dyDescent="0.3">
      <c r="A126" s="108" t="s">
        <v>233</v>
      </c>
      <c r="B126" s="9" t="s">
        <v>16</v>
      </c>
      <c r="C126" s="96"/>
      <c r="D126" s="100"/>
      <c r="E126" s="144">
        <v>44440</v>
      </c>
      <c r="F126" s="98"/>
      <c r="G126" s="96">
        <v>12000</v>
      </c>
      <c r="H126" s="18" t="s">
        <v>11</v>
      </c>
      <c r="I126" s="5"/>
      <c r="J126" s="49"/>
    </row>
    <row r="127" spans="1:10" ht="15.75" customHeight="1" x14ac:dyDescent="0.3">
      <c r="A127" s="108" t="s">
        <v>236</v>
      </c>
      <c r="B127" s="9" t="s">
        <v>16</v>
      </c>
      <c r="C127" s="96" t="s">
        <v>32</v>
      </c>
      <c r="D127" s="100"/>
      <c r="E127" s="145">
        <v>44440</v>
      </c>
      <c r="F127" s="98"/>
      <c r="G127" s="96">
        <v>800</v>
      </c>
      <c r="H127" s="18" t="s">
        <v>29</v>
      </c>
      <c r="I127" s="5"/>
      <c r="J127" s="49"/>
    </row>
    <row r="128" spans="1:10" ht="15.75" customHeight="1" x14ac:dyDescent="0.3">
      <c r="A128" s="108" t="s">
        <v>237</v>
      </c>
      <c r="B128" s="9" t="s">
        <v>16</v>
      </c>
      <c r="C128" s="96" t="s">
        <v>22</v>
      </c>
      <c r="D128" s="100"/>
      <c r="E128" s="145">
        <v>44440</v>
      </c>
      <c r="F128" s="98"/>
      <c r="G128" s="96">
        <v>1000</v>
      </c>
      <c r="H128" s="18" t="s">
        <v>29</v>
      </c>
      <c r="I128" s="5"/>
      <c r="J128" s="49"/>
    </row>
    <row r="129" spans="1:29" ht="15.75" hidden="1" customHeight="1" x14ac:dyDescent="0.3">
      <c r="A129" s="108" t="s">
        <v>238</v>
      </c>
      <c r="B129" s="9" t="s">
        <v>16</v>
      </c>
      <c r="C129" s="96"/>
      <c r="D129" s="100"/>
      <c r="E129" s="97"/>
      <c r="F129" s="98"/>
      <c r="G129" s="96">
        <v>12000</v>
      </c>
      <c r="H129" s="18" t="s">
        <v>11</v>
      </c>
      <c r="I129" s="5"/>
      <c r="J129" s="49"/>
    </row>
    <row r="130" spans="1:29" ht="15.75" customHeight="1" x14ac:dyDescent="0.3">
      <c r="A130" s="146" t="s">
        <v>239</v>
      </c>
      <c r="B130" s="147" t="s">
        <v>16</v>
      </c>
      <c r="C130" s="148"/>
      <c r="D130" s="149"/>
      <c r="E130" s="150">
        <v>44470</v>
      </c>
      <c r="F130" s="151"/>
      <c r="G130" s="148">
        <v>31768</v>
      </c>
      <c r="H130" s="152" t="s">
        <v>29</v>
      </c>
      <c r="I130" s="153"/>
      <c r="J130" s="154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  <c r="AB130" s="155"/>
      <c r="AC130" s="155"/>
    </row>
    <row r="131" spans="1:29" ht="15.75" customHeight="1" x14ac:dyDescent="0.3">
      <c r="A131" s="108" t="s">
        <v>39</v>
      </c>
      <c r="B131" s="9" t="s">
        <v>16</v>
      </c>
      <c r="C131" s="96" t="s">
        <v>32</v>
      </c>
      <c r="D131" s="100"/>
      <c r="E131" s="156">
        <v>44470</v>
      </c>
      <c r="F131" s="98"/>
      <c r="G131" s="96">
        <v>10228.48</v>
      </c>
      <c r="H131" s="18" t="s">
        <v>29</v>
      </c>
      <c r="I131" s="5"/>
      <c r="J131" s="49"/>
    </row>
    <row r="132" spans="1:29" ht="15.75" customHeight="1" x14ac:dyDescent="0.3">
      <c r="A132" s="108" t="s">
        <v>235</v>
      </c>
      <c r="B132" s="9" t="s">
        <v>16</v>
      </c>
      <c r="C132" s="96" t="s">
        <v>32</v>
      </c>
      <c r="D132" s="100"/>
      <c r="E132" s="156">
        <v>44470</v>
      </c>
      <c r="F132" s="98"/>
      <c r="G132" s="96">
        <v>2075.73</v>
      </c>
      <c r="H132" s="18" t="s">
        <v>29</v>
      </c>
      <c r="I132" s="5"/>
      <c r="J132" s="49"/>
    </row>
    <row r="133" spans="1:29" ht="15.75" customHeight="1" x14ac:dyDescent="0.3">
      <c r="A133" s="108" t="s">
        <v>39</v>
      </c>
      <c r="B133" s="9" t="s">
        <v>16</v>
      </c>
      <c r="C133" s="96" t="s">
        <v>22</v>
      </c>
      <c r="D133" s="100"/>
      <c r="E133" s="156">
        <v>44470</v>
      </c>
      <c r="F133" s="98"/>
      <c r="G133" s="96">
        <v>6986.01</v>
      </c>
      <c r="H133" s="18" t="s">
        <v>29</v>
      </c>
      <c r="I133" s="5"/>
      <c r="J133" s="49"/>
    </row>
    <row r="134" spans="1:29" ht="15.75" customHeight="1" x14ac:dyDescent="0.3">
      <c r="A134" s="108" t="s">
        <v>39</v>
      </c>
      <c r="B134" s="9" t="s">
        <v>16</v>
      </c>
      <c r="C134" s="96" t="s">
        <v>21</v>
      </c>
      <c r="D134" s="100"/>
      <c r="E134" s="156">
        <v>44470</v>
      </c>
      <c r="F134" s="98"/>
      <c r="G134" s="96">
        <v>5820.02</v>
      </c>
      <c r="H134" s="18" t="s">
        <v>29</v>
      </c>
      <c r="I134" s="5"/>
      <c r="J134" s="49"/>
    </row>
    <row r="135" spans="1:29" ht="15.75" customHeight="1" x14ac:dyDescent="0.3">
      <c r="A135" s="108" t="s">
        <v>240</v>
      </c>
      <c r="B135" s="9" t="s">
        <v>16</v>
      </c>
      <c r="C135" s="96" t="s">
        <v>32</v>
      </c>
      <c r="D135" s="100"/>
      <c r="E135" s="156">
        <v>44470</v>
      </c>
      <c r="F135" s="98"/>
      <c r="G135" s="96">
        <v>4032</v>
      </c>
      <c r="H135" s="18" t="s">
        <v>29</v>
      </c>
      <c r="I135" s="5"/>
      <c r="J135" s="49"/>
    </row>
    <row r="136" spans="1:29" ht="15.75" customHeight="1" x14ac:dyDescent="0.3">
      <c r="A136" s="108" t="s">
        <v>235</v>
      </c>
      <c r="B136" s="9" t="s">
        <v>16</v>
      </c>
      <c r="C136" s="96" t="s">
        <v>22</v>
      </c>
      <c r="D136" s="100"/>
      <c r="E136" s="156">
        <v>44470</v>
      </c>
      <c r="F136" s="98"/>
      <c r="G136" s="96">
        <v>2624.03</v>
      </c>
      <c r="H136" s="18" t="s">
        <v>29</v>
      </c>
      <c r="I136" s="5"/>
      <c r="J136" s="49"/>
    </row>
    <row r="137" spans="1:29" ht="15.75" customHeight="1" x14ac:dyDescent="0.3">
      <c r="A137" s="108"/>
      <c r="B137" s="9"/>
      <c r="C137" s="96"/>
      <c r="D137" s="100"/>
      <c r="E137" s="97"/>
      <c r="F137" s="98"/>
      <c r="G137" s="96"/>
      <c r="H137" s="18" t="s">
        <v>29</v>
      </c>
      <c r="I137" s="5"/>
      <c r="J137" s="49"/>
    </row>
    <row r="138" spans="1:29" ht="15.75" customHeight="1" x14ac:dyDescent="0.3">
      <c r="A138" s="108"/>
      <c r="B138" s="9"/>
      <c r="C138" s="96"/>
      <c r="D138" s="100"/>
      <c r="E138" s="97"/>
      <c r="F138" s="98"/>
      <c r="G138" s="96"/>
      <c r="H138" s="18" t="s">
        <v>29</v>
      </c>
      <c r="I138" s="5"/>
      <c r="J138" s="49"/>
    </row>
    <row r="139" spans="1:29" ht="15.75" customHeight="1" x14ac:dyDescent="0.3">
      <c r="A139" s="108"/>
      <c r="B139" s="9"/>
      <c r="C139" s="96"/>
      <c r="D139" s="100"/>
      <c r="E139" s="97"/>
      <c r="F139" s="98"/>
      <c r="G139" s="96"/>
      <c r="H139" s="18" t="s">
        <v>29</v>
      </c>
      <c r="I139" s="5"/>
      <c r="J139" s="49"/>
    </row>
    <row r="140" spans="1:29" ht="15.75" customHeight="1" x14ac:dyDescent="0.3">
      <c r="A140" s="108"/>
      <c r="B140" s="9"/>
      <c r="C140" s="96"/>
      <c r="D140" s="100"/>
      <c r="E140" s="97"/>
      <c r="F140" s="98"/>
      <c r="G140" s="96"/>
      <c r="H140" s="18" t="s">
        <v>29</v>
      </c>
      <c r="I140" s="5"/>
      <c r="J140" s="49"/>
    </row>
    <row r="141" spans="1:29" ht="15.75" customHeight="1" x14ac:dyDescent="0.3">
      <c r="A141" s="108"/>
      <c r="B141" s="9"/>
      <c r="C141" s="96"/>
      <c r="D141" s="100"/>
      <c r="E141" s="97"/>
      <c r="F141" s="98"/>
      <c r="G141" s="96"/>
      <c r="H141" s="18" t="s">
        <v>29</v>
      </c>
      <c r="I141" s="5"/>
      <c r="J141" s="49"/>
    </row>
    <row r="142" spans="1:29" ht="15.75" customHeight="1" x14ac:dyDescent="0.3">
      <c r="A142" s="108"/>
      <c r="B142" s="9"/>
      <c r="C142" s="96"/>
      <c r="D142" s="100"/>
      <c r="E142" s="97"/>
      <c r="F142" s="98"/>
      <c r="G142" s="96"/>
      <c r="H142" s="18" t="s">
        <v>29</v>
      </c>
      <c r="I142" s="5"/>
      <c r="J142" s="49"/>
    </row>
    <row r="143" spans="1:29" ht="15.75" customHeight="1" x14ac:dyDescent="0.3">
      <c r="A143" s="108"/>
      <c r="B143" s="9"/>
      <c r="C143" s="96"/>
      <c r="D143" s="100"/>
      <c r="E143" s="97"/>
      <c r="F143" s="98"/>
      <c r="G143" s="96"/>
      <c r="H143" s="18" t="s">
        <v>29</v>
      </c>
      <c r="I143" s="5"/>
      <c r="J143" s="49"/>
    </row>
    <row r="144" spans="1:29" ht="15.75" customHeight="1" x14ac:dyDescent="0.3">
      <c r="A144" s="108"/>
      <c r="B144" s="9"/>
      <c r="C144" s="96"/>
      <c r="D144" s="100"/>
      <c r="E144" s="97"/>
      <c r="F144" s="98"/>
      <c r="G144" s="96"/>
      <c r="H144" s="18" t="s">
        <v>29</v>
      </c>
      <c r="I144" s="5"/>
      <c r="J144" s="49"/>
    </row>
    <row r="145" spans="1:10" ht="15.75" customHeight="1" x14ac:dyDescent="0.3">
      <c r="A145" s="108"/>
      <c r="B145" s="9"/>
      <c r="C145" s="96"/>
      <c r="D145" s="100"/>
      <c r="E145" s="97"/>
      <c r="F145" s="98"/>
      <c r="G145" s="96"/>
      <c r="H145" s="18" t="s">
        <v>29</v>
      </c>
      <c r="I145" s="5"/>
      <c r="J145" s="49"/>
    </row>
    <row r="146" spans="1:10" ht="15.75" customHeight="1" x14ac:dyDescent="0.3">
      <c r="A146" s="108"/>
      <c r="B146" s="9"/>
      <c r="C146" s="96"/>
      <c r="D146" s="100"/>
      <c r="E146" s="97"/>
      <c r="F146" s="98"/>
      <c r="G146" s="96"/>
      <c r="H146" s="18" t="s">
        <v>29</v>
      </c>
      <c r="I146" s="5"/>
      <c r="J146" s="49"/>
    </row>
    <row r="147" spans="1:10" ht="15.75" customHeight="1" x14ac:dyDescent="0.3">
      <c r="I147" s="73"/>
      <c r="J147" s="7"/>
    </row>
    <row r="148" spans="1:10" ht="15.75" customHeight="1" x14ac:dyDescent="0.3">
      <c r="I148" s="73"/>
      <c r="J148" s="7"/>
    </row>
    <row r="149" spans="1:10" ht="15.75" customHeight="1" x14ac:dyDescent="0.3">
      <c r="I149" s="73"/>
      <c r="J149" s="7"/>
    </row>
    <row r="150" spans="1:10" ht="15.75" customHeight="1" x14ac:dyDescent="0.3">
      <c r="I150" s="73"/>
      <c r="J150" s="7"/>
    </row>
    <row r="151" spans="1:10" ht="15.75" customHeight="1" x14ac:dyDescent="0.3">
      <c r="I151" s="73"/>
      <c r="J151" s="7"/>
    </row>
    <row r="152" spans="1:10" ht="15.75" customHeight="1" x14ac:dyDescent="0.3">
      <c r="I152" s="73"/>
      <c r="J152" s="7"/>
    </row>
    <row r="153" spans="1:10" ht="15.75" customHeight="1" x14ac:dyDescent="0.3">
      <c r="I153" s="73"/>
      <c r="J153" s="7"/>
    </row>
    <row r="154" spans="1:10" ht="15.75" customHeight="1" x14ac:dyDescent="0.3">
      <c r="I154" s="73"/>
      <c r="J154" s="7"/>
    </row>
    <row r="155" spans="1:10" ht="15.75" customHeight="1" x14ac:dyDescent="0.3">
      <c r="I155" s="73"/>
      <c r="J155" s="7"/>
    </row>
    <row r="156" spans="1:10" ht="15.75" customHeight="1" x14ac:dyDescent="0.3">
      <c r="I156" s="73"/>
      <c r="J156" s="7"/>
    </row>
    <row r="157" spans="1:10" ht="15.75" customHeight="1" x14ac:dyDescent="0.3">
      <c r="I157" s="73"/>
      <c r="J157" s="7"/>
    </row>
    <row r="158" spans="1:10" ht="15.75" customHeight="1" x14ac:dyDescent="0.3">
      <c r="I158" s="73"/>
      <c r="J158" s="7"/>
    </row>
    <row r="159" spans="1:10" ht="15.75" customHeight="1" x14ac:dyDescent="0.3">
      <c r="I159" s="73"/>
      <c r="J159" s="7"/>
    </row>
    <row r="160" spans="1:10" ht="15.75" customHeight="1" x14ac:dyDescent="0.3">
      <c r="I160" s="73"/>
      <c r="J160" s="7"/>
    </row>
    <row r="161" spans="9:10" ht="15.75" customHeight="1" x14ac:dyDescent="0.3">
      <c r="I161" s="73"/>
      <c r="J161" s="7"/>
    </row>
    <row r="162" spans="9:10" ht="15.75" customHeight="1" x14ac:dyDescent="0.3">
      <c r="I162" s="73"/>
      <c r="J162" s="7"/>
    </row>
    <row r="163" spans="9:10" ht="15.75" customHeight="1" x14ac:dyDescent="0.3">
      <c r="I163" s="73"/>
      <c r="J163" s="7"/>
    </row>
    <row r="164" spans="9:10" ht="15.75" customHeight="1" x14ac:dyDescent="0.3">
      <c r="I164" s="73"/>
      <c r="J164" s="7"/>
    </row>
    <row r="165" spans="9:10" ht="15.75" customHeight="1" x14ac:dyDescent="0.3">
      <c r="I165" s="73"/>
      <c r="J165" s="7"/>
    </row>
    <row r="166" spans="9:10" ht="15.75" customHeight="1" x14ac:dyDescent="0.3">
      <c r="I166" s="73"/>
      <c r="J166" s="7"/>
    </row>
    <row r="167" spans="9:10" ht="15.75" customHeight="1" x14ac:dyDescent="0.3">
      <c r="I167" s="73"/>
      <c r="J167" s="7"/>
    </row>
    <row r="168" spans="9:10" ht="15.75" customHeight="1" x14ac:dyDescent="0.3">
      <c r="I168" s="73"/>
      <c r="J168" s="7"/>
    </row>
    <row r="169" spans="9:10" ht="15.75" customHeight="1" x14ac:dyDescent="0.3">
      <c r="I169" s="73"/>
      <c r="J169" s="7"/>
    </row>
    <row r="170" spans="9:10" ht="15.75" customHeight="1" x14ac:dyDescent="0.3">
      <c r="I170" s="73"/>
      <c r="J170" s="7"/>
    </row>
    <row r="171" spans="9:10" ht="15.75" customHeight="1" x14ac:dyDescent="0.3">
      <c r="I171" s="73"/>
      <c r="J171" s="7"/>
    </row>
    <row r="172" spans="9:10" ht="15.75" customHeight="1" x14ac:dyDescent="0.3">
      <c r="I172" s="73"/>
      <c r="J172" s="7"/>
    </row>
    <row r="173" spans="9:10" ht="15.75" customHeight="1" x14ac:dyDescent="0.3">
      <c r="I173" s="73"/>
      <c r="J173" s="7"/>
    </row>
    <row r="174" spans="9:10" ht="15.75" customHeight="1" x14ac:dyDescent="0.3">
      <c r="I174" s="73"/>
      <c r="J174" s="7"/>
    </row>
    <row r="175" spans="9:10" ht="15.75" customHeight="1" x14ac:dyDescent="0.3">
      <c r="I175" s="73"/>
      <c r="J175" s="7"/>
    </row>
    <row r="176" spans="9:10" ht="15.75" customHeight="1" x14ac:dyDescent="0.3">
      <c r="I176" s="73"/>
      <c r="J176" s="7"/>
    </row>
    <row r="177" spans="9:10" ht="15.75" customHeight="1" x14ac:dyDescent="0.3">
      <c r="I177" s="73"/>
      <c r="J177" s="7"/>
    </row>
    <row r="178" spans="9:10" ht="15.75" customHeight="1" x14ac:dyDescent="0.3">
      <c r="I178" s="73"/>
      <c r="J178" s="7"/>
    </row>
    <row r="179" spans="9:10" ht="15.75" customHeight="1" x14ac:dyDescent="0.3">
      <c r="I179" s="73"/>
      <c r="J179" s="7"/>
    </row>
    <row r="180" spans="9:10" ht="15.75" customHeight="1" x14ac:dyDescent="0.3">
      <c r="I180" s="73"/>
      <c r="J180" s="7"/>
    </row>
    <row r="181" spans="9:10" ht="15.75" customHeight="1" x14ac:dyDescent="0.3">
      <c r="I181" s="73"/>
      <c r="J181" s="7"/>
    </row>
    <row r="182" spans="9:10" ht="15.75" customHeight="1" x14ac:dyDescent="0.3">
      <c r="I182" s="73"/>
      <c r="J182" s="7"/>
    </row>
    <row r="183" spans="9:10" ht="15.75" customHeight="1" x14ac:dyDescent="0.3">
      <c r="I183" s="73"/>
      <c r="J183" s="7"/>
    </row>
    <row r="184" spans="9:10" ht="15.75" customHeight="1" x14ac:dyDescent="0.3">
      <c r="I184" s="73"/>
      <c r="J184" s="7"/>
    </row>
    <row r="185" spans="9:10" ht="15.75" customHeight="1" x14ac:dyDescent="0.3">
      <c r="I185" s="73"/>
      <c r="J185" s="7"/>
    </row>
    <row r="186" spans="9:10" ht="15.75" customHeight="1" x14ac:dyDescent="0.3">
      <c r="I186" s="73"/>
      <c r="J186" s="7"/>
    </row>
    <row r="187" spans="9:10" ht="15.75" customHeight="1" x14ac:dyDescent="0.3">
      <c r="I187" s="73"/>
      <c r="J187" s="7"/>
    </row>
    <row r="188" spans="9:10" ht="15.75" customHeight="1" x14ac:dyDescent="0.3">
      <c r="I188" s="73"/>
      <c r="J188" s="7"/>
    </row>
    <row r="189" spans="9:10" ht="15.75" customHeight="1" x14ac:dyDescent="0.3">
      <c r="I189" s="73"/>
      <c r="J189" s="7"/>
    </row>
    <row r="190" spans="9:10" ht="15.75" customHeight="1" x14ac:dyDescent="0.3">
      <c r="I190" s="73"/>
      <c r="J190" s="7"/>
    </row>
    <row r="191" spans="9:10" ht="15.75" customHeight="1" x14ac:dyDescent="0.3">
      <c r="I191" s="73"/>
      <c r="J191" s="7"/>
    </row>
    <row r="192" spans="9:10" ht="15.75" customHeight="1" x14ac:dyDescent="0.3">
      <c r="I192" s="73"/>
      <c r="J192" s="7"/>
    </row>
    <row r="193" spans="9:10" ht="15.75" customHeight="1" x14ac:dyDescent="0.3">
      <c r="I193" s="73"/>
      <c r="J193" s="7"/>
    </row>
    <row r="194" spans="9:10" ht="15.75" customHeight="1" x14ac:dyDescent="0.3">
      <c r="I194" s="73"/>
      <c r="J194" s="7"/>
    </row>
    <row r="195" spans="9:10" ht="15.75" customHeight="1" x14ac:dyDescent="0.3">
      <c r="I195" s="73"/>
      <c r="J195" s="7"/>
    </row>
    <row r="196" spans="9:10" ht="15.75" customHeight="1" x14ac:dyDescent="0.3">
      <c r="I196" s="73"/>
      <c r="J196" s="7"/>
    </row>
    <row r="197" spans="9:10" ht="15.75" customHeight="1" x14ac:dyDescent="0.3">
      <c r="I197" s="73"/>
      <c r="J197" s="7"/>
    </row>
    <row r="198" spans="9:10" ht="15.75" customHeight="1" x14ac:dyDescent="0.3">
      <c r="I198" s="73"/>
      <c r="J198" s="7"/>
    </row>
    <row r="199" spans="9:10" ht="15.75" customHeight="1" x14ac:dyDescent="0.3">
      <c r="I199" s="73"/>
      <c r="J199" s="7"/>
    </row>
    <row r="200" spans="9:10" ht="15.75" customHeight="1" x14ac:dyDescent="0.3">
      <c r="I200" s="73"/>
      <c r="J200" s="7"/>
    </row>
    <row r="201" spans="9:10" ht="15.75" customHeight="1" x14ac:dyDescent="0.3">
      <c r="I201" s="73"/>
      <c r="J201" s="7"/>
    </row>
    <row r="202" spans="9:10" ht="15.75" customHeight="1" x14ac:dyDescent="0.3">
      <c r="I202" s="73"/>
      <c r="J202" s="7"/>
    </row>
    <row r="203" spans="9:10" ht="15.75" customHeight="1" x14ac:dyDescent="0.3">
      <c r="I203" s="73"/>
      <c r="J203" s="7"/>
    </row>
    <row r="204" spans="9:10" ht="15.75" customHeight="1" x14ac:dyDescent="0.3">
      <c r="I204" s="73"/>
      <c r="J204" s="7"/>
    </row>
    <row r="205" spans="9:10" ht="15.75" customHeight="1" x14ac:dyDescent="0.3">
      <c r="I205" s="73"/>
      <c r="J205" s="7"/>
    </row>
    <row r="206" spans="9:10" ht="15.75" customHeight="1" x14ac:dyDescent="0.3">
      <c r="I206" s="73"/>
      <c r="J206" s="7"/>
    </row>
    <row r="207" spans="9:10" ht="15.75" customHeight="1" x14ac:dyDescent="0.3">
      <c r="I207" s="73"/>
      <c r="J207" s="7"/>
    </row>
    <row r="208" spans="9:10" ht="15.75" customHeight="1" x14ac:dyDescent="0.3">
      <c r="I208" s="73"/>
      <c r="J208" s="7"/>
    </row>
    <row r="209" spans="9:10" ht="15.75" customHeight="1" x14ac:dyDescent="0.3">
      <c r="I209" s="73"/>
      <c r="J209" s="7"/>
    </row>
    <row r="210" spans="9:10" ht="15.75" customHeight="1" x14ac:dyDescent="0.3">
      <c r="I210" s="73"/>
      <c r="J210" s="7"/>
    </row>
    <row r="211" spans="9:10" ht="15.75" customHeight="1" x14ac:dyDescent="0.3">
      <c r="I211" s="73"/>
      <c r="J211" s="7"/>
    </row>
    <row r="212" spans="9:10" ht="15.75" customHeight="1" x14ac:dyDescent="0.3">
      <c r="I212" s="73"/>
      <c r="J212" s="7"/>
    </row>
    <row r="213" spans="9:10" ht="15.75" customHeight="1" x14ac:dyDescent="0.3">
      <c r="I213" s="73"/>
      <c r="J213" s="7"/>
    </row>
    <row r="214" spans="9:10" ht="15.75" customHeight="1" x14ac:dyDescent="0.3">
      <c r="I214" s="73"/>
      <c r="J214" s="7"/>
    </row>
    <row r="215" spans="9:10" ht="15.75" customHeight="1" x14ac:dyDescent="0.3">
      <c r="I215" s="73"/>
      <c r="J215" s="7"/>
    </row>
    <row r="216" spans="9:10" ht="15.75" customHeight="1" x14ac:dyDescent="0.3">
      <c r="I216" s="73"/>
      <c r="J216" s="7"/>
    </row>
    <row r="217" spans="9:10" ht="15.75" customHeight="1" x14ac:dyDescent="0.3">
      <c r="I217" s="73"/>
      <c r="J217" s="7"/>
    </row>
    <row r="218" spans="9:10" ht="15.75" customHeight="1" x14ac:dyDescent="0.3">
      <c r="I218" s="73"/>
      <c r="J218" s="7"/>
    </row>
    <row r="219" spans="9:10" ht="15.75" customHeight="1" x14ac:dyDescent="0.3">
      <c r="I219" s="73"/>
      <c r="J219" s="7"/>
    </row>
    <row r="220" spans="9:10" ht="15.75" customHeight="1" x14ac:dyDescent="0.3">
      <c r="I220" s="73"/>
      <c r="J220" s="7"/>
    </row>
    <row r="221" spans="9:10" ht="15.75" customHeight="1" x14ac:dyDescent="0.3">
      <c r="I221" s="73"/>
      <c r="J221" s="7"/>
    </row>
    <row r="222" spans="9:10" ht="15.75" customHeight="1" x14ac:dyDescent="0.3">
      <c r="I222" s="73"/>
      <c r="J222" s="7"/>
    </row>
    <row r="223" spans="9:10" ht="15.75" customHeight="1" x14ac:dyDescent="0.3">
      <c r="I223" s="73"/>
      <c r="J223" s="7"/>
    </row>
    <row r="224" spans="9:10" ht="15.75" customHeight="1" x14ac:dyDescent="0.3">
      <c r="I224" s="73"/>
      <c r="J224" s="7"/>
    </row>
    <row r="225" spans="9:10" ht="15.75" customHeight="1" x14ac:dyDescent="0.3">
      <c r="I225" s="73"/>
      <c r="J225" s="7"/>
    </row>
    <row r="226" spans="9:10" ht="15.75" customHeight="1" x14ac:dyDescent="0.3">
      <c r="I226" s="73"/>
      <c r="J226" s="7"/>
    </row>
    <row r="227" spans="9:10" ht="15.75" customHeight="1" x14ac:dyDescent="0.3">
      <c r="I227" s="73"/>
      <c r="J227" s="7"/>
    </row>
    <row r="228" spans="9:10" ht="15.75" customHeight="1" x14ac:dyDescent="0.3">
      <c r="I228" s="73"/>
      <c r="J228" s="7"/>
    </row>
    <row r="229" spans="9:10" ht="15.75" customHeight="1" x14ac:dyDescent="0.3">
      <c r="I229" s="73"/>
      <c r="J229" s="7"/>
    </row>
    <row r="230" spans="9:10" ht="15.75" customHeight="1" x14ac:dyDescent="0.3">
      <c r="I230" s="73"/>
      <c r="J230" s="7"/>
    </row>
    <row r="231" spans="9:10" ht="15.75" customHeight="1" x14ac:dyDescent="0.3">
      <c r="I231" s="73"/>
      <c r="J231" s="7"/>
    </row>
    <row r="232" spans="9:10" ht="15.75" customHeight="1" x14ac:dyDescent="0.3">
      <c r="I232" s="73"/>
      <c r="J232" s="7"/>
    </row>
    <row r="233" spans="9:10" ht="15.75" customHeight="1" x14ac:dyDescent="0.3">
      <c r="I233" s="73"/>
      <c r="J233" s="7"/>
    </row>
    <row r="234" spans="9:10" ht="15.75" customHeight="1" x14ac:dyDescent="0.3">
      <c r="I234" s="73"/>
      <c r="J234" s="7"/>
    </row>
    <row r="235" spans="9:10" ht="15.75" customHeight="1" x14ac:dyDescent="0.3">
      <c r="J235" s="7"/>
    </row>
    <row r="236" spans="9:10" ht="15.75" customHeight="1" x14ac:dyDescent="0.3">
      <c r="J236" s="7"/>
    </row>
    <row r="237" spans="9:10" ht="15.75" customHeight="1" x14ac:dyDescent="0.3">
      <c r="J237" s="7"/>
    </row>
    <row r="238" spans="9:10" ht="15.75" customHeight="1" x14ac:dyDescent="0.3">
      <c r="J238" s="7"/>
    </row>
    <row r="239" spans="9:10" ht="15.75" customHeight="1" x14ac:dyDescent="0.3">
      <c r="J239" s="7"/>
    </row>
    <row r="240" spans="9:10" ht="15.75" customHeight="1" x14ac:dyDescent="0.3">
      <c r="J240" s="7"/>
    </row>
    <row r="241" spans="10:10" ht="15.75" customHeight="1" x14ac:dyDescent="0.3">
      <c r="J241" s="7"/>
    </row>
    <row r="242" spans="10:10" ht="15.75" customHeight="1" x14ac:dyDescent="0.3">
      <c r="J242" s="7"/>
    </row>
    <row r="243" spans="10:10" ht="15.75" customHeight="1" x14ac:dyDescent="0.3">
      <c r="J243" s="7"/>
    </row>
    <row r="244" spans="10:10" ht="15.75" customHeight="1" x14ac:dyDescent="0.3">
      <c r="J244" s="7"/>
    </row>
    <row r="245" spans="10:10" ht="15.75" customHeight="1" x14ac:dyDescent="0.3">
      <c r="J245" s="7"/>
    </row>
    <row r="246" spans="10:10" ht="15.75" customHeight="1" x14ac:dyDescent="0.3">
      <c r="J246" s="7"/>
    </row>
    <row r="247" spans="10:10" ht="15.75" customHeight="1" x14ac:dyDescent="0.3">
      <c r="J247" s="7"/>
    </row>
    <row r="248" spans="10:10" ht="15.75" customHeight="1" x14ac:dyDescent="0.3">
      <c r="J248" s="7"/>
    </row>
    <row r="249" spans="10:10" ht="15.75" customHeight="1" x14ac:dyDescent="0.3">
      <c r="J249" s="7"/>
    </row>
    <row r="250" spans="10:10" ht="15.75" customHeight="1" x14ac:dyDescent="0.3">
      <c r="J250" s="7"/>
    </row>
    <row r="251" spans="10:10" ht="15.75" customHeight="1" x14ac:dyDescent="0.3">
      <c r="J251" s="7"/>
    </row>
    <row r="252" spans="10:10" ht="15.75" customHeight="1" x14ac:dyDescent="0.3">
      <c r="J252" s="7"/>
    </row>
    <row r="253" spans="10:10" ht="15.75" customHeight="1" x14ac:dyDescent="0.3">
      <c r="J253" s="7"/>
    </row>
    <row r="254" spans="10:10" ht="15.75" customHeight="1" x14ac:dyDescent="0.3">
      <c r="J254" s="7"/>
    </row>
    <row r="255" spans="10:10" ht="15.75" customHeight="1" x14ac:dyDescent="0.3">
      <c r="J255" s="7"/>
    </row>
    <row r="256" spans="10:10" ht="15.75" customHeight="1" x14ac:dyDescent="0.3">
      <c r="J256" s="7"/>
    </row>
    <row r="257" spans="10:10" ht="15.75" customHeight="1" x14ac:dyDescent="0.3">
      <c r="J257" s="7"/>
    </row>
    <row r="258" spans="10:10" ht="15.75" customHeight="1" x14ac:dyDescent="0.3">
      <c r="J258" s="7"/>
    </row>
    <row r="259" spans="10:10" ht="15.75" customHeight="1" x14ac:dyDescent="0.3">
      <c r="J259" s="7"/>
    </row>
    <row r="260" spans="10:10" ht="15.75" customHeight="1" x14ac:dyDescent="0.3">
      <c r="J260" s="7"/>
    </row>
    <row r="261" spans="10:10" ht="15.75" customHeight="1" x14ac:dyDescent="0.3">
      <c r="J261" s="7"/>
    </row>
    <row r="262" spans="10:10" ht="15.75" customHeight="1" x14ac:dyDescent="0.3">
      <c r="J262" s="7"/>
    </row>
    <row r="263" spans="10:10" ht="15.75" customHeight="1" x14ac:dyDescent="0.3">
      <c r="J263" s="7"/>
    </row>
    <row r="264" spans="10:10" ht="15.75" customHeight="1" x14ac:dyDescent="0.3">
      <c r="J264" s="7"/>
    </row>
    <row r="265" spans="10:10" ht="15.75" customHeight="1" x14ac:dyDescent="0.3">
      <c r="J265" s="7"/>
    </row>
    <row r="266" spans="10:10" ht="15.75" customHeight="1" x14ac:dyDescent="0.3">
      <c r="J266" s="7"/>
    </row>
    <row r="267" spans="10:10" ht="15.75" customHeight="1" x14ac:dyDescent="0.3">
      <c r="J267" s="7"/>
    </row>
    <row r="268" spans="10:10" ht="15.75" customHeight="1" x14ac:dyDescent="0.3">
      <c r="J268" s="7"/>
    </row>
    <row r="269" spans="10:10" ht="15.75" customHeight="1" x14ac:dyDescent="0.3">
      <c r="J269" s="7"/>
    </row>
    <row r="270" spans="10:10" ht="15.75" customHeight="1" x14ac:dyDescent="0.3">
      <c r="J270" s="7"/>
    </row>
    <row r="271" spans="10:10" ht="15.75" customHeight="1" x14ac:dyDescent="0.3">
      <c r="J271" s="7"/>
    </row>
    <row r="272" spans="10:10" ht="15.75" customHeight="1" x14ac:dyDescent="0.3">
      <c r="J272" s="7"/>
    </row>
    <row r="273" spans="10:10" ht="15.75" customHeight="1" x14ac:dyDescent="0.3">
      <c r="J273" s="7"/>
    </row>
    <row r="274" spans="10:10" ht="15.75" customHeight="1" x14ac:dyDescent="0.3">
      <c r="J274" s="7"/>
    </row>
    <row r="275" spans="10:10" ht="15.75" customHeight="1" x14ac:dyDescent="0.3">
      <c r="J275" s="7"/>
    </row>
    <row r="276" spans="10:10" ht="15.75" customHeight="1" x14ac:dyDescent="0.3">
      <c r="J276" s="7"/>
    </row>
    <row r="277" spans="10:10" ht="15.75" customHeight="1" x14ac:dyDescent="0.3">
      <c r="J277" s="7"/>
    </row>
    <row r="278" spans="10:10" ht="15.75" customHeight="1" x14ac:dyDescent="0.3">
      <c r="J278" s="7"/>
    </row>
    <row r="279" spans="10:10" ht="15.75" customHeight="1" x14ac:dyDescent="0.3">
      <c r="J279" s="7"/>
    </row>
    <row r="280" spans="10:10" ht="15.75" customHeight="1" x14ac:dyDescent="0.3">
      <c r="J280" s="7"/>
    </row>
    <row r="281" spans="10:10" ht="15.75" customHeight="1" x14ac:dyDescent="0.3">
      <c r="J281" s="7"/>
    </row>
    <row r="282" spans="10:10" ht="15.75" customHeight="1" x14ac:dyDescent="0.3">
      <c r="J282" s="7"/>
    </row>
    <row r="283" spans="10:10" ht="15.75" customHeight="1" x14ac:dyDescent="0.3">
      <c r="J283" s="7"/>
    </row>
    <row r="284" spans="10:10" ht="15.75" customHeight="1" x14ac:dyDescent="0.3">
      <c r="J284" s="7"/>
    </row>
    <row r="285" spans="10:10" ht="15.75" customHeight="1" x14ac:dyDescent="0.3">
      <c r="J285" s="7"/>
    </row>
    <row r="286" spans="10:10" ht="15.75" customHeight="1" x14ac:dyDescent="0.3">
      <c r="J286" s="7"/>
    </row>
    <row r="287" spans="10:10" ht="15.75" customHeight="1" x14ac:dyDescent="0.3">
      <c r="J287" s="7"/>
    </row>
    <row r="288" spans="10:10" ht="15.75" customHeight="1" x14ac:dyDescent="0.3">
      <c r="J288" s="7"/>
    </row>
    <row r="289" spans="10:10" ht="15.75" customHeight="1" x14ac:dyDescent="0.3">
      <c r="J289" s="7"/>
    </row>
    <row r="290" spans="10:10" ht="15.75" customHeight="1" x14ac:dyDescent="0.3">
      <c r="J290" s="7"/>
    </row>
    <row r="291" spans="10:10" ht="15.75" customHeight="1" x14ac:dyDescent="0.3">
      <c r="J291" s="7"/>
    </row>
    <row r="292" spans="10:10" ht="15.75" customHeight="1" x14ac:dyDescent="0.3">
      <c r="J292" s="7"/>
    </row>
    <row r="293" spans="10:10" ht="15.75" customHeight="1" x14ac:dyDescent="0.3">
      <c r="J293" s="7"/>
    </row>
    <row r="294" spans="10:10" ht="15.75" customHeight="1" x14ac:dyDescent="0.3">
      <c r="J294" s="7"/>
    </row>
    <row r="295" spans="10:10" ht="15.75" customHeight="1" x14ac:dyDescent="0.3">
      <c r="J295" s="7"/>
    </row>
    <row r="296" spans="10:10" ht="15.75" customHeight="1" x14ac:dyDescent="0.3">
      <c r="J296" s="7"/>
    </row>
    <row r="297" spans="10:10" ht="15.75" customHeight="1" x14ac:dyDescent="0.3">
      <c r="J297" s="7"/>
    </row>
    <row r="298" spans="10:10" ht="15.75" customHeight="1" x14ac:dyDescent="0.3">
      <c r="J298" s="7"/>
    </row>
    <row r="299" spans="10:10" ht="15.75" customHeight="1" x14ac:dyDescent="0.3">
      <c r="J299" s="7"/>
    </row>
    <row r="300" spans="10:10" ht="15.75" customHeight="1" x14ac:dyDescent="0.3">
      <c r="J300" s="7"/>
    </row>
    <row r="301" spans="10:10" ht="15.75" customHeight="1" x14ac:dyDescent="0.3">
      <c r="J301" s="7"/>
    </row>
    <row r="302" spans="10:10" ht="15.75" customHeight="1" x14ac:dyDescent="0.3">
      <c r="J302" s="7"/>
    </row>
    <row r="303" spans="10:10" ht="15.75" customHeight="1" x14ac:dyDescent="0.3">
      <c r="J303" s="7"/>
    </row>
    <row r="304" spans="10:10" ht="15.75" customHeight="1" x14ac:dyDescent="0.3">
      <c r="J304" s="7"/>
    </row>
    <row r="305" spans="10:10" ht="15.75" customHeight="1" x14ac:dyDescent="0.3">
      <c r="J305" s="7"/>
    </row>
    <row r="306" spans="10:10" ht="15.75" customHeight="1" x14ac:dyDescent="0.3">
      <c r="J306" s="7"/>
    </row>
    <row r="307" spans="10:10" ht="15.75" customHeight="1" x14ac:dyDescent="0.3">
      <c r="J307" s="7"/>
    </row>
    <row r="308" spans="10:10" ht="15.75" customHeight="1" x14ac:dyDescent="0.3">
      <c r="J308" s="7"/>
    </row>
    <row r="309" spans="10:10" ht="15.75" customHeight="1" x14ac:dyDescent="0.3">
      <c r="J309" s="7"/>
    </row>
    <row r="310" spans="10:10" ht="15.75" customHeight="1" x14ac:dyDescent="0.3">
      <c r="J310" s="7"/>
    </row>
    <row r="311" spans="10:10" ht="15.75" customHeight="1" x14ac:dyDescent="0.3">
      <c r="J311" s="7"/>
    </row>
    <row r="312" spans="10:10" ht="15.75" customHeight="1" x14ac:dyDescent="0.3">
      <c r="J312" s="7"/>
    </row>
    <row r="313" spans="10:10" ht="15.75" customHeight="1" x14ac:dyDescent="0.3">
      <c r="J313" s="7"/>
    </row>
    <row r="314" spans="10:10" ht="15.75" customHeight="1" x14ac:dyDescent="0.3">
      <c r="J314" s="7"/>
    </row>
    <row r="315" spans="10:10" ht="15.75" customHeight="1" x14ac:dyDescent="0.3">
      <c r="J315" s="7"/>
    </row>
    <row r="316" spans="10:10" ht="15.75" customHeight="1" x14ac:dyDescent="0.3">
      <c r="J316" s="7"/>
    </row>
    <row r="317" spans="10:10" ht="15.75" customHeight="1" x14ac:dyDescent="0.3">
      <c r="J317" s="7"/>
    </row>
    <row r="318" spans="10:10" ht="15.75" customHeight="1" x14ac:dyDescent="0.3">
      <c r="J318" s="7"/>
    </row>
    <row r="319" spans="10:10" ht="15.75" customHeight="1" x14ac:dyDescent="0.3">
      <c r="J319" s="7"/>
    </row>
    <row r="320" spans="10:10" ht="15.75" customHeight="1" x14ac:dyDescent="0.3">
      <c r="J320" s="7"/>
    </row>
    <row r="321" spans="10:10" ht="15.75" customHeight="1" x14ac:dyDescent="0.3">
      <c r="J321" s="7"/>
    </row>
    <row r="322" spans="10:10" ht="15.75" customHeight="1" x14ac:dyDescent="0.3">
      <c r="J322" s="7"/>
    </row>
    <row r="323" spans="10:10" ht="15.75" customHeight="1" x14ac:dyDescent="0.3">
      <c r="J323" s="7"/>
    </row>
    <row r="324" spans="10:10" ht="15.75" customHeight="1" x14ac:dyDescent="0.3">
      <c r="J324" s="7"/>
    </row>
    <row r="325" spans="10:10" ht="15.75" customHeight="1" x14ac:dyDescent="0.3">
      <c r="J325" s="7"/>
    </row>
    <row r="326" spans="10:10" ht="15.75" customHeight="1" x14ac:dyDescent="0.3">
      <c r="J326" s="7"/>
    </row>
    <row r="327" spans="10:10" ht="15.75" customHeight="1" x14ac:dyDescent="0.3">
      <c r="J327" s="7"/>
    </row>
    <row r="328" spans="10:10" ht="15.75" customHeight="1" x14ac:dyDescent="0.3">
      <c r="J328" s="7"/>
    </row>
    <row r="329" spans="10:10" ht="15.75" customHeight="1" x14ac:dyDescent="0.3">
      <c r="J329" s="7"/>
    </row>
    <row r="330" spans="10:10" ht="15.75" customHeight="1" x14ac:dyDescent="0.3">
      <c r="J330" s="7"/>
    </row>
    <row r="331" spans="10:10" ht="15.75" customHeight="1" x14ac:dyDescent="0.3">
      <c r="J331" s="7"/>
    </row>
    <row r="332" spans="10:10" ht="15.75" customHeight="1" x14ac:dyDescent="0.3">
      <c r="J332" s="7"/>
    </row>
    <row r="333" spans="10:10" ht="15.75" customHeight="1" x14ac:dyDescent="0.3">
      <c r="J333" s="7"/>
    </row>
    <row r="334" spans="10:10" ht="15.75" customHeight="1" x14ac:dyDescent="0.3">
      <c r="J334" s="7"/>
    </row>
    <row r="335" spans="10:10" ht="15.75" customHeight="1" x14ac:dyDescent="0.3">
      <c r="J335" s="7"/>
    </row>
    <row r="336" spans="10:10" ht="15.75" customHeight="1" x14ac:dyDescent="0.3">
      <c r="J336" s="7"/>
    </row>
    <row r="337" spans="10:10" ht="15.75" customHeight="1" x14ac:dyDescent="0.3">
      <c r="J337" s="7"/>
    </row>
    <row r="338" spans="10:10" ht="15.75" customHeight="1" x14ac:dyDescent="0.3">
      <c r="J338" s="7"/>
    </row>
    <row r="339" spans="10:10" ht="15.75" customHeight="1" x14ac:dyDescent="0.3">
      <c r="J339" s="7"/>
    </row>
    <row r="340" spans="10:10" ht="15.75" customHeight="1" x14ac:dyDescent="0.3">
      <c r="J340" s="7"/>
    </row>
    <row r="341" spans="10:10" ht="15.75" customHeight="1" x14ac:dyDescent="0.3">
      <c r="J341" s="7"/>
    </row>
    <row r="342" spans="10:10" ht="15.75" customHeight="1" x14ac:dyDescent="0.3">
      <c r="J342" s="7"/>
    </row>
    <row r="343" spans="10:10" ht="15.75" customHeight="1" x14ac:dyDescent="0.3">
      <c r="J343" s="7"/>
    </row>
    <row r="344" spans="10:10" ht="15.75" customHeight="1" x14ac:dyDescent="0.3">
      <c r="J344" s="7"/>
    </row>
    <row r="345" spans="10:10" ht="15.75" customHeight="1" x14ac:dyDescent="0.3">
      <c r="J345" s="7"/>
    </row>
    <row r="346" spans="10:10" ht="15.75" customHeight="1" x14ac:dyDescent="0.3">
      <c r="J346" s="7"/>
    </row>
    <row r="347" spans="10:10" ht="15.75" customHeight="1" x14ac:dyDescent="0.25"/>
    <row r="348" spans="10:10" ht="15.75" customHeight="1" x14ac:dyDescent="0.25"/>
    <row r="349" spans="10:10" ht="15.75" customHeight="1" x14ac:dyDescent="0.25"/>
    <row r="350" spans="10:10" ht="15.75" customHeight="1" x14ac:dyDescent="0.25"/>
    <row r="351" spans="10:10" ht="15.75" customHeight="1" x14ac:dyDescent="0.25"/>
    <row r="352" spans="10:10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J144" xr:uid="{00000000-0009-0000-0000-000006000000}">
    <filterColumn colId="7">
      <filters>
        <filter val="PENDIENTE"/>
      </filters>
    </filterColumn>
  </autoFilter>
  <conditionalFormatting sqref="A1:A68 B1:B146 C1:G68 H1:H146">
    <cfRule type="containsText" dxfId="27" priority="1" operator="containsText" text="VENCIDO">
      <formula>NOT(ISERROR(SEARCH(("VENCIDO"),(A1))))</formula>
    </cfRule>
  </conditionalFormatting>
  <conditionalFormatting sqref="A1:A68 B1:B146 C1:G68 H1:H146">
    <cfRule type="containsText" dxfId="26" priority="2" operator="containsText" text="PAGADO">
      <formula>NOT(ISERROR(SEARCH(("PAGADO"),(A1))))</formula>
    </cfRule>
  </conditionalFormatting>
  <conditionalFormatting sqref="A1:A68 B1:B146 C1:G68 H1:H146">
    <cfRule type="containsText" dxfId="25" priority="3" operator="containsText" text="PAGADO">
      <formula>NOT(ISERROR(SEARCH(("PAGADO"),(A1))))</formula>
    </cfRule>
  </conditionalFormatting>
  <conditionalFormatting sqref="A1:A68 B1:B146 C1:G68 H1:H146">
    <cfRule type="containsText" dxfId="24" priority="4" operator="containsText" text="PAGAGO">
      <formula>NOT(ISERROR(SEARCH(("PAGAGO"),(A1))))</formula>
    </cfRule>
  </conditionalFormatting>
  <conditionalFormatting sqref="A1:A68 B1:B146 C1:G68 H1:H146">
    <cfRule type="containsText" dxfId="23" priority="5" operator="containsText" text="VENCIDO">
      <formula>NOT(ISERROR(SEARCH(("VENCIDO"),(A1))))</formula>
    </cfRule>
  </conditionalFormatting>
  <conditionalFormatting sqref="A1:A68 B1:B146 C1:G68 H1:H146">
    <cfRule type="containsText" dxfId="22" priority="6" operator="containsText" text="PAGADO">
      <formula>NOT(ISERROR(SEARCH(("PAGADO"),(A1))))</formula>
    </cfRule>
  </conditionalFormatting>
  <conditionalFormatting sqref="H1:H146">
    <cfRule type="cellIs" dxfId="21" priority="7" operator="equal">
      <formula>"PENDIENTE"</formula>
    </cfRule>
  </conditionalFormatting>
  <conditionalFormatting sqref="H1:H146">
    <cfRule type="cellIs" dxfId="20" priority="8" operator="equal">
      <formula>"PENDIENTE"</formula>
    </cfRule>
  </conditionalFormatting>
  <conditionalFormatting sqref="H1:H234">
    <cfRule type="cellIs" dxfId="19" priority="9" operator="equal">
      <formula>"PAGADO"</formula>
    </cfRule>
  </conditionalFormatting>
  <conditionalFormatting sqref="H1:H234">
    <cfRule type="cellIs" dxfId="18" priority="10" operator="equal">
      <formula>"PENDIENTE"</formula>
    </cfRule>
  </conditionalFormatting>
  <conditionalFormatting sqref="H1:H234">
    <cfRule type="cellIs" dxfId="17" priority="11" operator="equal">
      <formula>"VENCIDO"</formula>
    </cfRule>
  </conditionalFormatting>
  <conditionalFormatting sqref="H1:H234">
    <cfRule type="cellIs" dxfId="16" priority="12" operator="equal">
      <formula>"PENDIENTE"</formula>
    </cfRule>
  </conditionalFormatting>
  <conditionalFormatting sqref="H1:H234">
    <cfRule type="cellIs" dxfId="15" priority="13" operator="equal">
      <formula>"VENCIDO"</formula>
    </cfRule>
  </conditionalFormatting>
  <conditionalFormatting sqref="H1:H234">
    <cfRule type="cellIs" dxfId="14" priority="14" operator="equal">
      <formula>"PAGADO"</formula>
    </cfRule>
  </conditionalFormatting>
  <dataValidations count="2">
    <dataValidation type="list" allowBlank="1" showErrorMessage="1" sqref="I2:I146" xr:uid="{00000000-0002-0000-0600-000000000000}">
      <formula1>"SI,NO"</formula1>
    </dataValidation>
    <dataValidation type="list" allowBlank="1" showErrorMessage="1" sqref="H2:H146" xr:uid="{00000000-0002-0000-0600-000001000000}">
      <formula1>"PENDIENTE,VENCIDO,PAGADO"</formula1>
    </dataValidation>
  </dataValidations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2000000}">
          <x14:formula1>
            <xm:f>Back!$B$2:$B$10</xm:f>
          </x14:formula1>
          <xm:sqref>C2:C146</xm:sqref>
        </x14:dataValidation>
        <x14:dataValidation type="list" allowBlank="1" showErrorMessage="1" xr:uid="{00000000-0002-0000-0600-000003000000}">
          <x14:formula1>
            <xm:f>Back!$A$2:$A$6</xm:f>
          </x14:formula1>
          <xm:sqref>B2:B146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B1002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" customHeight="1" x14ac:dyDescent="0.25"/>
  <cols>
    <col min="1" max="1" width="30.19921875" customWidth="1"/>
    <col min="2" max="2" width="16.5" customWidth="1"/>
    <col min="3" max="3" width="13.8984375" customWidth="1"/>
    <col min="4" max="4" width="13.69921875" customWidth="1"/>
    <col min="5" max="5" width="15.59765625" customWidth="1"/>
    <col min="6" max="7" width="13.59765625" customWidth="1"/>
    <col min="8" max="8" width="12.8984375" customWidth="1"/>
    <col min="9" max="9" width="15" customWidth="1"/>
    <col min="10" max="10" width="18.69921875" customWidth="1"/>
  </cols>
  <sheetData>
    <row r="1" spans="1:28" ht="14.4" x14ac:dyDescent="0.3">
      <c r="A1" s="30" t="s">
        <v>241</v>
      </c>
      <c r="B1" s="24" t="s">
        <v>1</v>
      </c>
      <c r="C1" s="24" t="s">
        <v>31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</row>
    <row r="2" spans="1:28" ht="14.4" hidden="1" x14ac:dyDescent="0.3">
      <c r="A2" s="8" t="s">
        <v>99</v>
      </c>
      <c r="B2" s="9"/>
      <c r="C2" s="9"/>
      <c r="D2" s="38">
        <v>43983</v>
      </c>
      <c r="E2" s="60"/>
      <c r="F2" s="9">
        <v>2688</v>
      </c>
      <c r="G2" s="18" t="s">
        <v>11</v>
      </c>
      <c r="H2" s="5" t="s">
        <v>12</v>
      </c>
      <c r="I2" s="18" t="s">
        <v>40</v>
      </c>
    </row>
    <row r="3" spans="1:28" ht="14.4" hidden="1" x14ac:dyDescent="0.3">
      <c r="A3" s="10" t="s">
        <v>101</v>
      </c>
      <c r="B3" s="9"/>
      <c r="C3" s="9"/>
      <c r="D3" s="13" t="s">
        <v>102</v>
      </c>
      <c r="E3" s="60"/>
      <c r="F3" s="9">
        <v>4668.75</v>
      </c>
      <c r="G3" s="18" t="s">
        <v>11</v>
      </c>
      <c r="H3" s="5" t="s">
        <v>12</v>
      </c>
      <c r="I3" s="18" t="s">
        <v>40</v>
      </c>
    </row>
    <row r="4" spans="1:28" ht="14.4" hidden="1" x14ac:dyDescent="0.3">
      <c r="A4" s="10" t="s">
        <v>103</v>
      </c>
      <c r="B4" s="11"/>
      <c r="C4" s="11"/>
      <c r="D4" s="18" t="s">
        <v>102</v>
      </c>
      <c r="E4" s="60"/>
      <c r="F4" s="11">
        <v>1374.8</v>
      </c>
      <c r="G4" s="18" t="s">
        <v>11</v>
      </c>
      <c r="H4" s="5" t="s">
        <v>12</v>
      </c>
      <c r="I4" s="18" t="s">
        <v>40</v>
      </c>
    </row>
    <row r="5" spans="1:28" ht="14.4" hidden="1" x14ac:dyDescent="0.3">
      <c r="A5" s="8" t="s">
        <v>105</v>
      </c>
      <c r="B5" s="9" t="s">
        <v>16</v>
      </c>
      <c r="C5" s="9"/>
      <c r="D5" s="12" t="s">
        <v>106</v>
      </c>
      <c r="E5" s="60"/>
      <c r="F5" s="9">
        <v>4668.75</v>
      </c>
      <c r="G5" s="18" t="s">
        <v>11</v>
      </c>
      <c r="H5" s="5" t="s">
        <v>12</v>
      </c>
      <c r="I5" s="18" t="s">
        <v>13</v>
      </c>
    </row>
    <row r="6" spans="1:28" ht="14.4" hidden="1" x14ac:dyDescent="0.3">
      <c r="A6" s="8" t="s">
        <v>107</v>
      </c>
      <c r="B6" s="9" t="s">
        <v>16</v>
      </c>
      <c r="C6" s="9"/>
      <c r="D6" s="12" t="s">
        <v>108</v>
      </c>
      <c r="E6" s="60"/>
      <c r="F6" s="9">
        <v>1374.8</v>
      </c>
      <c r="G6" s="18" t="s">
        <v>11</v>
      </c>
      <c r="H6" s="5" t="s">
        <v>12</v>
      </c>
      <c r="I6" s="18" t="s">
        <v>13</v>
      </c>
    </row>
    <row r="7" spans="1:28" ht="14.4" hidden="1" x14ac:dyDescent="0.3">
      <c r="A7" s="8" t="s">
        <v>109</v>
      </c>
      <c r="B7" s="9" t="s">
        <v>16</v>
      </c>
      <c r="C7" s="9"/>
      <c r="D7" s="12" t="s">
        <v>108</v>
      </c>
      <c r="E7" s="60"/>
      <c r="F7" s="9">
        <v>7940.88</v>
      </c>
      <c r="G7" s="18" t="s">
        <v>11</v>
      </c>
      <c r="H7" s="5" t="s">
        <v>12</v>
      </c>
      <c r="I7" s="18" t="s">
        <v>13</v>
      </c>
    </row>
    <row r="8" spans="1:28" ht="14.4" hidden="1" x14ac:dyDescent="0.3">
      <c r="A8" s="8" t="s">
        <v>110</v>
      </c>
      <c r="B8" s="9" t="s">
        <v>16</v>
      </c>
      <c r="C8" s="9"/>
      <c r="D8" s="12" t="s">
        <v>102</v>
      </c>
      <c r="E8" s="60"/>
      <c r="F8" s="9">
        <v>1253.7</v>
      </c>
      <c r="G8" s="18" t="s">
        <v>11</v>
      </c>
      <c r="H8" s="5" t="s">
        <v>12</v>
      </c>
      <c r="I8" s="18" t="s">
        <v>40</v>
      </c>
    </row>
    <row r="9" spans="1:28" ht="14.4" hidden="1" x14ac:dyDescent="0.3">
      <c r="A9" s="8" t="s">
        <v>111</v>
      </c>
      <c r="B9" s="9" t="s">
        <v>16</v>
      </c>
      <c r="C9" s="9"/>
      <c r="D9" s="12" t="s">
        <v>102</v>
      </c>
      <c r="E9" s="60"/>
      <c r="F9" s="9">
        <v>5572.47</v>
      </c>
      <c r="G9" s="18" t="s">
        <v>11</v>
      </c>
      <c r="H9" s="5" t="s">
        <v>12</v>
      </c>
      <c r="I9" s="18" t="s">
        <v>40</v>
      </c>
    </row>
    <row r="10" spans="1:28" ht="14.4" hidden="1" x14ac:dyDescent="0.3">
      <c r="A10" s="8" t="s">
        <v>112</v>
      </c>
      <c r="B10" s="9" t="s">
        <v>16</v>
      </c>
      <c r="C10" s="9"/>
      <c r="D10" s="12" t="s">
        <v>102</v>
      </c>
      <c r="E10" s="60"/>
      <c r="F10" s="9">
        <v>1393.13</v>
      </c>
      <c r="G10" s="18" t="s">
        <v>11</v>
      </c>
      <c r="H10" s="5" t="s">
        <v>12</v>
      </c>
      <c r="I10" s="18" t="s">
        <v>40</v>
      </c>
    </row>
    <row r="11" spans="1:28" ht="14.4" hidden="1" x14ac:dyDescent="0.3">
      <c r="A11" s="8" t="s">
        <v>113</v>
      </c>
      <c r="B11" s="9" t="s">
        <v>16</v>
      </c>
      <c r="C11" s="9"/>
      <c r="D11" s="12" t="s">
        <v>102</v>
      </c>
      <c r="E11" s="60"/>
      <c r="F11" s="9">
        <v>835.8</v>
      </c>
      <c r="G11" s="18" t="s">
        <v>11</v>
      </c>
      <c r="H11" s="5" t="s">
        <v>12</v>
      </c>
      <c r="I11" s="18" t="s">
        <v>40</v>
      </c>
    </row>
    <row r="12" spans="1:28" ht="14.4" hidden="1" x14ac:dyDescent="0.3">
      <c r="A12" s="8" t="s">
        <v>114</v>
      </c>
      <c r="B12" s="9" t="s">
        <v>16</v>
      </c>
      <c r="C12" s="9"/>
      <c r="D12" s="12" t="s">
        <v>102</v>
      </c>
      <c r="E12" s="60"/>
      <c r="F12" s="9">
        <v>4119.6499999999996</v>
      </c>
      <c r="G12" s="18" t="s">
        <v>11</v>
      </c>
      <c r="H12" s="5" t="s">
        <v>12</v>
      </c>
      <c r="I12" s="18" t="s">
        <v>40</v>
      </c>
    </row>
    <row r="13" spans="1:28" ht="14.4" hidden="1" x14ac:dyDescent="0.3">
      <c r="A13" s="8" t="s">
        <v>115</v>
      </c>
      <c r="B13" s="9" t="s">
        <v>16</v>
      </c>
      <c r="C13" s="9"/>
      <c r="D13" s="12" t="s">
        <v>102</v>
      </c>
      <c r="E13" s="60"/>
      <c r="F13" s="9">
        <v>1009.92</v>
      </c>
      <c r="G13" s="18" t="s">
        <v>11</v>
      </c>
      <c r="H13" s="5" t="s">
        <v>12</v>
      </c>
      <c r="I13" s="18" t="s">
        <v>40</v>
      </c>
    </row>
    <row r="14" spans="1:28" ht="14.4" hidden="1" x14ac:dyDescent="0.3">
      <c r="A14" s="8" t="s">
        <v>116</v>
      </c>
      <c r="B14" s="9" t="s">
        <v>16</v>
      </c>
      <c r="C14" s="9"/>
      <c r="D14" s="12" t="s">
        <v>102</v>
      </c>
      <c r="E14" s="60"/>
      <c r="F14" s="9">
        <v>7603.99</v>
      </c>
      <c r="G14" s="18" t="s">
        <v>11</v>
      </c>
      <c r="H14" s="5" t="s">
        <v>12</v>
      </c>
      <c r="I14" s="18" t="s">
        <v>40</v>
      </c>
    </row>
    <row r="15" spans="1:28" ht="14.4" hidden="1" x14ac:dyDescent="0.3">
      <c r="A15" s="8" t="s">
        <v>117</v>
      </c>
      <c r="B15" s="9" t="s">
        <v>16</v>
      </c>
      <c r="C15" s="9"/>
      <c r="D15" s="12" t="s">
        <v>102</v>
      </c>
      <c r="E15" s="60"/>
      <c r="F15" s="9">
        <v>3858.17</v>
      </c>
      <c r="G15" s="18" t="s">
        <v>11</v>
      </c>
      <c r="H15" s="5" t="s">
        <v>12</v>
      </c>
      <c r="I15" s="18" t="s">
        <v>40</v>
      </c>
    </row>
    <row r="16" spans="1:28" ht="14.4" hidden="1" x14ac:dyDescent="0.3">
      <c r="A16" s="8" t="s">
        <v>118</v>
      </c>
      <c r="B16" s="9" t="s">
        <v>16</v>
      </c>
      <c r="C16" s="9"/>
      <c r="D16" s="12" t="s">
        <v>102</v>
      </c>
      <c r="E16" s="60"/>
      <c r="F16" s="9">
        <v>10000</v>
      </c>
      <c r="G16" s="18" t="s">
        <v>11</v>
      </c>
      <c r="H16" s="5" t="s">
        <v>12</v>
      </c>
      <c r="I16" s="18" t="s">
        <v>19</v>
      </c>
    </row>
    <row r="17" spans="1:10" ht="14.4" hidden="1" x14ac:dyDescent="0.3">
      <c r="A17" s="8" t="s">
        <v>119</v>
      </c>
      <c r="B17" s="9" t="s">
        <v>16</v>
      </c>
      <c r="C17" s="9"/>
      <c r="D17" s="12" t="s">
        <v>106</v>
      </c>
      <c r="E17" s="60"/>
      <c r="F17" s="9">
        <v>26241</v>
      </c>
      <c r="G17" s="18" t="s">
        <v>11</v>
      </c>
      <c r="H17" s="5" t="s">
        <v>12</v>
      </c>
      <c r="I17" s="18" t="s">
        <v>13</v>
      </c>
      <c r="J17" s="93" t="s">
        <v>120</v>
      </c>
    </row>
    <row r="18" spans="1:10" ht="14.4" hidden="1" x14ac:dyDescent="0.3">
      <c r="A18" s="8" t="s">
        <v>99</v>
      </c>
      <c r="B18" s="9" t="s">
        <v>16</v>
      </c>
      <c r="C18" s="9"/>
      <c r="D18" s="12" t="s">
        <v>121</v>
      </c>
      <c r="E18" s="60"/>
      <c r="F18" s="9">
        <v>2688</v>
      </c>
      <c r="G18" s="18" t="s">
        <v>11</v>
      </c>
      <c r="H18" s="5" t="s">
        <v>12</v>
      </c>
      <c r="I18" s="18" t="s">
        <v>13</v>
      </c>
    </row>
    <row r="19" spans="1:10" ht="14.4" hidden="1" x14ac:dyDescent="0.3">
      <c r="A19" s="8" t="s">
        <v>54</v>
      </c>
      <c r="B19" s="9" t="s">
        <v>16</v>
      </c>
      <c r="C19" s="9"/>
      <c r="D19" s="12" t="s">
        <v>108</v>
      </c>
      <c r="E19" s="60"/>
      <c r="F19" s="9">
        <v>1800</v>
      </c>
      <c r="G19" s="18" t="s">
        <v>11</v>
      </c>
      <c r="H19" s="5" t="s">
        <v>12</v>
      </c>
      <c r="I19" s="18" t="s">
        <v>13</v>
      </c>
    </row>
    <row r="20" spans="1:10" ht="14.4" hidden="1" x14ac:dyDescent="0.3">
      <c r="A20" s="8" t="s">
        <v>122</v>
      </c>
      <c r="B20" s="9" t="s">
        <v>16</v>
      </c>
      <c r="C20" s="9"/>
      <c r="D20" s="12" t="s">
        <v>106</v>
      </c>
      <c r="E20" s="60"/>
      <c r="F20" s="9">
        <v>3000</v>
      </c>
      <c r="G20" s="18" t="s">
        <v>11</v>
      </c>
      <c r="H20" s="5" t="s">
        <v>12</v>
      </c>
      <c r="I20" s="18" t="s">
        <v>40</v>
      </c>
    </row>
    <row r="21" spans="1:10" ht="15.75" hidden="1" customHeight="1" x14ac:dyDescent="0.3">
      <c r="A21" s="8" t="s">
        <v>123</v>
      </c>
      <c r="B21" s="9" t="s">
        <v>16</v>
      </c>
      <c r="C21" s="9"/>
      <c r="D21" s="12" t="s">
        <v>106</v>
      </c>
      <c r="E21" s="60"/>
      <c r="F21" s="9">
        <v>10000</v>
      </c>
      <c r="G21" s="18" t="s">
        <v>11</v>
      </c>
      <c r="H21" s="5" t="s">
        <v>12</v>
      </c>
      <c r="I21" s="18" t="s">
        <v>40</v>
      </c>
    </row>
    <row r="22" spans="1:10" ht="15.75" hidden="1" customHeight="1" x14ac:dyDescent="0.3">
      <c r="A22" s="8" t="s">
        <v>124</v>
      </c>
      <c r="B22" s="9" t="s">
        <v>16</v>
      </c>
      <c r="C22" s="9"/>
      <c r="D22" s="12" t="s">
        <v>43</v>
      </c>
      <c r="E22" s="60"/>
      <c r="F22" s="9">
        <v>1800</v>
      </c>
      <c r="G22" s="18" t="s">
        <v>11</v>
      </c>
      <c r="H22" s="5" t="s">
        <v>12</v>
      </c>
      <c r="I22" s="18" t="s">
        <v>13</v>
      </c>
    </row>
    <row r="23" spans="1:10" ht="15.75" hidden="1" customHeight="1" x14ac:dyDescent="0.3">
      <c r="A23" s="8" t="s">
        <v>125</v>
      </c>
      <c r="B23" s="9" t="s">
        <v>16</v>
      </c>
      <c r="C23" s="9"/>
      <c r="D23" s="12" t="s">
        <v>33</v>
      </c>
      <c r="E23" s="60"/>
      <c r="F23" s="9">
        <v>1800</v>
      </c>
      <c r="G23" s="18" t="s">
        <v>11</v>
      </c>
      <c r="H23" s="5" t="s">
        <v>12</v>
      </c>
      <c r="I23" s="18"/>
    </row>
    <row r="24" spans="1:10" ht="15.75" hidden="1" customHeight="1" x14ac:dyDescent="0.3">
      <c r="A24" s="8" t="s">
        <v>122</v>
      </c>
      <c r="B24" s="9" t="s">
        <v>16</v>
      </c>
      <c r="C24" s="9"/>
      <c r="D24" s="12" t="s">
        <v>38</v>
      </c>
      <c r="E24" s="60"/>
      <c r="F24" s="9">
        <v>3300</v>
      </c>
      <c r="G24" s="18" t="s">
        <v>11</v>
      </c>
      <c r="H24" s="5" t="s">
        <v>18</v>
      </c>
      <c r="I24" s="18"/>
    </row>
    <row r="25" spans="1:10" ht="15.75" hidden="1" customHeight="1" x14ac:dyDescent="0.3">
      <c r="A25" s="8" t="s">
        <v>126</v>
      </c>
      <c r="B25" s="9" t="s">
        <v>16</v>
      </c>
      <c r="C25" s="9"/>
      <c r="D25" s="12" t="s">
        <v>127</v>
      </c>
      <c r="E25" s="60"/>
      <c r="F25" s="9">
        <v>1800</v>
      </c>
      <c r="G25" s="18" t="s">
        <v>11</v>
      </c>
      <c r="H25" s="5" t="s">
        <v>12</v>
      </c>
      <c r="I25" s="18" t="s">
        <v>13</v>
      </c>
      <c r="J25" s="17" t="s">
        <v>128</v>
      </c>
    </row>
    <row r="26" spans="1:10" ht="15.75" hidden="1" customHeight="1" x14ac:dyDescent="0.3">
      <c r="A26" s="8" t="s">
        <v>122</v>
      </c>
      <c r="B26" s="9" t="s">
        <v>16</v>
      </c>
      <c r="C26" s="9"/>
      <c r="D26" s="12" t="s">
        <v>121</v>
      </c>
      <c r="E26" s="60"/>
      <c r="F26" s="9">
        <v>3700</v>
      </c>
      <c r="G26" s="18" t="s">
        <v>11</v>
      </c>
      <c r="H26" s="5" t="s">
        <v>12</v>
      </c>
      <c r="I26" s="18" t="s">
        <v>13</v>
      </c>
    </row>
    <row r="27" spans="1:10" ht="15.75" hidden="1" customHeight="1" x14ac:dyDescent="0.3">
      <c r="A27" s="8" t="s">
        <v>129</v>
      </c>
      <c r="B27" s="9" t="s">
        <v>16</v>
      </c>
      <c r="C27" s="9"/>
      <c r="D27" s="12"/>
      <c r="E27" s="60"/>
      <c r="F27" s="9">
        <v>7737.35</v>
      </c>
      <c r="G27" s="18" t="s">
        <v>11</v>
      </c>
      <c r="H27" s="5" t="s">
        <v>12</v>
      </c>
      <c r="I27" s="18" t="s">
        <v>13</v>
      </c>
    </row>
    <row r="28" spans="1:10" ht="15.75" hidden="1" customHeight="1" x14ac:dyDescent="0.3">
      <c r="A28" s="8" t="s">
        <v>130</v>
      </c>
      <c r="B28" s="9" t="s">
        <v>16</v>
      </c>
      <c r="C28" s="9"/>
      <c r="D28" s="12"/>
      <c r="E28" s="60"/>
      <c r="F28" s="9">
        <v>12141</v>
      </c>
      <c r="G28" s="18" t="s">
        <v>11</v>
      </c>
      <c r="H28" s="5" t="s">
        <v>12</v>
      </c>
      <c r="I28" s="18" t="s">
        <v>13</v>
      </c>
    </row>
    <row r="29" spans="1:10" ht="15.75" hidden="1" customHeight="1" x14ac:dyDescent="0.3">
      <c r="A29" s="8" t="s">
        <v>131</v>
      </c>
      <c r="B29" s="9" t="s">
        <v>16</v>
      </c>
      <c r="C29" s="9"/>
      <c r="D29" s="12"/>
      <c r="E29" s="60"/>
      <c r="F29" s="9">
        <v>1374</v>
      </c>
      <c r="G29" s="18" t="s">
        <v>11</v>
      </c>
      <c r="H29" s="5" t="s">
        <v>12</v>
      </c>
      <c r="I29" s="18" t="s">
        <v>13</v>
      </c>
    </row>
    <row r="30" spans="1:10" ht="15.75" hidden="1" customHeight="1" x14ac:dyDescent="0.3">
      <c r="A30" s="8" t="s">
        <v>132</v>
      </c>
      <c r="B30" s="9" t="s">
        <v>16</v>
      </c>
      <c r="C30" s="9"/>
      <c r="D30" s="12"/>
      <c r="E30" s="60"/>
      <c r="F30" s="9">
        <v>6067</v>
      </c>
      <c r="G30" s="18" t="s">
        <v>11</v>
      </c>
      <c r="H30" s="5" t="s">
        <v>12</v>
      </c>
      <c r="I30" s="18" t="s">
        <v>13</v>
      </c>
    </row>
    <row r="31" spans="1:10" ht="15.75" hidden="1" customHeight="1" x14ac:dyDescent="0.3">
      <c r="A31" s="8" t="s">
        <v>122</v>
      </c>
      <c r="B31" s="9" t="s">
        <v>16</v>
      </c>
      <c r="C31" s="9"/>
      <c r="D31" s="12" t="s">
        <v>121</v>
      </c>
      <c r="E31" s="60"/>
      <c r="F31" s="9">
        <v>3700</v>
      </c>
      <c r="G31" s="18" t="s">
        <v>11</v>
      </c>
      <c r="H31" s="5" t="s">
        <v>12</v>
      </c>
      <c r="I31" s="18"/>
      <c r="J31" s="17" t="s">
        <v>133</v>
      </c>
    </row>
    <row r="32" spans="1:10" ht="15.75" hidden="1" customHeight="1" x14ac:dyDescent="0.3">
      <c r="A32" s="8" t="s">
        <v>134</v>
      </c>
      <c r="B32" s="9" t="s">
        <v>16</v>
      </c>
      <c r="C32" s="9"/>
      <c r="D32" s="12" t="s">
        <v>41</v>
      </c>
      <c r="E32" s="60"/>
      <c r="F32" s="9">
        <v>11861.94</v>
      </c>
      <c r="G32" s="18" t="s">
        <v>11</v>
      </c>
      <c r="H32" s="5" t="s">
        <v>12</v>
      </c>
      <c r="I32" s="18" t="s">
        <v>19</v>
      </c>
    </row>
    <row r="33" spans="1:10" ht="15.75" hidden="1" customHeight="1" x14ac:dyDescent="0.3">
      <c r="A33" s="158"/>
      <c r="B33" s="159"/>
      <c r="C33" s="159"/>
      <c r="D33" s="160"/>
      <c r="E33" s="60"/>
      <c r="F33" s="159"/>
      <c r="G33" s="161"/>
      <c r="H33" s="162"/>
      <c r="I33" s="161"/>
    </row>
    <row r="34" spans="1:10" ht="15.75" hidden="1" customHeight="1" x14ac:dyDescent="0.3">
      <c r="A34" s="8" t="s">
        <v>242</v>
      </c>
      <c r="B34" s="9" t="s">
        <v>16</v>
      </c>
      <c r="C34" s="9" t="s">
        <v>25</v>
      </c>
      <c r="D34" s="12" t="s">
        <v>243</v>
      </c>
      <c r="E34" s="60"/>
      <c r="F34" s="9" t="s">
        <v>244</v>
      </c>
      <c r="G34" s="18" t="s">
        <v>11</v>
      </c>
      <c r="H34" s="5" t="s">
        <v>12</v>
      </c>
      <c r="I34" s="18" t="s">
        <v>40</v>
      </c>
    </row>
    <row r="35" spans="1:10" ht="15.75" hidden="1" customHeight="1" x14ac:dyDescent="0.3">
      <c r="A35" s="8" t="s">
        <v>245</v>
      </c>
      <c r="B35" s="9" t="s">
        <v>16</v>
      </c>
      <c r="C35" s="11" t="s">
        <v>21</v>
      </c>
      <c r="D35" s="16">
        <v>44105</v>
      </c>
      <c r="E35" s="60"/>
      <c r="F35" s="9">
        <v>757.55</v>
      </c>
      <c r="G35" s="18" t="s">
        <v>11</v>
      </c>
      <c r="H35" s="5" t="s">
        <v>12</v>
      </c>
      <c r="I35" s="18"/>
      <c r="J35" s="17"/>
    </row>
    <row r="36" spans="1:10" ht="15.75" hidden="1" customHeight="1" x14ac:dyDescent="0.3">
      <c r="A36" s="8" t="s">
        <v>245</v>
      </c>
      <c r="B36" s="9" t="s">
        <v>16</v>
      </c>
      <c r="C36" s="11" t="s">
        <v>21</v>
      </c>
      <c r="D36" s="16">
        <v>44136</v>
      </c>
      <c r="E36" s="60"/>
      <c r="F36" s="9">
        <v>724.72</v>
      </c>
      <c r="G36" s="18" t="s">
        <v>11</v>
      </c>
      <c r="H36" s="5" t="s">
        <v>12</v>
      </c>
      <c r="I36" s="18"/>
      <c r="J36" s="17"/>
    </row>
    <row r="37" spans="1:10" ht="15.75" hidden="1" customHeight="1" x14ac:dyDescent="0.3">
      <c r="A37" s="8" t="s">
        <v>246</v>
      </c>
      <c r="B37" s="9" t="s">
        <v>16</v>
      </c>
      <c r="C37" s="9" t="s">
        <v>25</v>
      </c>
      <c r="D37" s="16">
        <v>44105</v>
      </c>
      <c r="E37" s="60"/>
      <c r="F37" s="9">
        <v>4493.4399999999996</v>
      </c>
      <c r="G37" s="18" t="s">
        <v>11</v>
      </c>
      <c r="H37" s="5" t="s">
        <v>12</v>
      </c>
      <c r="I37" s="18"/>
    </row>
    <row r="38" spans="1:10" ht="15.75" hidden="1" customHeight="1" x14ac:dyDescent="0.3">
      <c r="A38" s="8" t="s">
        <v>246</v>
      </c>
      <c r="B38" s="9" t="s">
        <v>16</v>
      </c>
      <c r="C38" s="9" t="s">
        <v>25</v>
      </c>
      <c r="D38" s="16">
        <v>44136</v>
      </c>
      <c r="E38" s="60"/>
      <c r="F38" s="9">
        <v>4321.63</v>
      </c>
      <c r="G38" s="18" t="s">
        <v>11</v>
      </c>
      <c r="H38" s="5" t="s">
        <v>12</v>
      </c>
      <c r="I38" s="18"/>
    </row>
    <row r="39" spans="1:10" ht="15.75" hidden="1" customHeight="1" x14ac:dyDescent="0.3">
      <c r="A39" s="8" t="s">
        <v>247</v>
      </c>
      <c r="B39" s="9" t="s">
        <v>16</v>
      </c>
      <c r="C39" s="9" t="s">
        <v>25</v>
      </c>
      <c r="D39" s="16">
        <v>44105</v>
      </c>
      <c r="E39" s="60"/>
      <c r="F39" s="9">
        <v>1190.81</v>
      </c>
      <c r="G39" s="18" t="s">
        <v>11</v>
      </c>
      <c r="H39" s="5" t="s">
        <v>12</v>
      </c>
      <c r="I39" s="18"/>
    </row>
    <row r="40" spans="1:10" ht="15.75" hidden="1" customHeight="1" x14ac:dyDescent="0.3">
      <c r="A40" s="8" t="s">
        <v>247</v>
      </c>
      <c r="B40" s="9" t="s">
        <v>16</v>
      </c>
      <c r="C40" s="9" t="s">
        <v>25</v>
      </c>
      <c r="D40" s="16">
        <v>44136</v>
      </c>
      <c r="E40" s="60"/>
      <c r="F40" s="9">
        <v>1173.26</v>
      </c>
      <c r="G40" s="18" t="s">
        <v>11</v>
      </c>
      <c r="H40" s="5" t="s">
        <v>12</v>
      </c>
      <c r="I40" s="18"/>
    </row>
    <row r="41" spans="1:10" ht="15.75" hidden="1" customHeight="1" x14ac:dyDescent="0.3">
      <c r="A41" s="8" t="s">
        <v>248</v>
      </c>
      <c r="B41" s="9" t="s">
        <v>16</v>
      </c>
      <c r="C41" s="9" t="s">
        <v>25</v>
      </c>
      <c r="D41" s="16">
        <v>44105</v>
      </c>
      <c r="E41" s="60"/>
      <c r="F41" s="9">
        <v>1111.43</v>
      </c>
      <c r="G41" s="18" t="s">
        <v>11</v>
      </c>
      <c r="H41" s="5" t="s">
        <v>12</v>
      </c>
      <c r="I41" s="18"/>
    </row>
    <row r="42" spans="1:10" ht="15.75" hidden="1" customHeight="1" x14ac:dyDescent="0.3">
      <c r="A42" s="8" t="s">
        <v>248</v>
      </c>
      <c r="B42" s="9" t="s">
        <v>16</v>
      </c>
      <c r="C42" s="9" t="s">
        <v>25</v>
      </c>
      <c r="D42" s="16">
        <v>44136</v>
      </c>
      <c r="E42" s="60"/>
      <c r="F42" s="9">
        <v>1075.03</v>
      </c>
      <c r="G42" s="18" t="s">
        <v>11</v>
      </c>
      <c r="H42" s="5" t="s">
        <v>12</v>
      </c>
      <c r="I42" s="18"/>
    </row>
    <row r="43" spans="1:10" ht="15.75" hidden="1" customHeight="1" x14ac:dyDescent="0.3">
      <c r="A43" s="8" t="s">
        <v>249</v>
      </c>
      <c r="B43" s="9" t="s">
        <v>16</v>
      </c>
      <c r="C43" s="11" t="s">
        <v>32</v>
      </c>
      <c r="D43" s="16">
        <v>44105</v>
      </c>
      <c r="E43" s="60"/>
      <c r="F43" s="9">
        <v>4997.75</v>
      </c>
      <c r="G43" s="18" t="s">
        <v>11</v>
      </c>
      <c r="H43" s="5" t="s">
        <v>12</v>
      </c>
      <c r="I43" s="18"/>
    </row>
    <row r="44" spans="1:10" ht="15.75" hidden="1" customHeight="1" x14ac:dyDescent="0.3">
      <c r="A44" s="8" t="s">
        <v>249</v>
      </c>
      <c r="B44" s="9" t="s">
        <v>16</v>
      </c>
      <c r="C44" s="11" t="s">
        <v>32</v>
      </c>
      <c r="D44" s="16">
        <v>44136</v>
      </c>
      <c r="E44" s="60"/>
      <c r="F44" s="9">
        <v>5569.87</v>
      </c>
      <c r="G44" s="18" t="s">
        <v>11</v>
      </c>
      <c r="H44" s="5" t="s">
        <v>12</v>
      </c>
      <c r="I44" s="18"/>
    </row>
    <row r="45" spans="1:10" ht="15.75" hidden="1" customHeight="1" x14ac:dyDescent="0.3">
      <c r="A45" s="8" t="s">
        <v>250</v>
      </c>
      <c r="B45" s="9" t="s">
        <v>16</v>
      </c>
      <c r="C45" s="11" t="s">
        <v>32</v>
      </c>
      <c r="D45" s="16">
        <v>44105</v>
      </c>
      <c r="E45" s="60"/>
      <c r="F45" s="9">
        <v>1428.97</v>
      </c>
      <c r="G45" s="18" t="s">
        <v>11</v>
      </c>
      <c r="H45" s="5" t="s">
        <v>12</v>
      </c>
      <c r="I45" s="18"/>
    </row>
    <row r="46" spans="1:10" ht="15.75" hidden="1" customHeight="1" x14ac:dyDescent="0.3">
      <c r="A46" s="8" t="s">
        <v>250</v>
      </c>
      <c r="B46" s="9" t="s">
        <v>16</v>
      </c>
      <c r="C46" s="11" t="s">
        <v>32</v>
      </c>
      <c r="D46" s="16">
        <v>44136</v>
      </c>
      <c r="E46" s="60"/>
      <c r="F46" s="9">
        <v>1642.56</v>
      </c>
      <c r="G46" s="18" t="s">
        <v>11</v>
      </c>
      <c r="H46" s="5" t="s">
        <v>12</v>
      </c>
      <c r="I46" s="18"/>
    </row>
    <row r="47" spans="1:10" ht="15.75" hidden="1" customHeight="1" x14ac:dyDescent="0.3">
      <c r="A47" s="8" t="s">
        <v>251</v>
      </c>
      <c r="B47" s="9" t="s">
        <v>16</v>
      </c>
      <c r="C47" s="11" t="s">
        <v>32</v>
      </c>
      <c r="D47" s="16">
        <v>44105</v>
      </c>
      <c r="E47" s="60"/>
      <c r="F47" s="9">
        <v>1239.28</v>
      </c>
      <c r="G47" s="18" t="s">
        <v>11</v>
      </c>
      <c r="H47" s="5" t="s">
        <v>12</v>
      </c>
      <c r="I47" s="18"/>
    </row>
    <row r="48" spans="1:10" ht="15.75" hidden="1" customHeight="1" x14ac:dyDescent="0.3">
      <c r="A48" s="8" t="s">
        <v>251</v>
      </c>
      <c r="B48" s="9" t="s">
        <v>16</v>
      </c>
      <c r="C48" s="11" t="s">
        <v>32</v>
      </c>
      <c r="D48" s="16">
        <v>44136</v>
      </c>
      <c r="E48" s="60"/>
      <c r="F48" s="9">
        <v>1386.93</v>
      </c>
      <c r="G48" s="18" t="s">
        <v>11</v>
      </c>
      <c r="H48" s="5" t="s">
        <v>12</v>
      </c>
      <c r="I48" s="18"/>
    </row>
    <row r="49" spans="1:9" ht="15.75" hidden="1" customHeight="1" x14ac:dyDescent="0.3">
      <c r="A49" s="36" t="s">
        <v>252</v>
      </c>
      <c r="B49" s="11" t="s">
        <v>16</v>
      </c>
      <c r="C49" s="11" t="s">
        <v>34</v>
      </c>
      <c r="D49" s="18" t="s">
        <v>253</v>
      </c>
      <c r="E49" s="60"/>
      <c r="F49" s="11">
        <f>1290*2</f>
        <v>2580</v>
      </c>
      <c r="G49" s="18" t="s">
        <v>11</v>
      </c>
      <c r="H49" s="5" t="s">
        <v>12</v>
      </c>
      <c r="I49" s="18" t="s">
        <v>13</v>
      </c>
    </row>
    <row r="50" spans="1:9" ht="15.75" hidden="1" customHeight="1" x14ac:dyDescent="0.3">
      <c r="A50" s="36" t="s">
        <v>245</v>
      </c>
      <c r="B50" s="11" t="s">
        <v>16</v>
      </c>
      <c r="C50" s="11" t="s">
        <v>21</v>
      </c>
      <c r="D50" s="62">
        <v>44166</v>
      </c>
      <c r="E50" s="60"/>
      <c r="F50" s="11">
        <v>1027.08</v>
      </c>
      <c r="G50" s="18" t="s">
        <v>11</v>
      </c>
      <c r="H50" s="5" t="s">
        <v>12</v>
      </c>
      <c r="I50" s="18"/>
    </row>
    <row r="51" spans="1:9" ht="15.75" hidden="1" customHeight="1" x14ac:dyDescent="0.3">
      <c r="A51" s="36" t="s">
        <v>254</v>
      </c>
      <c r="B51" s="11" t="s">
        <v>16</v>
      </c>
      <c r="C51" s="11" t="s">
        <v>21</v>
      </c>
      <c r="D51" s="62">
        <v>44166</v>
      </c>
      <c r="E51" s="60"/>
      <c r="F51" s="11">
        <v>21842.69</v>
      </c>
      <c r="G51" s="18" t="s">
        <v>11</v>
      </c>
      <c r="H51" s="5" t="s">
        <v>12</v>
      </c>
      <c r="I51" s="18"/>
    </row>
    <row r="52" spans="1:9" ht="15.75" hidden="1" customHeight="1" x14ac:dyDescent="0.3">
      <c r="A52" s="36" t="s">
        <v>246</v>
      </c>
      <c r="B52" s="11" t="s">
        <v>16</v>
      </c>
      <c r="C52" s="9" t="s">
        <v>25</v>
      </c>
      <c r="D52" s="62">
        <v>44166</v>
      </c>
      <c r="E52" s="60"/>
      <c r="F52" s="11">
        <v>5730.15</v>
      </c>
      <c r="G52" s="18" t="s">
        <v>11</v>
      </c>
      <c r="H52" s="5" t="s">
        <v>12</v>
      </c>
      <c r="I52" s="18"/>
    </row>
    <row r="53" spans="1:9" ht="15.75" hidden="1" customHeight="1" x14ac:dyDescent="0.3">
      <c r="A53" s="36" t="s">
        <v>248</v>
      </c>
      <c r="B53" s="11" t="s">
        <v>16</v>
      </c>
      <c r="C53" s="9" t="s">
        <v>25</v>
      </c>
      <c r="D53" s="62">
        <v>44166</v>
      </c>
      <c r="E53" s="60"/>
      <c r="F53" s="11">
        <v>1455.41</v>
      </c>
      <c r="G53" s="18" t="s">
        <v>11</v>
      </c>
      <c r="H53" s="5" t="s">
        <v>12</v>
      </c>
      <c r="I53" s="18"/>
    </row>
    <row r="54" spans="1:9" ht="15.75" hidden="1" customHeight="1" x14ac:dyDescent="0.3">
      <c r="A54" s="36" t="s">
        <v>247</v>
      </c>
      <c r="B54" s="11" t="s">
        <v>16</v>
      </c>
      <c r="C54" s="9" t="s">
        <v>25</v>
      </c>
      <c r="D54" s="62">
        <v>44166</v>
      </c>
      <c r="E54" s="60"/>
      <c r="F54" s="11">
        <v>1175.5999999999999</v>
      </c>
      <c r="G54" s="18" t="s">
        <v>11</v>
      </c>
      <c r="H54" s="5" t="s">
        <v>12</v>
      </c>
      <c r="I54" s="18"/>
    </row>
    <row r="55" spans="1:9" ht="15.75" hidden="1" customHeight="1" x14ac:dyDescent="0.3">
      <c r="A55" s="36" t="s">
        <v>249</v>
      </c>
      <c r="B55" s="11" t="s">
        <v>16</v>
      </c>
      <c r="C55" s="11" t="s">
        <v>32</v>
      </c>
      <c r="D55" s="62">
        <v>44166</v>
      </c>
      <c r="E55" s="60"/>
      <c r="F55" s="11">
        <v>7277.13</v>
      </c>
      <c r="G55" s="18" t="s">
        <v>11</v>
      </c>
      <c r="H55" s="5" t="s">
        <v>12</v>
      </c>
      <c r="I55" s="18"/>
    </row>
    <row r="56" spans="1:9" ht="15.75" hidden="1" customHeight="1" x14ac:dyDescent="0.3">
      <c r="A56" s="36" t="s">
        <v>251</v>
      </c>
      <c r="B56" s="11" t="s">
        <v>16</v>
      </c>
      <c r="C56" s="11" t="s">
        <v>32</v>
      </c>
      <c r="D56" s="62">
        <v>44166</v>
      </c>
      <c r="E56" s="60"/>
      <c r="F56" s="11">
        <v>1850.16</v>
      </c>
      <c r="G56" s="18" t="s">
        <v>11</v>
      </c>
      <c r="H56" s="5" t="s">
        <v>12</v>
      </c>
      <c r="I56" s="18"/>
    </row>
    <row r="57" spans="1:9" ht="15.75" hidden="1" customHeight="1" x14ac:dyDescent="0.3">
      <c r="A57" s="36" t="s">
        <v>250</v>
      </c>
      <c r="B57" s="11" t="s">
        <v>16</v>
      </c>
      <c r="C57" s="11" t="s">
        <v>32</v>
      </c>
      <c r="D57" s="62">
        <v>44166</v>
      </c>
      <c r="E57" s="60"/>
      <c r="F57" s="11">
        <v>1645.84</v>
      </c>
      <c r="G57" s="18" t="s">
        <v>11</v>
      </c>
      <c r="H57" s="5" t="s">
        <v>12</v>
      </c>
      <c r="I57" s="18"/>
    </row>
    <row r="58" spans="1:9" ht="15.75" hidden="1" customHeight="1" x14ac:dyDescent="0.3">
      <c r="A58" s="36" t="s">
        <v>246</v>
      </c>
      <c r="B58" s="11" t="s">
        <v>16</v>
      </c>
      <c r="C58" s="9" t="s">
        <v>25</v>
      </c>
      <c r="D58" s="62">
        <v>44197</v>
      </c>
      <c r="E58" s="60"/>
      <c r="F58" s="11">
        <v>3928.44</v>
      </c>
      <c r="G58" s="18" t="s">
        <v>11</v>
      </c>
      <c r="H58" s="5" t="s">
        <v>12</v>
      </c>
      <c r="I58" s="18"/>
    </row>
    <row r="59" spans="1:9" ht="15.75" hidden="1" customHeight="1" x14ac:dyDescent="0.3">
      <c r="A59" s="36" t="s">
        <v>248</v>
      </c>
      <c r="B59" s="11" t="s">
        <v>16</v>
      </c>
      <c r="C59" s="9" t="s">
        <v>25</v>
      </c>
      <c r="D59" s="62">
        <v>44197</v>
      </c>
      <c r="E59" s="60"/>
      <c r="F59" s="11">
        <v>981.12</v>
      </c>
      <c r="G59" s="18" t="s">
        <v>11</v>
      </c>
      <c r="H59" s="5" t="s">
        <v>12</v>
      </c>
      <c r="I59" s="18"/>
    </row>
    <row r="60" spans="1:9" ht="15.75" hidden="1" customHeight="1" x14ac:dyDescent="0.3">
      <c r="A60" s="36" t="s">
        <v>247</v>
      </c>
      <c r="B60" s="11" t="s">
        <v>16</v>
      </c>
      <c r="C60" s="9" t="s">
        <v>25</v>
      </c>
      <c r="D60" s="62">
        <v>44197</v>
      </c>
      <c r="E60" s="60"/>
      <c r="F60" s="11">
        <v>1251.6500000000001</v>
      </c>
      <c r="G60" s="18" t="s">
        <v>11</v>
      </c>
      <c r="H60" s="5" t="s">
        <v>12</v>
      </c>
      <c r="I60" s="18"/>
    </row>
    <row r="61" spans="1:9" ht="15.75" hidden="1" customHeight="1" x14ac:dyDescent="0.3">
      <c r="A61" s="36" t="s">
        <v>249</v>
      </c>
      <c r="B61" s="11" t="s">
        <v>16</v>
      </c>
      <c r="C61" s="11" t="s">
        <v>32</v>
      </c>
      <c r="D61" s="62">
        <v>44197</v>
      </c>
      <c r="E61" s="60"/>
      <c r="F61" s="11">
        <v>5117.7299999999996</v>
      </c>
      <c r="G61" s="18" t="s">
        <v>11</v>
      </c>
      <c r="H61" s="5" t="s">
        <v>12</v>
      </c>
      <c r="I61" s="18"/>
    </row>
    <row r="62" spans="1:9" ht="15.75" hidden="1" customHeight="1" x14ac:dyDescent="0.3">
      <c r="A62" s="36" t="s">
        <v>251</v>
      </c>
      <c r="B62" s="11" t="s">
        <v>16</v>
      </c>
      <c r="C62" s="11" t="s">
        <v>32</v>
      </c>
      <c r="D62" s="62">
        <v>44197</v>
      </c>
      <c r="E62" s="60"/>
      <c r="F62" s="11">
        <v>1278.17</v>
      </c>
      <c r="G62" s="18" t="s">
        <v>11</v>
      </c>
      <c r="H62" s="5" t="s">
        <v>12</v>
      </c>
      <c r="I62" s="18"/>
    </row>
    <row r="63" spans="1:9" ht="15.75" hidden="1" customHeight="1" x14ac:dyDescent="0.3">
      <c r="A63" s="36" t="s">
        <v>250</v>
      </c>
      <c r="B63" s="11" t="s">
        <v>16</v>
      </c>
      <c r="C63" s="11" t="s">
        <v>32</v>
      </c>
      <c r="D63" s="62">
        <v>44197</v>
      </c>
      <c r="E63" s="60"/>
      <c r="F63" s="11">
        <v>1752.31</v>
      </c>
      <c r="G63" s="18" t="s">
        <v>11</v>
      </c>
      <c r="H63" s="5" t="s">
        <v>12</v>
      </c>
      <c r="I63" s="18"/>
    </row>
    <row r="64" spans="1:9" ht="15.75" hidden="1" customHeight="1" x14ac:dyDescent="0.3">
      <c r="A64" s="36" t="s">
        <v>245</v>
      </c>
      <c r="B64" s="11" t="s">
        <v>16</v>
      </c>
      <c r="C64" s="11" t="s">
        <v>21</v>
      </c>
      <c r="D64" s="62">
        <v>44197</v>
      </c>
      <c r="E64" s="60"/>
      <c r="F64" s="11">
        <v>692.94</v>
      </c>
      <c r="G64" s="18" t="s">
        <v>11</v>
      </c>
      <c r="H64" s="5" t="s">
        <v>12</v>
      </c>
      <c r="I64" s="18"/>
    </row>
    <row r="65" spans="1:28" ht="15.75" hidden="1" customHeight="1" x14ac:dyDescent="0.3">
      <c r="A65" s="36" t="s">
        <v>254</v>
      </c>
      <c r="B65" s="11" t="s">
        <v>16</v>
      </c>
      <c r="C65" s="11" t="s">
        <v>21</v>
      </c>
      <c r="D65" s="62">
        <v>44197</v>
      </c>
      <c r="E65" s="60"/>
      <c r="F65" s="11">
        <v>14397.37</v>
      </c>
      <c r="G65" s="18" t="s">
        <v>11</v>
      </c>
      <c r="H65" s="5" t="s">
        <v>12</v>
      </c>
      <c r="I65" s="18"/>
    </row>
    <row r="66" spans="1:28" ht="15.75" hidden="1" customHeight="1" x14ac:dyDescent="0.3">
      <c r="A66" s="36" t="s">
        <v>246</v>
      </c>
      <c r="B66" s="11" t="s">
        <v>16</v>
      </c>
      <c r="C66" s="9" t="s">
        <v>25</v>
      </c>
      <c r="D66" s="62">
        <v>44228</v>
      </c>
      <c r="E66" s="60"/>
      <c r="F66" s="11">
        <v>5028.1400000000003</v>
      </c>
      <c r="G66" s="18" t="s">
        <v>11</v>
      </c>
      <c r="H66" s="5" t="s">
        <v>12</v>
      </c>
      <c r="I66" s="18" t="s">
        <v>13</v>
      </c>
    </row>
    <row r="67" spans="1:28" ht="15.75" hidden="1" customHeight="1" x14ac:dyDescent="0.3">
      <c r="A67" s="36" t="s">
        <v>248</v>
      </c>
      <c r="B67" s="11" t="s">
        <v>16</v>
      </c>
      <c r="C67" s="9" t="s">
        <v>25</v>
      </c>
      <c r="D67" s="62">
        <v>44228</v>
      </c>
      <c r="E67" s="60"/>
      <c r="F67" s="11">
        <v>1257.03</v>
      </c>
      <c r="G67" s="18" t="s">
        <v>11</v>
      </c>
      <c r="H67" s="5" t="s">
        <v>12</v>
      </c>
      <c r="I67" s="18" t="s">
        <v>13</v>
      </c>
    </row>
    <row r="68" spans="1:28" ht="15.75" hidden="1" customHeight="1" x14ac:dyDescent="0.3">
      <c r="A68" s="36" t="s">
        <v>247</v>
      </c>
      <c r="B68" s="11" t="s">
        <v>16</v>
      </c>
      <c r="C68" s="9" t="s">
        <v>25</v>
      </c>
      <c r="D68" s="62">
        <v>44228</v>
      </c>
      <c r="E68" s="60"/>
      <c r="F68" s="11">
        <v>1336.22</v>
      </c>
      <c r="G68" s="18" t="s">
        <v>11</v>
      </c>
      <c r="H68" s="5" t="s">
        <v>12</v>
      </c>
      <c r="I68" s="18" t="s">
        <v>13</v>
      </c>
    </row>
    <row r="69" spans="1:28" ht="15.75" hidden="1" customHeight="1" x14ac:dyDescent="0.3">
      <c r="A69" s="36" t="s">
        <v>249</v>
      </c>
      <c r="B69" s="11" t="s">
        <v>16</v>
      </c>
      <c r="C69" s="11" t="s">
        <v>32</v>
      </c>
      <c r="D69" s="62">
        <v>44228</v>
      </c>
      <c r="E69" s="60"/>
      <c r="F69" s="11">
        <v>6381.44</v>
      </c>
      <c r="G69" s="18" t="s">
        <v>11</v>
      </c>
      <c r="H69" s="5" t="s">
        <v>12</v>
      </c>
      <c r="I69" s="18" t="s">
        <v>13</v>
      </c>
    </row>
    <row r="70" spans="1:28" ht="15.75" hidden="1" customHeight="1" x14ac:dyDescent="0.3">
      <c r="A70" s="36" t="s">
        <v>251</v>
      </c>
      <c r="B70" s="11" t="s">
        <v>16</v>
      </c>
      <c r="C70" s="11" t="s">
        <v>32</v>
      </c>
      <c r="D70" s="62">
        <v>44228</v>
      </c>
      <c r="E70" s="60"/>
      <c r="F70" s="11">
        <v>1620.76</v>
      </c>
      <c r="G70" s="18" t="s">
        <v>11</v>
      </c>
      <c r="H70" s="5" t="s">
        <v>12</v>
      </c>
      <c r="I70" s="18" t="s">
        <v>13</v>
      </c>
    </row>
    <row r="71" spans="1:28" ht="15.75" hidden="1" customHeight="1" x14ac:dyDescent="0.3">
      <c r="A71" s="36" t="s">
        <v>250</v>
      </c>
      <c r="B71" s="11" t="s">
        <v>16</v>
      </c>
      <c r="C71" s="11" t="s">
        <v>32</v>
      </c>
      <c r="D71" s="62">
        <v>44228</v>
      </c>
      <c r="E71" s="60"/>
      <c r="F71" s="11">
        <v>1870.7</v>
      </c>
      <c r="G71" s="18" t="s">
        <v>11</v>
      </c>
      <c r="H71" s="5" t="s">
        <v>12</v>
      </c>
      <c r="I71" s="18" t="s">
        <v>13</v>
      </c>
    </row>
    <row r="72" spans="1:28" ht="15.75" hidden="1" customHeight="1" x14ac:dyDescent="0.3">
      <c r="A72" s="36" t="s">
        <v>245</v>
      </c>
      <c r="B72" s="11" t="s">
        <v>16</v>
      </c>
      <c r="C72" s="11" t="s">
        <v>21</v>
      </c>
      <c r="D72" s="62">
        <v>44228</v>
      </c>
      <c r="E72" s="60"/>
      <c r="F72" s="11">
        <v>819.15</v>
      </c>
      <c r="G72" s="18" t="s">
        <v>11</v>
      </c>
      <c r="H72" s="5" t="s">
        <v>12</v>
      </c>
      <c r="I72" s="18" t="s">
        <v>13</v>
      </c>
    </row>
    <row r="73" spans="1:28" ht="15.75" hidden="1" customHeight="1" x14ac:dyDescent="0.3">
      <c r="A73" s="36" t="s">
        <v>254</v>
      </c>
      <c r="B73" s="11" t="s">
        <v>16</v>
      </c>
      <c r="C73" s="11" t="s">
        <v>21</v>
      </c>
      <c r="D73" s="62">
        <v>44228</v>
      </c>
      <c r="E73" s="60"/>
      <c r="F73" s="11">
        <v>16471.09</v>
      </c>
      <c r="G73" s="18" t="s">
        <v>11</v>
      </c>
      <c r="H73" s="5" t="s">
        <v>12</v>
      </c>
      <c r="I73" s="18" t="s">
        <v>13</v>
      </c>
    </row>
    <row r="74" spans="1:28" ht="15.75" hidden="1" customHeight="1" x14ac:dyDescent="0.3">
      <c r="A74" s="36" t="s">
        <v>245</v>
      </c>
      <c r="B74" s="11" t="s">
        <v>16</v>
      </c>
      <c r="C74" s="11" t="s">
        <v>21</v>
      </c>
      <c r="D74" s="62">
        <v>44256</v>
      </c>
      <c r="E74" s="60">
        <v>44301</v>
      </c>
      <c r="F74" s="11">
        <v>990.07</v>
      </c>
      <c r="G74" s="18" t="s">
        <v>11</v>
      </c>
      <c r="H74" s="5" t="s">
        <v>12</v>
      </c>
      <c r="I74" s="18" t="s">
        <v>13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5.75" hidden="1" customHeight="1" x14ac:dyDescent="0.3">
      <c r="A75" s="36" t="s">
        <v>254</v>
      </c>
      <c r="B75" s="11" t="s">
        <v>16</v>
      </c>
      <c r="C75" s="11" t="s">
        <v>21</v>
      </c>
      <c r="D75" s="62">
        <v>44256</v>
      </c>
      <c r="E75" s="60">
        <v>44301</v>
      </c>
      <c r="F75" s="11">
        <v>22616.7</v>
      </c>
      <c r="G75" s="18" t="s">
        <v>11</v>
      </c>
      <c r="H75" s="5" t="s">
        <v>12</v>
      </c>
      <c r="I75" s="18" t="s">
        <v>13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5.75" hidden="1" customHeight="1" x14ac:dyDescent="0.3">
      <c r="A76" s="36" t="s">
        <v>246</v>
      </c>
      <c r="B76" s="11" t="s">
        <v>16</v>
      </c>
      <c r="C76" s="9" t="s">
        <v>25</v>
      </c>
      <c r="D76" s="62">
        <v>44256</v>
      </c>
      <c r="E76" s="60">
        <v>44302</v>
      </c>
      <c r="F76" s="11">
        <v>49560.44</v>
      </c>
      <c r="G76" s="18" t="s">
        <v>11</v>
      </c>
      <c r="H76" s="5" t="s">
        <v>12</v>
      </c>
      <c r="I76" s="18" t="s">
        <v>13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.75" hidden="1" customHeight="1" x14ac:dyDescent="0.3">
      <c r="A77" s="36" t="s">
        <v>248</v>
      </c>
      <c r="B77" s="11" t="s">
        <v>16</v>
      </c>
      <c r="C77" s="9" t="s">
        <v>25</v>
      </c>
      <c r="D77" s="62">
        <v>44256</v>
      </c>
      <c r="E77" s="60">
        <v>44302</v>
      </c>
      <c r="F77" s="11">
        <v>1265.53</v>
      </c>
      <c r="G77" s="18" t="s">
        <v>11</v>
      </c>
      <c r="H77" s="5" t="s">
        <v>12</v>
      </c>
      <c r="I77" s="18" t="s">
        <v>13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.75" hidden="1" customHeight="1" x14ac:dyDescent="0.3">
      <c r="A78" s="36" t="s">
        <v>247</v>
      </c>
      <c r="B78" s="11" t="s">
        <v>16</v>
      </c>
      <c r="C78" s="9" t="s">
        <v>25</v>
      </c>
      <c r="D78" s="62">
        <v>44256</v>
      </c>
      <c r="E78" s="60">
        <v>44302</v>
      </c>
      <c r="F78" s="11">
        <v>1421.11</v>
      </c>
      <c r="G78" s="18" t="s">
        <v>11</v>
      </c>
      <c r="H78" s="5" t="s">
        <v>12</v>
      </c>
      <c r="I78" s="18" t="s">
        <v>13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5.75" hidden="1" customHeight="1" x14ac:dyDescent="0.3">
      <c r="A79" s="36" t="s">
        <v>249</v>
      </c>
      <c r="B79" s="11" t="s">
        <v>16</v>
      </c>
      <c r="C79" s="11" t="s">
        <v>32</v>
      </c>
      <c r="D79" s="62">
        <v>44256</v>
      </c>
      <c r="E79" s="60">
        <v>44302</v>
      </c>
      <c r="F79" s="11">
        <v>21202.32</v>
      </c>
      <c r="G79" s="18" t="s">
        <v>11</v>
      </c>
      <c r="H79" s="5" t="s">
        <v>12</v>
      </c>
      <c r="I79" s="18" t="s">
        <v>13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.75" hidden="1" customHeight="1" x14ac:dyDescent="0.3">
      <c r="A80" s="36" t="s">
        <v>251</v>
      </c>
      <c r="B80" s="11" t="s">
        <v>16</v>
      </c>
      <c r="C80" s="11" t="s">
        <v>32</v>
      </c>
      <c r="D80" s="62">
        <v>44256</v>
      </c>
      <c r="E80" s="60">
        <v>44302</v>
      </c>
      <c r="F80" s="11">
        <v>1606.7</v>
      </c>
      <c r="G80" s="18" t="s">
        <v>11</v>
      </c>
      <c r="H80" s="5" t="s">
        <v>12</v>
      </c>
      <c r="I80" s="18" t="s">
        <v>13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.75" hidden="1" customHeight="1" x14ac:dyDescent="0.3">
      <c r="A81" s="36" t="s">
        <v>250</v>
      </c>
      <c r="B81" s="11" t="s">
        <v>16</v>
      </c>
      <c r="C81" s="11" t="s">
        <v>32</v>
      </c>
      <c r="D81" s="62">
        <v>44256</v>
      </c>
      <c r="E81" s="60">
        <v>44302</v>
      </c>
      <c r="F81" s="11">
        <v>1987.57</v>
      </c>
      <c r="G81" s="18" t="s">
        <v>11</v>
      </c>
      <c r="H81" s="5" t="s">
        <v>12</v>
      </c>
      <c r="I81" s="18" t="s">
        <v>13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5.75" hidden="1" customHeight="1" x14ac:dyDescent="0.3">
      <c r="A82" s="36" t="s">
        <v>245</v>
      </c>
      <c r="B82" s="11" t="s">
        <v>16</v>
      </c>
      <c r="C82" s="11" t="s">
        <v>21</v>
      </c>
      <c r="D82" s="50">
        <v>44287</v>
      </c>
      <c r="E82" s="60">
        <v>44333</v>
      </c>
      <c r="F82" s="11">
        <v>1020.41</v>
      </c>
      <c r="G82" s="18" t="s">
        <v>11</v>
      </c>
      <c r="H82" s="5" t="s">
        <v>12</v>
      </c>
      <c r="I82" s="18" t="s">
        <v>13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.75" hidden="1" customHeight="1" x14ac:dyDescent="0.3">
      <c r="A83" s="36" t="s">
        <v>254</v>
      </c>
      <c r="B83" s="11" t="s">
        <v>16</v>
      </c>
      <c r="C83" s="11" t="s">
        <v>21</v>
      </c>
      <c r="D83" s="50">
        <v>44287</v>
      </c>
      <c r="E83" s="60">
        <v>44333</v>
      </c>
      <c r="F83" s="11">
        <v>24516.23</v>
      </c>
      <c r="G83" s="18" t="s">
        <v>11</v>
      </c>
      <c r="H83" s="5" t="s">
        <v>12</v>
      </c>
      <c r="I83" s="18" t="s">
        <v>13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.75" hidden="1" customHeight="1" x14ac:dyDescent="0.3">
      <c r="A84" s="36" t="s">
        <v>248</v>
      </c>
      <c r="B84" s="11" t="s">
        <v>16</v>
      </c>
      <c r="C84" s="9" t="s">
        <v>25</v>
      </c>
      <c r="D84" s="50">
        <v>44287</v>
      </c>
      <c r="E84" s="60">
        <v>44333</v>
      </c>
      <c r="F84" s="11">
        <v>1315.39</v>
      </c>
      <c r="G84" s="18" t="s">
        <v>11</v>
      </c>
      <c r="H84" s="5" t="s">
        <v>12</v>
      </c>
      <c r="I84" s="18" t="s">
        <v>13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.75" hidden="1" customHeight="1" x14ac:dyDescent="0.3">
      <c r="A85" s="36" t="s">
        <v>247</v>
      </c>
      <c r="B85" s="11" t="s">
        <v>16</v>
      </c>
      <c r="C85" s="9" t="s">
        <v>25</v>
      </c>
      <c r="D85" s="50">
        <v>44287</v>
      </c>
      <c r="E85" s="60">
        <v>44333</v>
      </c>
      <c r="F85" s="11">
        <v>1415.45</v>
      </c>
      <c r="G85" s="18" t="s">
        <v>11</v>
      </c>
      <c r="H85" s="5" t="s">
        <v>12</v>
      </c>
      <c r="I85" s="18" t="s">
        <v>13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.75" hidden="1" customHeight="1" x14ac:dyDescent="0.3">
      <c r="A86" s="36" t="s">
        <v>251</v>
      </c>
      <c r="B86" s="11" t="s">
        <v>16</v>
      </c>
      <c r="C86" s="11" t="s">
        <v>25</v>
      </c>
      <c r="D86" s="50">
        <v>44287</v>
      </c>
      <c r="E86" s="60">
        <v>44333</v>
      </c>
      <c r="F86" s="11">
        <v>1555.37</v>
      </c>
      <c r="G86" s="18" t="s">
        <v>11</v>
      </c>
      <c r="H86" s="5" t="s">
        <v>12</v>
      </c>
      <c r="I86" s="18" t="s">
        <v>13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5.75" hidden="1" customHeight="1" x14ac:dyDescent="0.3">
      <c r="A87" s="36" t="s">
        <v>250</v>
      </c>
      <c r="B87" s="11" t="s">
        <v>16</v>
      </c>
      <c r="C87" s="11" t="s">
        <v>25</v>
      </c>
      <c r="D87" s="50">
        <v>44287</v>
      </c>
      <c r="E87" s="60">
        <v>44333</v>
      </c>
      <c r="F87" s="11">
        <v>2264.7199999999998</v>
      </c>
      <c r="G87" s="18" t="s">
        <v>11</v>
      </c>
      <c r="H87" s="5" t="s">
        <v>12</v>
      </c>
      <c r="I87" s="18" t="s">
        <v>13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5.75" hidden="1" customHeight="1" x14ac:dyDescent="0.3">
      <c r="A88" s="36" t="s">
        <v>245</v>
      </c>
      <c r="B88" s="11" t="s">
        <v>16</v>
      </c>
      <c r="C88" s="11" t="s">
        <v>21</v>
      </c>
      <c r="D88" s="50">
        <v>44317</v>
      </c>
      <c r="E88" s="60">
        <v>44362</v>
      </c>
      <c r="F88" s="11">
        <v>1002.5</v>
      </c>
      <c r="G88" s="18" t="s">
        <v>11</v>
      </c>
      <c r="H88" s="5" t="s">
        <v>12</v>
      </c>
      <c r="I88" s="18" t="s">
        <v>13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5.75" hidden="1" customHeight="1" x14ac:dyDescent="0.3">
      <c r="A89" s="36" t="s">
        <v>254</v>
      </c>
      <c r="B89" s="11" t="s">
        <v>16</v>
      </c>
      <c r="C89" s="11" t="s">
        <v>21</v>
      </c>
      <c r="D89" s="50">
        <v>44317</v>
      </c>
      <c r="E89" s="60">
        <v>44362</v>
      </c>
      <c r="F89" s="11">
        <v>24330.87</v>
      </c>
      <c r="G89" s="18" t="s">
        <v>11</v>
      </c>
      <c r="H89" s="5" t="s">
        <v>12</v>
      </c>
      <c r="I89" s="18" t="s">
        <v>13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5.75" hidden="1" customHeight="1" x14ac:dyDescent="0.3">
      <c r="A90" s="36" t="s">
        <v>246</v>
      </c>
      <c r="B90" s="11" t="s">
        <v>16</v>
      </c>
      <c r="C90" s="9" t="s">
        <v>25</v>
      </c>
      <c r="D90" s="50">
        <v>44317</v>
      </c>
      <c r="E90" s="60">
        <v>44364</v>
      </c>
      <c r="F90" s="11">
        <v>6693.25</v>
      </c>
      <c r="G90" s="18" t="s">
        <v>11</v>
      </c>
      <c r="H90" s="5" t="s">
        <v>12</v>
      </c>
      <c r="I90" s="19" t="s">
        <v>13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5.75" hidden="1" customHeight="1" x14ac:dyDescent="0.3">
      <c r="A91" s="36" t="s">
        <v>248</v>
      </c>
      <c r="B91" s="11" t="s">
        <v>16</v>
      </c>
      <c r="C91" s="9" t="s">
        <v>25</v>
      </c>
      <c r="D91" s="50">
        <v>44317</v>
      </c>
      <c r="E91" s="60">
        <v>44364</v>
      </c>
      <c r="F91" s="11">
        <v>1581.96</v>
      </c>
      <c r="G91" s="18" t="s">
        <v>11</v>
      </c>
      <c r="H91" s="5" t="s">
        <v>12</v>
      </c>
      <c r="I91" s="19" t="s">
        <v>13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5.75" hidden="1" customHeight="1" x14ac:dyDescent="0.3">
      <c r="A92" s="36" t="s">
        <v>247</v>
      </c>
      <c r="B92" s="11" t="s">
        <v>16</v>
      </c>
      <c r="C92" s="9" t="s">
        <v>25</v>
      </c>
      <c r="D92" s="50">
        <v>44317</v>
      </c>
      <c r="E92" s="60">
        <v>44364</v>
      </c>
      <c r="F92" s="11">
        <v>2144.39</v>
      </c>
      <c r="G92" s="18" t="s">
        <v>11</v>
      </c>
      <c r="H92" s="5" t="s">
        <v>12</v>
      </c>
      <c r="I92" s="19" t="s">
        <v>13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5.75" hidden="1" customHeight="1" x14ac:dyDescent="0.3">
      <c r="A93" s="36" t="s">
        <v>255</v>
      </c>
      <c r="B93" s="11" t="s">
        <v>16</v>
      </c>
      <c r="C93" s="9" t="s">
        <v>25</v>
      </c>
      <c r="D93" s="50">
        <v>44287</v>
      </c>
      <c r="E93" s="60">
        <v>44364</v>
      </c>
      <c r="F93" s="11">
        <v>1500</v>
      </c>
      <c r="G93" s="18" t="s">
        <v>11</v>
      </c>
      <c r="H93" s="5" t="s">
        <v>12</v>
      </c>
      <c r="I93" s="19" t="s">
        <v>13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.75" hidden="1" customHeight="1" x14ac:dyDescent="0.3">
      <c r="A94" s="36" t="s">
        <v>255</v>
      </c>
      <c r="B94" s="11" t="s">
        <v>16</v>
      </c>
      <c r="C94" s="9" t="s">
        <v>25</v>
      </c>
      <c r="D94" s="50">
        <v>44317</v>
      </c>
      <c r="E94" s="60">
        <v>44364</v>
      </c>
      <c r="F94" s="11">
        <v>2100</v>
      </c>
      <c r="G94" s="18" t="s">
        <v>11</v>
      </c>
      <c r="H94" s="5" t="s">
        <v>12</v>
      </c>
      <c r="I94" s="19" t="s">
        <v>13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.75" hidden="1" customHeight="1" x14ac:dyDescent="0.3">
      <c r="A95" s="36" t="s">
        <v>249</v>
      </c>
      <c r="B95" s="11" t="s">
        <v>16</v>
      </c>
      <c r="C95" s="11" t="s">
        <v>32</v>
      </c>
      <c r="D95" s="50">
        <v>44317</v>
      </c>
      <c r="E95" s="60">
        <v>44364</v>
      </c>
      <c r="F95" s="11">
        <v>8740.43</v>
      </c>
      <c r="G95" s="18" t="s">
        <v>11</v>
      </c>
      <c r="H95" s="5" t="s">
        <v>12</v>
      </c>
      <c r="I95" s="19" t="s">
        <v>13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.75" hidden="1" customHeight="1" x14ac:dyDescent="0.3">
      <c r="A96" s="36" t="s">
        <v>251</v>
      </c>
      <c r="B96" s="11" t="s">
        <v>16</v>
      </c>
      <c r="C96" s="11" t="s">
        <v>32</v>
      </c>
      <c r="D96" s="50">
        <v>44317</v>
      </c>
      <c r="E96" s="60">
        <v>44364</v>
      </c>
      <c r="F96" s="11">
        <v>1560.8</v>
      </c>
      <c r="G96" s="18" t="s">
        <v>11</v>
      </c>
      <c r="H96" s="5" t="s">
        <v>12</v>
      </c>
      <c r="I96" s="19" t="s">
        <v>13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.75" hidden="1" customHeight="1" x14ac:dyDescent="0.3">
      <c r="A97" s="36" t="s">
        <v>250</v>
      </c>
      <c r="B97" s="11" t="s">
        <v>16</v>
      </c>
      <c r="C97" s="11" t="s">
        <v>32</v>
      </c>
      <c r="D97" s="50">
        <v>44317</v>
      </c>
      <c r="E97" s="60">
        <v>44364</v>
      </c>
      <c r="F97" s="11">
        <v>2450.73</v>
      </c>
      <c r="G97" s="18" t="s">
        <v>11</v>
      </c>
      <c r="H97" s="5" t="s">
        <v>12</v>
      </c>
      <c r="I97" s="19" t="s">
        <v>13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.75" hidden="1" customHeight="1" x14ac:dyDescent="0.3">
      <c r="A98" s="36" t="s">
        <v>256</v>
      </c>
      <c r="B98" s="11" t="s">
        <v>16</v>
      </c>
      <c r="C98" s="11" t="s">
        <v>32</v>
      </c>
      <c r="D98" s="50">
        <v>44287</v>
      </c>
      <c r="E98" s="60">
        <v>44364</v>
      </c>
      <c r="F98" s="11">
        <v>2100</v>
      </c>
      <c r="G98" s="18" t="s">
        <v>11</v>
      </c>
      <c r="H98" s="5" t="s">
        <v>12</v>
      </c>
      <c r="I98" s="19" t="s">
        <v>13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.75" hidden="1" customHeight="1" x14ac:dyDescent="0.3">
      <c r="A99" s="36" t="s">
        <v>256</v>
      </c>
      <c r="B99" s="11" t="s">
        <v>16</v>
      </c>
      <c r="C99" s="11" t="s">
        <v>32</v>
      </c>
      <c r="D99" s="50">
        <v>44317</v>
      </c>
      <c r="E99" s="60">
        <v>44364</v>
      </c>
      <c r="F99" s="11">
        <v>2100</v>
      </c>
      <c r="G99" s="18" t="s">
        <v>11</v>
      </c>
      <c r="H99" s="5" t="s">
        <v>12</v>
      </c>
      <c r="I99" s="19" t="s">
        <v>13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.75" hidden="1" customHeight="1" x14ac:dyDescent="0.3">
      <c r="A100" s="36" t="s">
        <v>257</v>
      </c>
      <c r="B100" s="19" t="s">
        <v>16</v>
      </c>
      <c r="C100" s="11" t="s">
        <v>32</v>
      </c>
      <c r="D100" s="50">
        <v>44378</v>
      </c>
      <c r="E100" s="60">
        <v>44390</v>
      </c>
      <c r="F100" s="63" t="s">
        <v>258</v>
      </c>
      <c r="G100" s="18" t="s">
        <v>11</v>
      </c>
      <c r="H100" s="5" t="s">
        <v>12</v>
      </c>
      <c r="I100" s="19" t="s">
        <v>13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.75" hidden="1" customHeight="1" x14ac:dyDescent="0.3">
      <c r="A101" s="36" t="s">
        <v>245</v>
      </c>
      <c r="B101" s="11" t="s">
        <v>16</v>
      </c>
      <c r="C101" s="11" t="s">
        <v>21</v>
      </c>
      <c r="D101" s="50">
        <v>44348</v>
      </c>
      <c r="E101" s="60">
        <v>44398</v>
      </c>
      <c r="F101" s="63">
        <v>1530.61</v>
      </c>
      <c r="G101" s="18" t="s">
        <v>11</v>
      </c>
      <c r="H101" s="5" t="s">
        <v>12</v>
      </c>
      <c r="I101" s="19" t="s">
        <v>13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.75" hidden="1" customHeight="1" x14ac:dyDescent="0.3">
      <c r="A102" s="36" t="s">
        <v>254</v>
      </c>
      <c r="B102" s="11" t="s">
        <v>16</v>
      </c>
      <c r="C102" s="11" t="s">
        <v>21</v>
      </c>
      <c r="D102" s="50">
        <v>44348</v>
      </c>
      <c r="E102" s="60">
        <v>44398</v>
      </c>
      <c r="F102" s="63">
        <v>38610.519999999997</v>
      </c>
      <c r="G102" s="18" t="s">
        <v>11</v>
      </c>
      <c r="H102" s="5" t="s">
        <v>12</v>
      </c>
      <c r="I102" s="19" t="s">
        <v>13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.75" hidden="1" customHeight="1" x14ac:dyDescent="0.3">
      <c r="A103" s="36" t="s">
        <v>251</v>
      </c>
      <c r="B103" s="11" t="s">
        <v>16</v>
      </c>
      <c r="C103" s="11" t="s">
        <v>32</v>
      </c>
      <c r="D103" s="50">
        <v>44348</v>
      </c>
      <c r="E103" s="60">
        <v>44398</v>
      </c>
      <c r="F103" s="63">
        <v>2894.82</v>
      </c>
      <c r="G103" s="18" t="s">
        <v>11</v>
      </c>
      <c r="H103" s="5" t="s">
        <v>12</v>
      </c>
      <c r="I103" s="19" t="s">
        <v>13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.75" hidden="1" customHeight="1" x14ac:dyDescent="0.3">
      <c r="A104" s="36" t="s">
        <v>250</v>
      </c>
      <c r="B104" s="11" t="s">
        <v>16</v>
      </c>
      <c r="C104" s="11" t="s">
        <v>32</v>
      </c>
      <c r="D104" s="50">
        <v>44348</v>
      </c>
      <c r="E104" s="60">
        <v>44398</v>
      </c>
      <c r="F104" s="63">
        <v>2460.52</v>
      </c>
      <c r="G104" s="18" t="s">
        <v>11</v>
      </c>
      <c r="H104" s="5" t="s">
        <v>12</v>
      </c>
      <c r="I104" s="19" t="s">
        <v>13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.75" hidden="1" customHeight="1" x14ac:dyDescent="0.3">
      <c r="A105" s="36" t="s">
        <v>248</v>
      </c>
      <c r="B105" s="11" t="s">
        <v>16</v>
      </c>
      <c r="C105" s="11" t="s">
        <v>25</v>
      </c>
      <c r="D105" s="50">
        <v>44348</v>
      </c>
      <c r="E105" s="60">
        <v>44398</v>
      </c>
      <c r="F105" s="63">
        <v>2051.23</v>
      </c>
      <c r="G105" s="18" t="s">
        <v>11</v>
      </c>
      <c r="H105" s="5" t="s">
        <v>12</v>
      </c>
      <c r="I105" s="19" t="s">
        <v>13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.75" hidden="1" customHeight="1" x14ac:dyDescent="0.3">
      <c r="A106" s="36" t="s">
        <v>246</v>
      </c>
      <c r="B106" s="11" t="s">
        <v>16</v>
      </c>
      <c r="C106" s="11" t="s">
        <v>25</v>
      </c>
      <c r="D106" s="50">
        <v>44348</v>
      </c>
      <c r="E106" s="60">
        <v>44398</v>
      </c>
      <c r="F106" s="63">
        <v>8563.65</v>
      </c>
      <c r="G106" s="18" t="s">
        <v>11</v>
      </c>
      <c r="H106" s="5" t="s">
        <v>12</v>
      </c>
      <c r="I106" s="19" t="s">
        <v>13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.75" hidden="1" customHeight="1" x14ac:dyDescent="0.3">
      <c r="A107" s="36" t="s">
        <v>256</v>
      </c>
      <c r="B107" s="11" t="s">
        <v>16</v>
      </c>
      <c r="C107" s="11" t="s">
        <v>32</v>
      </c>
      <c r="D107" s="50">
        <v>44348</v>
      </c>
      <c r="E107" s="60">
        <v>44403</v>
      </c>
      <c r="F107" s="63">
        <v>2400</v>
      </c>
      <c r="G107" s="18" t="s">
        <v>11</v>
      </c>
      <c r="H107" s="5" t="s">
        <v>12</v>
      </c>
      <c r="I107" s="19" t="s">
        <v>13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.75" hidden="1" customHeight="1" x14ac:dyDescent="0.3">
      <c r="A108" s="36" t="s">
        <v>255</v>
      </c>
      <c r="B108" s="11" t="s">
        <v>16</v>
      </c>
      <c r="C108" s="11" t="s">
        <v>25</v>
      </c>
      <c r="D108" s="50">
        <v>44348</v>
      </c>
      <c r="E108" s="60">
        <v>44403</v>
      </c>
      <c r="F108" s="63">
        <v>2100</v>
      </c>
      <c r="G108" s="18" t="s">
        <v>11</v>
      </c>
      <c r="H108" s="5" t="s">
        <v>12</v>
      </c>
      <c r="I108" s="19" t="s">
        <v>13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.75" hidden="1" customHeight="1" x14ac:dyDescent="0.3">
      <c r="A109" s="36" t="s">
        <v>245</v>
      </c>
      <c r="B109" s="11" t="s">
        <v>16</v>
      </c>
      <c r="C109" s="11" t="s">
        <v>21</v>
      </c>
      <c r="D109" s="50">
        <v>44378</v>
      </c>
      <c r="E109" s="60">
        <v>44421</v>
      </c>
      <c r="F109" s="63">
        <v>1002.5</v>
      </c>
      <c r="G109" s="18" t="s">
        <v>11</v>
      </c>
      <c r="H109" s="5" t="s">
        <v>12</v>
      </c>
      <c r="I109" s="19" t="s">
        <v>13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.75" hidden="1" customHeight="1" x14ac:dyDescent="0.3">
      <c r="A110" s="36" t="s">
        <v>254</v>
      </c>
      <c r="B110" s="11" t="s">
        <v>16</v>
      </c>
      <c r="C110" s="11" t="s">
        <v>21</v>
      </c>
      <c r="D110" s="50">
        <v>44378</v>
      </c>
      <c r="E110" s="60">
        <v>44421</v>
      </c>
      <c r="F110" s="63">
        <v>26932.02</v>
      </c>
      <c r="G110" s="18" t="s">
        <v>11</v>
      </c>
      <c r="H110" s="5" t="s">
        <v>12</v>
      </c>
      <c r="I110" s="19" t="s">
        <v>13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.75" hidden="1" customHeight="1" x14ac:dyDescent="0.3">
      <c r="A111" s="36" t="s">
        <v>256</v>
      </c>
      <c r="B111" s="11" t="s">
        <v>16</v>
      </c>
      <c r="C111" s="11" t="s">
        <v>32</v>
      </c>
      <c r="D111" s="50">
        <v>44378</v>
      </c>
      <c r="E111" s="60">
        <v>44421</v>
      </c>
      <c r="F111" s="63">
        <v>2400</v>
      </c>
      <c r="G111" s="18" t="s">
        <v>11</v>
      </c>
      <c r="H111" s="5" t="s">
        <v>12</v>
      </c>
      <c r="I111" s="19" t="s">
        <v>13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.75" hidden="1" customHeight="1" x14ac:dyDescent="0.3">
      <c r="A112" s="36" t="s">
        <v>255</v>
      </c>
      <c r="B112" s="11" t="s">
        <v>16</v>
      </c>
      <c r="C112" s="11" t="s">
        <v>25</v>
      </c>
      <c r="D112" s="50">
        <v>44378</v>
      </c>
      <c r="E112" s="60">
        <v>44421</v>
      </c>
      <c r="F112" s="63">
        <v>2100</v>
      </c>
      <c r="G112" s="18" t="s">
        <v>11</v>
      </c>
      <c r="H112" s="5" t="s">
        <v>12</v>
      </c>
      <c r="I112" s="19" t="s">
        <v>13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.75" hidden="1" customHeight="1" x14ac:dyDescent="0.3">
      <c r="A113" s="36" t="s">
        <v>249</v>
      </c>
      <c r="B113" s="11" t="s">
        <v>16</v>
      </c>
      <c r="C113" s="11" t="s">
        <v>32</v>
      </c>
      <c r="D113" s="50">
        <v>44378</v>
      </c>
      <c r="E113" s="60">
        <v>44421</v>
      </c>
      <c r="F113" s="63">
        <v>7089.38</v>
      </c>
      <c r="G113" s="18" t="s">
        <v>11</v>
      </c>
      <c r="H113" s="5" t="s">
        <v>12</v>
      </c>
      <c r="I113" s="19" t="s">
        <v>13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.75" hidden="1" customHeight="1" x14ac:dyDescent="0.3">
      <c r="A114" s="36" t="s">
        <v>251</v>
      </c>
      <c r="B114" s="11" t="s">
        <v>16</v>
      </c>
      <c r="C114" s="11" t="s">
        <v>32</v>
      </c>
      <c r="D114" s="50">
        <v>44378</v>
      </c>
      <c r="E114" s="60">
        <v>44421</v>
      </c>
      <c r="F114" s="63">
        <v>2034.32</v>
      </c>
      <c r="G114" s="18" t="s">
        <v>11</v>
      </c>
      <c r="H114" s="5" t="s">
        <v>12</v>
      </c>
      <c r="I114" s="19" t="s">
        <v>13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.75" hidden="1" customHeight="1" x14ac:dyDescent="0.3">
      <c r="A115" s="36" t="s">
        <v>250</v>
      </c>
      <c r="B115" s="11" t="s">
        <v>16</v>
      </c>
      <c r="C115" s="11" t="s">
        <v>32</v>
      </c>
      <c r="D115" s="50">
        <v>44378</v>
      </c>
      <c r="E115" s="60">
        <v>44421</v>
      </c>
      <c r="F115" s="63">
        <v>2445.84</v>
      </c>
      <c r="G115" s="18" t="s">
        <v>11</v>
      </c>
      <c r="H115" s="5" t="s">
        <v>12</v>
      </c>
      <c r="I115" s="19" t="s">
        <v>13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.75" hidden="1" customHeight="1" x14ac:dyDescent="0.3">
      <c r="A116" s="36" t="s">
        <v>248</v>
      </c>
      <c r="B116" s="11" t="s">
        <v>16</v>
      </c>
      <c r="C116" s="11" t="s">
        <v>25</v>
      </c>
      <c r="D116" s="50">
        <v>44378</v>
      </c>
      <c r="E116" s="60">
        <v>44421</v>
      </c>
      <c r="F116" s="63">
        <v>1488.37</v>
      </c>
      <c r="G116" s="18" t="s">
        <v>11</v>
      </c>
      <c r="H116" s="5" t="s">
        <v>12</v>
      </c>
      <c r="I116" s="19" t="s">
        <v>13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.75" hidden="1" customHeight="1" x14ac:dyDescent="0.3">
      <c r="A117" s="36" t="s">
        <v>254</v>
      </c>
      <c r="B117" s="11" t="s">
        <v>16</v>
      </c>
      <c r="C117" s="11" t="s">
        <v>21</v>
      </c>
      <c r="D117" s="50">
        <v>44409</v>
      </c>
      <c r="E117" s="60">
        <v>44459</v>
      </c>
      <c r="F117" s="63">
        <v>30807.31</v>
      </c>
      <c r="G117" s="18" t="s">
        <v>11</v>
      </c>
      <c r="H117" s="5" t="s">
        <v>12</v>
      </c>
      <c r="I117" s="19" t="s">
        <v>13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.75" hidden="1" customHeight="1" x14ac:dyDescent="0.3">
      <c r="A118" s="36" t="s">
        <v>245</v>
      </c>
      <c r="B118" s="11" t="s">
        <v>16</v>
      </c>
      <c r="C118" s="11" t="s">
        <v>21</v>
      </c>
      <c r="D118" s="50">
        <v>44409</v>
      </c>
      <c r="E118" s="60">
        <v>44459</v>
      </c>
      <c r="F118" s="63">
        <v>1209.72</v>
      </c>
      <c r="G118" s="18" t="s">
        <v>11</v>
      </c>
      <c r="H118" s="5" t="s">
        <v>12</v>
      </c>
      <c r="I118" s="19" t="s">
        <v>13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.75" hidden="1" customHeight="1" x14ac:dyDescent="0.3">
      <c r="A119" s="36" t="s">
        <v>251</v>
      </c>
      <c r="B119" s="11" t="s">
        <v>16</v>
      </c>
      <c r="C119" s="11" t="s">
        <v>32</v>
      </c>
      <c r="D119" s="50">
        <v>44409</v>
      </c>
      <c r="E119" s="60">
        <v>44459</v>
      </c>
      <c r="F119" s="63">
        <v>2132.67</v>
      </c>
      <c r="G119" s="18" t="s">
        <v>11</v>
      </c>
      <c r="H119" s="5" t="s">
        <v>12</v>
      </c>
      <c r="I119" s="19" t="s">
        <v>13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.75" hidden="1" customHeight="1" x14ac:dyDescent="0.3">
      <c r="A120" s="36" t="s">
        <v>250</v>
      </c>
      <c r="B120" s="11" t="s">
        <v>16</v>
      </c>
      <c r="C120" s="11" t="s">
        <v>32</v>
      </c>
      <c r="D120" s="50">
        <v>44409</v>
      </c>
      <c r="E120" s="60">
        <v>44459</v>
      </c>
      <c r="F120" s="63">
        <v>2776.33</v>
      </c>
      <c r="G120" s="18" t="s">
        <v>11</v>
      </c>
      <c r="H120" s="5" t="s">
        <v>12</v>
      </c>
      <c r="I120" s="19" t="s">
        <v>13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.75" hidden="1" customHeight="1" x14ac:dyDescent="0.3">
      <c r="A121" s="36" t="s">
        <v>249</v>
      </c>
      <c r="B121" s="11" t="s">
        <v>16</v>
      </c>
      <c r="C121" s="11" t="s">
        <v>32</v>
      </c>
      <c r="D121" s="50">
        <v>44409</v>
      </c>
      <c r="E121" s="60">
        <v>44459</v>
      </c>
      <c r="F121" s="63">
        <v>7598.59</v>
      </c>
      <c r="G121" s="18" t="s">
        <v>11</v>
      </c>
      <c r="H121" s="5" t="s">
        <v>12</v>
      </c>
      <c r="I121" s="19" t="s">
        <v>13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.75" hidden="1" customHeight="1" x14ac:dyDescent="0.3">
      <c r="A122" s="36" t="s">
        <v>248</v>
      </c>
      <c r="B122" s="11" t="s">
        <v>16</v>
      </c>
      <c r="C122" s="11" t="s">
        <v>25</v>
      </c>
      <c r="D122" s="50">
        <v>44409</v>
      </c>
      <c r="E122" s="60">
        <v>44466</v>
      </c>
      <c r="F122" s="63">
        <v>1420</v>
      </c>
      <c r="G122" s="18" t="s">
        <v>11</v>
      </c>
      <c r="H122" s="5" t="s">
        <v>12</v>
      </c>
      <c r="I122" s="19" t="s">
        <v>13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.75" hidden="1" customHeight="1" x14ac:dyDescent="0.3">
      <c r="A123" s="36" t="s">
        <v>256</v>
      </c>
      <c r="B123" s="11" t="s">
        <v>16</v>
      </c>
      <c r="C123" s="11" t="s">
        <v>32</v>
      </c>
      <c r="D123" s="50">
        <v>44409</v>
      </c>
      <c r="E123" s="60">
        <v>44466</v>
      </c>
      <c r="F123" s="63">
        <v>2700</v>
      </c>
      <c r="G123" s="18" t="s">
        <v>11</v>
      </c>
      <c r="H123" s="5" t="s">
        <v>12</v>
      </c>
      <c r="I123" s="19" t="s">
        <v>13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.75" hidden="1" customHeight="1" x14ac:dyDescent="0.3">
      <c r="A124" s="36" t="s">
        <v>255</v>
      </c>
      <c r="B124" s="11" t="s">
        <v>16</v>
      </c>
      <c r="C124" s="11" t="s">
        <v>25</v>
      </c>
      <c r="D124" s="50">
        <v>44409</v>
      </c>
      <c r="E124" s="60">
        <v>44466</v>
      </c>
      <c r="F124" s="63">
        <v>2100</v>
      </c>
      <c r="G124" s="18" t="s">
        <v>11</v>
      </c>
      <c r="H124" s="5" t="s">
        <v>12</v>
      </c>
      <c r="I124" s="19" t="s">
        <v>13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.75" hidden="1" customHeight="1" x14ac:dyDescent="0.3">
      <c r="A125" s="36" t="s">
        <v>259</v>
      </c>
      <c r="B125" s="11" t="s">
        <v>16</v>
      </c>
      <c r="C125" s="11" t="s">
        <v>23</v>
      </c>
      <c r="D125" s="50">
        <v>44409</v>
      </c>
      <c r="E125" s="60">
        <v>44466</v>
      </c>
      <c r="F125" s="63">
        <v>2980</v>
      </c>
      <c r="G125" s="18" t="s">
        <v>11</v>
      </c>
      <c r="H125" s="5" t="s">
        <v>12</v>
      </c>
      <c r="I125" s="19" t="s">
        <v>13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.75" hidden="1" customHeight="1" x14ac:dyDescent="0.3">
      <c r="A126" s="36" t="s">
        <v>254</v>
      </c>
      <c r="B126" s="11" t="s">
        <v>16</v>
      </c>
      <c r="C126" s="11" t="s">
        <v>21</v>
      </c>
      <c r="D126" s="50">
        <v>44409</v>
      </c>
      <c r="E126" s="60">
        <v>44468</v>
      </c>
      <c r="F126" s="63">
        <v>30810</v>
      </c>
      <c r="G126" s="18" t="s">
        <v>11</v>
      </c>
      <c r="H126" s="5" t="s">
        <v>12</v>
      </c>
      <c r="I126" s="19" t="s">
        <v>13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.75" hidden="1" customHeight="1" x14ac:dyDescent="0.3">
      <c r="A127" s="36"/>
      <c r="B127" s="11"/>
      <c r="C127" s="11"/>
      <c r="D127" s="50"/>
      <c r="E127" s="60"/>
      <c r="F127" s="63"/>
      <c r="G127" s="18"/>
      <c r="H127" s="5"/>
      <c r="I127" s="1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.75" hidden="1" customHeight="1" x14ac:dyDescent="0.3">
      <c r="A128" s="36" t="s">
        <v>245</v>
      </c>
      <c r="B128" s="11" t="s">
        <v>16</v>
      </c>
      <c r="C128" s="11" t="s">
        <v>21</v>
      </c>
      <c r="D128" s="50">
        <v>44440</v>
      </c>
      <c r="E128" s="60">
        <v>44489</v>
      </c>
      <c r="F128" s="63">
        <v>1276.92</v>
      </c>
      <c r="G128" s="18" t="s">
        <v>11</v>
      </c>
      <c r="H128" s="5"/>
      <c r="I128" s="1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.75" hidden="1" customHeight="1" x14ac:dyDescent="0.3">
      <c r="A129" s="36" t="s">
        <v>254</v>
      </c>
      <c r="B129" s="11" t="s">
        <v>16</v>
      </c>
      <c r="C129" s="11" t="s">
        <v>21</v>
      </c>
      <c r="D129" s="50">
        <v>44440</v>
      </c>
      <c r="E129" s="60">
        <v>44489</v>
      </c>
      <c r="F129" s="63">
        <v>30702.45</v>
      </c>
      <c r="G129" s="18" t="s">
        <v>11</v>
      </c>
      <c r="H129" s="5"/>
      <c r="I129" s="1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.75" hidden="1" customHeight="1" x14ac:dyDescent="0.3">
      <c r="A130" s="36" t="s">
        <v>251</v>
      </c>
      <c r="B130" s="11" t="s">
        <v>16</v>
      </c>
      <c r="C130" s="11" t="s">
        <v>32</v>
      </c>
      <c r="D130" s="50">
        <v>44440</v>
      </c>
      <c r="E130" s="60">
        <v>44489</v>
      </c>
      <c r="F130" s="63">
        <v>2292.4899999999998</v>
      </c>
      <c r="G130" s="18" t="s">
        <v>11</v>
      </c>
      <c r="H130" s="5"/>
      <c r="I130" s="1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.75" hidden="1" customHeight="1" x14ac:dyDescent="0.3">
      <c r="A131" s="36" t="s">
        <v>250</v>
      </c>
      <c r="B131" s="11" t="s">
        <v>16</v>
      </c>
      <c r="C131" s="11" t="s">
        <v>32</v>
      </c>
      <c r="D131" s="50">
        <v>44440</v>
      </c>
      <c r="E131" s="60">
        <v>44489</v>
      </c>
      <c r="F131" s="63">
        <v>2976.02</v>
      </c>
      <c r="G131" s="18" t="s">
        <v>11</v>
      </c>
      <c r="H131" s="5"/>
      <c r="I131" s="1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.75" hidden="1" customHeight="1" x14ac:dyDescent="0.3">
      <c r="A132" s="36" t="s">
        <v>249</v>
      </c>
      <c r="B132" s="11" t="s">
        <v>16</v>
      </c>
      <c r="C132" s="11" t="s">
        <v>32</v>
      </c>
      <c r="D132" s="50">
        <v>44440</v>
      </c>
      <c r="E132" s="60">
        <v>44489</v>
      </c>
      <c r="F132" s="63">
        <v>8271.9500000000007</v>
      </c>
      <c r="G132" s="18" t="s">
        <v>11</v>
      </c>
      <c r="H132" s="5"/>
      <c r="I132" s="1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.75" hidden="1" customHeight="1" x14ac:dyDescent="0.3">
      <c r="A133" s="36" t="s">
        <v>248</v>
      </c>
      <c r="B133" s="11" t="s">
        <v>16</v>
      </c>
      <c r="C133" s="11" t="s">
        <v>25</v>
      </c>
      <c r="D133" s="50">
        <v>44440</v>
      </c>
      <c r="E133" s="60">
        <v>44489</v>
      </c>
      <c r="F133" s="63">
        <v>1763.74</v>
      </c>
      <c r="G133" s="18" t="s">
        <v>11</v>
      </c>
      <c r="H133" s="5"/>
      <c r="I133" s="1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.75" hidden="1" customHeight="1" x14ac:dyDescent="0.3">
      <c r="A134" s="36" t="s">
        <v>256</v>
      </c>
      <c r="B134" s="11" t="s">
        <v>16</v>
      </c>
      <c r="C134" s="11" t="s">
        <v>32</v>
      </c>
      <c r="D134" s="50">
        <v>44440</v>
      </c>
      <c r="E134" s="60">
        <v>44489</v>
      </c>
      <c r="F134" s="63">
        <v>2700</v>
      </c>
      <c r="G134" s="18" t="s">
        <v>11</v>
      </c>
      <c r="H134" s="5"/>
      <c r="I134" s="1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.75" hidden="1" customHeight="1" x14ac:dyDescent="0.3">
      <c r="A135" s="36" t="s">
        <v>255</v>
      </c>
      <c r="B135" s="11" t="s">
        <v>16</v>
      </c>
      <c r="C135" s="11" t="s">
        <v>25</v>
      </c>
      <c r="D135" s="50">
        <v>44440</v>
      </c>
      <c r="E135" s="60">
        <v>44489</v>
      </c>
      <c r="F135" s="63">
        <v>2100</v>
      </c>
      <c r="G135" s="18" t="s">
        <v>11</v>
      </c>
      <c r="H135" s="5"/>
      <c r="I135" s="1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.75" customHeight="1" x14ac:dyDescent="0.3">
      <c r="A136" s="36"/>
      <c r="B136" s="11"/>
      <c r="C136" s="11"/>
      <c r="D136" s="50"/>
      <c r="E136" s="60"/>
      <c r="F136" s="63"/>
      <c r="G136" s="18"/>
      <c r="H136" s="5"/>
      <c r="I136" s="1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.75" customHeight="1" x14ac:dyDescent="0.3">
      <c r="A137" s="36"/>
      <c r="B137" s="11"/>
      <c r="C137" s="11"/>
      <c r="D137" s="50"/>
      <c r="E137" s="60"/>
      <c r="F137" s="63"/>
      <c r="G137" s="18"/>
      <c r="H137" s="5"/>
      <c r="I137" s="1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.75" customHeight="1" x14ac:dyDescent="0.3">
      <c r="A138" s="36"/>
      <c r="B138" s="11"/>
      <c r="C138" s="11"/>
      <c r="D138" s="50"/>
      <c r="E138" s="60"/>
      <c r="F138" s="63"/>
      <c r="G138" s="18"/>
      <c r="H138" s="5"/>
      <c r="I138" s="1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.75" customHeight="1" x14ac:dyDescent="0.3">
      <c r="A139" s="36"/>
      <c r="B139" s="11"/>
      <c r="C139" s="11"/>
      <c r="D139" s="50"/>
      <c r="E139" s="60"/>
      <c r="F139" s="63"/>
      <c r="G139" s="18"/>
      <c r="H139" s="5"/>
      <c r="I139" s="1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.75" customHeight="1" x14ac:dyDescent="0.3">
      <c r="A140" s="36"/>
      <c r="B140" s="11"/>
      <c r="C140" s="11"/>
      <c r="D140" s="50"/>
      <c r="E140" s="60"/>
      <c r="F140" s="63"/>
      <c r="G140" s="18"/>
      <c r="H140" s="5"/>
      <c r="I140" s="1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.75" customHeight="1" x14ac:dyDescent="0.3">
      <c r="A141" s="36"/>
      <c r="B141" s="11"/>
      <c r="C141" s="11"/>
      <c r="D141" s="50"/>
      <c r="E141" s="60"/>
      <c r="F141" s="63"/>
      <c r="G141" s="18"/>
      <c r="H141" s="5"/>
      <c r="I141" s="1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.75" customHeight="1" x14ac:dyDescent="0.3">
      <c r="A142" s="36"/>
      <c r="B142" s="11"/>
      <c r="C142" s="11"/>
      <c r="D142" s="50"/>
      <c r="E142" s="60"/>
      <c r="F142" s="63"/>
      <c r="G142" s="18"/>
      <c r="H142" s="5"/>
      <c r="I142" s="1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.75" customHeight="1" x14ac:dyDescent="0.3">
      <c r="A143" s="36"/>
      <c r="B143" s="11"/>
      <c r="C143" s="11"/>
      <c r="D143" s="50"/>
      <c r="E143" s="60"/>
      <c r="F143" s="63"/>
      <c r="G143" s="18"/>
      <c r="H143" s="5"/>
      <c r="I143" s="1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.75" customHeight="1" x14ac:dyDescent="0.3">
      <c r="A144" s="36"/>
      <c r="B144" s="11"/>
      <c r="C144" s="11"/>
      <c r="D144" s="50"/>
      <c r="E144" s="60"/>
      <c r="F144" s="63"/>
      <c r="G144" s="18"/>
      <c r="H144" s="5"/>
      <c r="I144" s="1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.75" customHeight="1" x14ac:dyDescent="0.3">
      <c r="A145" s="36"/>
      <c r="B145" s="11"/>
      <c r="C145" s="11"/>
      <c r="D145" s="50"/>
      <c r="E145" s="60"/>
      <c r="F145" s="63"/>
      <c r="G145" s="18"/>
      <c r="H145" s="5"/>
      <c r="I145" s="1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.75" customHeight="1" x14ac:dyDescent="0.3">
      <c r="A146" s="36"/>
      <c r="B146" s="11"/>
      <c r="C146" s="11"/>
      <c r="D146" s="50"/>
      <c r="E146" s="60"/>
      <c r="F146" s="63"/>
      <c r="G146" s="18"/>
      <c r="H146" s="5"/>
      <c r="I146" s="1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.75" customHeight="1" x14ac:dyDescent="0.3">
      <c r="A147" s="36"/>
      <c r="B147" s="11"/>
      <c r="C147" s="11"/>
      <c r="D147" s="50"/>
      <c r="E147" s="60"/>
      <c r="F147" s="63"/>
      <c r="G147" s="18"/>
      <c r="H147" s="5"/>
      <c r="I147" s="1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.75" customHeight="1" x14ac:dyDescent="0.3">
      <c r="A148" s="36"/>
      <c r="B148" s="11"/>
      <c r="C148" s="11"/>
      <c r="D148" s="50"/>
      <c r="E148" s="60"/>
      <c r="F148" s="63"/>
      <c r="G148" s="18"/>
      <c r="H148" s="5"/>
      <c r="I148" s="1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.75" customHeight="1" x14ac:dyDescent="0.3">
      <c r="A149" s="36"/>
      <c r="B149" s="11"/>
      <c r="C149" s="11"/>
      <c r="D149" s="50"/>
      <c r="E149" s="60"/>
      <c r="F149" s="63"/>
      <c r="G149" s="18"/>
      <c r="H149" s="5"/>
      <c r="I149" s="1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.75" customHeight="1" x14ac:dyDescent="0.3">
      <c r="A150" s="36"/>
      <c r="B150" s="11"/>
      <c r="C150" s="11"/>
      <c r="D150" s="50"/>
      <c r="E150" s="60"/>
      <c r="F150" s="63"/>
      <c r="G150" s="18"/>
      <c r="H150" s="5"/>
      <c r="I150" s="1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.75" customHeight="1" x14ac:dyDescent="0.3">
      <c r="A151" s="36"/>
      <c r="B151" s="11"/>
      <c r="C151" s="11"/>
      <c r="D151" s="50"/>
      <c r="E151" s="60"/>
      <c r="F151" s="63"/>
      <c r="G151" s="18"/>
      <c r="H151" s="5"/>
      <c r="I151" s="1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.75" customHeight="1" x14ac:dyDescent="0.3">
      <c r="A152" s="36"/>
      <c r="B152" s="11"/>
      <c r="C152" s="11"/>
      <c r="D152" s="50"/>
      <c r="E152" s="60"/>
      <c r="F152" s="63"/>
      <c r="G152" s="18"/>
      <c r="H152" s="5"/>
      <c r="I152" s="1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.75" customHeight="1" x14ac:dyDescent="0.3">
      <c r="A153" s="36"/>
      <c r="B153" s="11"/>
      <c r="C153" s="11"/>
      <c r="D153" s="50"/>
      <c r="E153" s="60"/>
      <c r="F153" s="63"/>
      <c r="G153" s="18"/>
      <c r="H153" s="5"/>
      <c r="I153" s="1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.75" customHeight="1" x14ac:dyDescent="0.3">
      <c r="A154" s="36"/>
      <c r="B154" s="11"/>
      <c r="C154" s="11"/>
      <c r="D154" s="50"/>
      <c r="E154" s="60"/>
      <c r="F154" s="63"/>
      <c r="G154" s="18"/>
      <c r="H154" s="5"/>
      <c r="I154" s="1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.75" customHeight="1" x14ac:dyDescent="0.3">
      <c r="A155" s="36"/>
      <c r="B155" s="11"/>
      <c r="C155" s="11"/>
      <c r="D155" s="50"/>
      <c r="E155" s="60"/>
      <c r="F155" s="63"/>
      <c r="G155" s="18"/>
      <c r="H155" s="5"/>
      <c r="I155" s="1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.75" customHeight="1" x14ac:dyDescent="0.3">
      <c r="A156" s="36"/>
      <c r="B156" s="11"/>
      <c r="C156" s="11"/>
      <c r="D156" s="50"/>
      <c r="E156" s="60"/>
      <c r="F156" s="63"/>
      <c r="G156" s="18"/>
      <c r="H156" s="5"/>
      <c r="I156" s="1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.75" customHeight="1" x14ac:dyDescent="0.3">
      <c r="A157" s="36"/>
      <c r="B157" s="11"/>
      <c r="C157" s="11"/>
      <c r="D157" s="50"/>
      <c r="E157" s="60"/>
      <c r="F157" s="63"/>
      <c r="G157" s="18"/>
      <c r="H157" s="5"/>
      <c r="I157" s="1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.75" customHeight="1" x14ac:dyDescent="0.3">
      <c r="A158" s="36"/>
      <c r="B158" s="11"/>
      <c r="C158" s="11"/>
      <c r="D158" s="50"/>
      <c r="E158" s="60"/>
      <c r="F158" s="63"/>
      <c r="G158" s="18"/>
      <c r="H158" s="5"/>
      <c r="I158" s="1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.75" customHeight="1" x14ac:dyDescent="0.3">
      <c r="A159" s="36"/>
      <c r="B159" s="11"/>
      <c r="C159" s="11"/>
      <c r="D159" s="50"/>
      <c r="E159" s="60"/>
      <c r="F159" s="63"/>
      <c r="G159" s="18"/>
      <c r="H159" s="5"/>
      <c r="I159" s="1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.75" customHeight="1" x14ac:dyDescent="0.3">
      <c r="A160" s="36"/>
      <c r="B160" s="11"/>
      <c r="C160" s="11"/>
      <c r="D160" s="50"/>
      <c r="E160" s="60"/>
      <c r="F160" s="63"/>
      <c r="G160" s="18"/>
      <c r="H160" s="5"/>
      <c r="I160" s="1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.75" customHeight="1" x14ac:dyDescent="0.3">
      <c r="A161" s="36"/>
      <c r="B161" s="11"/>
      <c r="C161" s="11"/>
      <c r="D161" s="50"/>
      <c r="E161" s="60"/>
      <c r="F161" s="63"/>
      <c r="G161" s="18"/>
      <c r="H161" s="5"/>
      <c r="I161" s="1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.75" customHeight="1" x14ac:dyDescent="0.3">
      <c r="A162" s="36"/>
      <c r="B162" s="11"/>
      <c r="C162" s="11"/>
      <c r="D162" s="50"/>
      <c r="E162" s="60"/>
      <c r="F162" s="63"/>
      <c r="G162" s="18"/>
      <c r="H162" s="5"/>
      <c r="I162" s="1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.75" customHeight="1" x14ac:dyDescent="0.3">
      <c r="A163" s="36"/>
      <c r="B163" s="11"/>
      <c r="C163" s="11"/>
      <c r="D163" s="50"/>
      <c r="E163" s="60"/>
      <c r="F163" s="63"/>
      <c r="G163" s="18"/>
      <c r="H163" s="5"/>
      <c r="I163" s="1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.75" customHeight="1" x14ac:dyDescent="0.3">
      <c r="A164" s="36"/>
      <c r="B164" s="11"/>
      <c r="C164" s="11"/>
      <c r="D164" s="50"/>
      <c r="E164" s="60"/>
      <c r="F164" s="63"/>
      <c r="G164" s="18"/>
      <c r="H164" s="5"/>
      <c r="I164" s="1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.75" customHeight="1" x14ac:dyDescent="0.3">
      <c r="A165" s="36"/>
      <c r="B165" s="11"/>
      <c r="C165" s="11"/>
      <c r="D165" s="50"/>
      <c r="E165" s="60"/>
      <c r="F165" s="63"/>
      <c r="G165" s="18"/>
      <c r="H165" s="5"/>
      <c r="I165" s="1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.75" customHeight="1" x14ac:dyDescent="0.3">
      <c r="A166" s="36"/>
      <c r="B166" s="11"/>
      <c r="C166" s="11"/>
      <c r="D166" s="50"/>
      <c r="E166" s="60"/>
      <c r="F166" s="63"/>
      <c r="G166" s="18"/>
      <c r="H166" s="5"/>
      <c r="I166" s="1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.75" customHeight="1" x14ac:dyDescent="0.3">
      <c r="A167" s="36"/>
      <c r="B167" s="11"/>
      <c r="C167" s="11"/>
      <c r="D167" s="50"/>
      <c r="E167" s="60"/>
      <c r="F167" s="63"/>
      <c r="G167" s="18"/>
      <c r="H167" s="5"/>
      <c r="I167" s="1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.75" customHeight="1" x14ac:dyDescent="0.3">
      <c r="A168" s="36"/>
      <c r="B168" s="11"/>
      <c r="C168" s="11"/>
      <c r="D168" s="50"/>
      <c r="E168" s="60"/>
      <c r="F168" s="63"/>
      <c r="G168" s="18"/>
      <c r="H168" s="5"/>
      <c r="I168" s="1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.75" customHeight="1" x14ac:dyDescent="0.3">
      <c r="A169" s="36"/>
      <c r="B169" s="11"/>
      <c r="C169" s="11"/>
      <c r="D169" s="50"/>
      <c r="E169" s="60"/>
      <c r="F169" s="63"/>
      <c r="G169" s="18"/>
      <c r="H169" s="5"/>
      <c r="I169" s="1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.75" customHeight="1" x14ac:dyDescent="0.3">
      <c r="A170" s="36"/>
      <c r="B170" s="11"/>
      <c r="C170" s="11"/>
      <c r="D170" s="50"/>
      <c r="E170" s="60"/>
      <c r="F170" s="63"/>
      <c r="G170" s="18"/>
      <c r="H170" s="5"/>
      <c r="I170" s="1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.75" customHeight="1" x14ac:dyDescent="0.3">
      <c r="A171" s="36"/>
      <c r="B171" s="11"/>
      <c r="C171" s="11"/>
      <c r="D171" s="50"/>
      <c r="E171" s="60"/>
      <c r="F171" s="63"/>
      <c r="G171" s="18"/>
      <c r="H171" s="5"/>
      <c r="I171" s="1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.75" customHeight="1" x14ac:dyDescent="0.3">
      <c r="A172" s="36"/>
      <c r="B172" s="11"/>
      <c r="C172" s="11"/>
      <c r="D172" s="50"/>
      <c r="E172" s="60"/>
      <c r="F172" s="63"/>
      <c r="G172" s="18"/>
      <c r="H172" s="5"/>
      <c r="I172" s="1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.75" customHeight="1" x14ac:dyDescent="0.3">
      <c r="A173" s="36"/>
      <c r="B173" s="11"/>
      <c r="C173" s="11"/>
      <c r="D173" s="50"/>
      <c r="E173" s="60"/>
      <c r="F173" s="63"/>
      <c r="G173" s="18"/>
      <c r="H173" s="5"/>
      <c r="I173" s="1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.75" customHeight="1" x14ac:dyDescent="0.3">
      <c r="A174" s="36"/>
      <c r="B174" s="11"/>
      <c r="C174" s="11"/>
      <c r="D174" s="50"/>
      <c r="E174" s="60"/>
      <c r="F174" s="63"/>
      <c r="G174" s="18"/>
      <c r="H174" s="5"/>
      <c r="I174" s="1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.75" customHeight="1" x14ac:dyDescent="0.3">
      <c r="A175" s="36"/>
      <c r="B175" s="11"/>
      <c r="C175" s="11"/>
      <c r="D175" s="50"/>
      <c r="E175" s="60"/>
      <c r="F175" s="63"/>
      <c r="G175" s="18"/>
      <c r="H175" s="5"/>
      <c r="I175" s="1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.75" customHeight="1" x14ac:dyDescent="0.3">
      <c r="A176" s="36"/>
      <c r="B176" s="11"/>
      <c r="C176" s="11"/>
      <c r="D176" s="50"/>
      <c r="E176" s="60"/>
      <c r="F176" s="63"/>
      <c r="G176" s="18"/>
      <c r="H176" s="5"/>
      <c r="I176" s="1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.75" customHeight="1" x14ac:dyDescent="0.3">
      <c r="A177" s="36"/>
      <c r="B177" s="11"/>
      <c r="C177" s="11"/>
      <c r="D177" s="50"/>
      <c r="E177" s="60"/>
      <c r="F177" s="63"/>
      <c r="G177" s="18"/>
      <c r="H177" s="5"/>
      <c r="I177" s="1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.75" customHeight="1" x14ac:dyDescent="0.3">
      <c r="A178" s="36"/>
      <c r="B178" s="11"/>
      <c r="C178" s="11"/>
      <c r="D178" s="50"/>
      <c r="E178" s="60"/>
      <c r="F178" s="63"/>
      <c r="G178" s="18"/>
      <c r="H178" s="5"/>
      <c r="I178" s="1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.75" customHeight="1" x14ac:dyDescent="0.3">
      <c r="A179" s="36"/>
      <c r="B179" s="11"/>
      <c r="C179" s="11"/>
      <c r="D179" s="50"/>
      <c r="E179" s="60"/>
      <c r="F179" s="63"/>
      <c r="G179" s="18"/>
      <c r="H179" s="5"/>
      <c r="I179" s="1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.75" customHeight="1" x14ac:dyDescent="0.3">
      <c r="A180" s="36"/>
      <c r="B180" s="11"/>
      <c r="C180" s="11"/>
      <c r="D180" s="50"/>
      <c r="E180" s="60"/>
      <c r="F180" s="63"/>
      <c r="G180" s="18"/>
      <c r="H180" s="5"/>
      <c r="I180" s="1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.75" customHeight="1" x14ac:dyDescent="0.3">
      <c r="A181" s="36"/>
      <c r="B181" s="11"/>
      <c r="C181" s="11"/>
      <c r="D181" s="50"/>
      <c r="E181" s="60"/>
      <c r="F181" s="63"/>
      <c r="G181" s="18"/>
      <c r="H181" s="5"/>
      <c r="I181" s="1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.75" customHeight="1" x14ac:dyDescent="0.3">
      <c r="A182" s="36"/>
      <c r="B182" s="11"/>
      <c r="C182" s="11"/>
      <c r="D182" s="50"/>
      <c r="E182" s="60"/>
      <c r="F182" s="63"/>
      <c r="G182" s="18"/>
      <c r="H182" s="5"/>
      <c r="I182" s="1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.75" customHeight="1" x14ac:dyDescent="0.3">
      <c r="A183" s="36"/>
      <c r="B183" s="11"/>
      <c r="C183" s="11"/>
      <c r="D183" s="50"/>
      <c r="E183" s="60"/>
      <c r="F183" s="63"/>
      <c r="G183" s="18"/>
      <c r="H183" s="5"/>
      <c r="I183" s="1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.75" customHeight="1" x14ac:dyDescent="0.3">
      <c r="A184" s="36"/>
      <c r="B184" s="11"/>
      <c r="C184" s="11"/>
      <c r="D184" s="50"/>
      <c r="E184" s="60"/>
      <c r="F184" s="63"/>
      <c r="G184" s="18"/>
      <c r="H184" s="5"/>
      <c r="I184" s="1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.75" customHeight="1" x14ac:dyDescent="0.3">
      <c r="A185" s="36"/>
      <c r="B185" s="11"/>
      <c r="C185" s="11"/>
      <c r="D185" s="50"/>
      <c r="E185" s="60"/>
      <c r="F185" s="63"/>
      <c r="G185" s="18"/>
      <c r="H185" s="5"/>
      <c r="I185" s="1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.75" customHeight="1" x14ac:dyDescent="0.3">
      <c r="A186" s="36"/>
      <c r="B186" s="11"/>
      <c r="C186" s="11"/>
      <c r="D186" s="50"/>
      <c r="E186" s="60"/>
      <c r="F186" s="63"/>
      <c r="G186" s="18"/>
      <c r="H186" s="5"/>
      <c r="I186" s="1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.75" customHeight="1" x14ac:dyDescent="0.3">
      <c r="A187" s="36"/>
      <c r="B187" s="11"/>
      <c r="C187" s="11"/>
      <c r="D187" s="50"/>
      <c r="E187" s="60"/>
      <c r="F187" s="63"/>
      <c r="G187" s="18"/>
      <c r="H187" s="5"/>
      <c r="I187" s="1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.75" customHeight="1" x14ac:dyDescent="0.3">
      <c r="A188" s="36"/>
      <c r="B188" s="11"/>
      <c r="C188" s="11"/>
      <c r="D188" s="50"/>
      <c r="E188" s="60"/>
      <c r="F188" s="63"/>
      <c r="G188" s="18"/>
      <c r="H188" s="5"/>
      <c r="I188" s="1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.75" customHeight="1" x14ac:dyDescent="0.3">
      <c r="A189" s="36"/>
      <c r="B189" s="11"/>
      <c r="C189" s="11"/>
      <c r="D189" s="50"/>
      <c r="E189" s="60"/>
      <c r="F189" s="63"/>
      <c r="G189" s="18"/>
      <c r="H189" s="5"/>
      <c r="I189" s="1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.75" customHeight="1" x14ac:dyDescent="0.3">
      <c r="A190" s="36"/>
      <c r="B190" s="11"/>
      <c r="C190" s="11"/>
      <c r="D190" s="50"/>
      <c r="E190" s="60"/>
      <c r="F190" s="63"/>
      <c r="G190" s="18"/>
      <c r="H190" s="5"/>
      <c r="I190" s="1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.75" customHeight="1" x14ac:dyDescent="0.3">
      <c r="A191" s="36"/>
      <c r="B191" s="11"/>
      <c r="C191" s="11"/>
      <c r="D191" s="50"/>
      <c r="E191" s="60"/>
      <c r="F191" s="63"/>
      <c r="G191" s="18"/>
      <c r="H191" s="5"/>
      <c r="I191" s="1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.75" customHeight="1" x14ac:dyDescent="0.3">
      <c r="A192" s="36"/>
      <c r="B192" s="11"/>
      <c r="C192" s="11"/>
      <c r="D192" s="50"/>
      <c r="E192" s="60"/>
      <c r="F192" s="63"/>
      <c r="G192" s="18"/>
      <c r="H192" s="5"/>
      <c r="I192" s="1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.75" customHeight="1" x14ac:dyDescent="0.3">
      <c r="A193" s="36"/>
      <c r="B193" s="11"/>
      <c r="C193" s="11"/>
      <c r="D193" s="50"/>
      <c r="E193" s="60"/>
      <c r="F193" s="63"/>
      <c r="G193" s="18"/>
      <c r="H193" s="5"/>
      <c r="I193" s="1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.75" customHeight="1" x14ac:dyDescent="0.3">
      <c r="A194" s="36"/>
      <c r="B194" s="11"/>
      <c r="C194" s="11"/>
      <c r="D194" s="50"/>
      <c r="E194" s="60"/>
      <c r="F194" s="63"/>
      <c r="G194" s="18"/>
      <c r="H194" s="5"/>
      <c r="I194" s="1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.75" customHeight="1" x14ac:dyDescent="0.3">
      <c r="A195" s="36"/>
      <c r="B195" s="11"/>
      <c r="C195" s="11"/>
      <c r="D195" s="50"/>
      <c r="E195" s="60"/>
      <c r="F195" s="63"/>
      <c r="G195" s="18"/>
      <c r="H195" s="73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.75" customHeight="1" x14ac:dyDescent="0.3">
      <c r="A196" s="36"/>
      <c r="B196" s="11"/>
      <c r="C196" s="11"/>
      <c r="D196" s="50"/>
      <c r="E196" s="60"/>
      <c r="F196" s="63"/>
      <c r="G196" s="18"/>
      <c r="H196" s="73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.75" customHeight="1" x14ac:dyDescent="0.3">
      <c r="A197" s="36"/>
      <c r="B197" s="11"/>
      <c r="C197" s="11"/>
      <c r="D197" s="50"/>
      <c r="E197" s="60"/>
      <c r="F197" s="63"/>
      <c r="G197" s="18"/>
      <c r="H197" s="73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.75" customHeight="1" x14ac:dyDescent="0.3">
      <c r="A198" s="36"/>
      <c r="B198" s="11"/>
      <c r="C198" s="11"/>
      <c r="D198" s="50"/>
      <c r="E198" s="60"/>
      <c r="F198" s="63"/>
      <c r="G198" s="18"/>
      <c r="H198" s="73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.75" customHeight="1" x14ac:dyDescent="0.3">
      <c r="A199" s="36"/>
      <c r="B199" s="11"/>
      <c r="C199" s="11"/>
      <c r="D199" s="50"/>
      <c r="E199" s="60"/>
      <c r="F199" s="63"/>
      <c r="G199" s="18"/>
      <c r="H199" s="73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.75" customHeight="1" x14ac:dyDescent="0.3">
      <c r="A200" s="36"/>
      <c r="B200" s="11"/>
      <c r="C200" s="11"/>
      <c r="D200" s="50"/>
      <c r="E200" s="60"/>
      <c r="F200" s="63"/>
      <c r="G200" s="18"/>
      <c r="H200" s="73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.75" customHeight="1" x14ac:dyDescent="0.3">
      <c r="A201" s="36"/>
      <c r="B201" s="11"/>
      <c r="C201" s="11"/>
      <c r="D201" s="50"/>
      <c r="E201" s="60"/>
      <c r="F201" s="63"/>
      <c r="G201" s="18"/>
      <c r="H201" s="73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.75" customHeight="1" x14ac:dyDescent="0.3">
      <c r="A202" s="36"/>
      <c r="B202" s="11"/>
      <c r="C202" s="11"/>
      <c r="D202" s="50"/>
      <c r="E202" s="60"/>
      <c r="F202" s="63"/>
      <c r="G202" s="18"/>
      <c r="H202" s="73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.75" customHeight="1" x14ac:dyDescent="0.3">
      <c r="A203" s="36"/>
      <c r="B203" s="11"/>
      <c r="C203" s="11"/>
      <c r="D203" s="50"/>
      <c r="E203" s="60"/>
      <c r="F203" s="63"/>
      <c r="G203" s="18"/>
      <c r="H203" s="73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.75" customHeight="1" x14ac:dyDescent="0.3">
      <c r="A204" s="36"/>
      <c r="B204" s="11"/>
      <c r="C204" s="11"/>
      <c r="D204" s="50"/>
      <c r="E204" s="60"/>
      <c r="F204" s="63"/>
      <c r="G204" s="18"/>
      <c r="H204" s="73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.75" customHeight="1" x14ac:dyDescent="0.3">
      <c r="A205" s="36"/>
      <c r="B205" s="11"/>
      <c r="C205" s="11"/>
      <c r="D205" s="50"/>
      <c r="E205" s="60"/>
      <c r="F205" s="63"/>
      <c r="G205" s="18"/>
      <c r="H205" s="73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.75" customHeight="1" x14ac:dyDescent="0.3">
      <c r="A206" s="36"/>
      <c r="B206" s="11"/>
      <c r="C206" s="11"/>
      <c r="D206" s="50"/>
      <c r="E206" s="60"/>
      <c r="F206" s="63"/>
      <c r="G206" s="18"/>
      <c r="H206" s="73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.75" customHeight="1" x14ac:dyDescent="0.3">
      <c r="A207" s="36"/>
      <c r="B207" s="11"/>
      <c r="C207" s="11"/>
      <c r="D207" s="50"/>
      <c r="E207" s="60"/>
      <c r="F207" s="63"/>
      <c r="G207" s="18"/>
      <c r="H207" s="73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.75" customHeight="1" x14ac:dyDescent="0.3">
      <c r="A208" s="36"/>
      <c r="B208" s="11"/>
      <c r="C208" s="11"/>
      <c r="D208" s="50"/>
      <c r="E208" s="60"/>
      <c r="F208" s="63"/>
      <c r="G208" s="18"/>
      <c r="H208" s="73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.75" customHeight="1" x14ac:dyDescent="0.3">
      <c r="A209" s="36"/>
      <c r="B209" s="11"/>
      <c r="C209" s="11"/>
      <c r="D209" s="50"/>
      <c r="E209" s="60"/>
      <c r="F209" s="63"/>
      <c r="G209" s="18"/>
      <c r="H209" s="73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.75" customHeight="1" x14ac:dyDescent="0.3">
      <c r="A210" s="36"/>
      <c r="B210" s="11"/>
      <c r="C210" s="11"/>
      <c r="D210" s="50"/>
      <c r="E210" s="60"/>
      <c r="F210" s="63"/>
      <c r="G210" s="18"/>
      <c r="H210" s="73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.75" customHeight="1" x14ac:dyDescent="0.3">
      <c r="A211" s="36"/>
      <c r="B211" s="11"/>
      <c r="C211" s="11"/>
      <c r="D211" s="50"/>
      <c r="E211" s="60"/>
      <c r="F211" s="63"/>
      <c r="G211" s="18"/>
      <c r="H211" s="73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.75" customHeight="1" x14ac:dyDescent="0.3">
      <c r="A212" s="36"/>
      <c r="B212" s="11"/>
      <c r="C212" s="11"/>
      <c r="D212" s="50"/>
      <c r="E212" s="60"/>
      <c r="F212" s="63"/>
      <c r="G212" s="18"/>
      <c r="H212" s="73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.75" customHeight="1" x14ac:dyDescent="0.3">
      <c r="A213" s="36"/>
      <c r="B213" s="11"/>
      <c r="C213" s="11"/>
      <c r="D213" s="50"/>
      <c r="E213" s="60"/>
      <c r="F213" s="63"/>
      <c r="G213" s="18"/>
      <c r="H213" s="73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.75" customHeight="1" x14ac:dyDescent="0.3">
      <c r="A214" s="36"/>
      <c r="B214" s="11"/>
      <c r="C214" s="11"/>
      <c r="D214" s="50"/>
      <c r="E214" s="60"/>
      <c r="F214" s="63"/>
      <c r="G214" s="18"/>
      <c r="H214" s="73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.75" customHeight="1" x14ac:dyDescent="0.3">
      <c r="A215" s="36"/>
      <c r="B215" s="11"/>
      <c r="C215" s="11"/>
      <c r="D215" s="50"/>
      <c r="E215" s="60"/>
      <c r="F215" s="63"/>
      <c r="G215" s="18"/>
      <c r="H215" s="73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.75" customHeight="1" x14ac:dyDescent="0.3">
      <c r="A216" s="36"/>
      <c r="B216" s="11"/>
      <c r="C216" s="11"/>
      <c r="D216" s="50"/>
      <c r="E216" s="60"/>
      <c r="F216" s="63"/>
      <c r="G216" s="18"/>
      <c r="H216" s="73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.75" customHeight="1" x14ac:dyDescent="0.3">
      <c r="A217" s="36"/>
      <c r="B217" s="11"/>
      <c r="C217" s="11"/>
      <c r="D217" s="50"/>
      <c r="E217" s="60"/>
      <c r="F217" s="63"/>
      <c r="G217" s="18"/>
      <c r="H217" s="73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.75" customHeight="1" x14ac:dyDescent="0.3">
      <c r="A218" s="36"/>
      <c r="B218" s="11"/>
      <c r="C218" s="11"/>
      <c r="D218" s="50"/>
      <c r="E218" s="60"/>
      <c r="F218" s="63"/>
      <c r="G218" s="18"/>
      <c r="H218" s="73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.75" customHeight="1" x14ac:dyDescent="0.3">
      <c r="A219" s="36"/>
      <c r="B219" s="11"/>
      <c r="C219" s="11"/>
      <c r="D219" s="50"/>
      <c r="E219" s="60"/>
      <c r="F219" s="63"/>
      <c r="G219" s="18"/>
      <c r="H219" s="73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.75" customHeight="1" x14ac:dyDescent="0.3">
      <c r="A220" s="36"/>
      <c r="B220" s="11"/>
      <c r="C220" s="11"/>
      <c r="D220" s="50"/>
      <c r="E220" s="60"/>
      <c r="F220" s="63"/>
      <c r="G220" s="18"/>
      <c r="H220" s="7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.75" customHeight="1" x14ac:dyDescent="0.3">
      <c r="A221" s="36"/>
      <c r="B221" s="11"/>
      <c r="C221" s="11"/>
      <c r="D221" s="50"/>
      <c r="E221" s="60"/>
      <c r="F221" s="63"/>
      <c r="G221" s="18"/>
      <c r="H221" s="73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.75" customHeight="1" x14ac:dyDescent="0.3">
      <c r="A222" s="36"/>
      <c r="B222" s="11"/>
      <c r="C222" s="11"/>
      <c r="D222" s="50"/>
      <c r="E222" s="60"/>
      <c r="F222" s="63"/>
      <c r="G222" s="18"/>
      <c r="H222" s="73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5.75" customHeight="1" x14ac:dyDescent="0.3">
      <c r="A223" s="36"/>
      <c r="B223" s="11"/>
      <c r="C223" s="11"/>
      <c r="D223" s="50"/>
      <c r="E223" s="60"/>
      <c r="F223" s="63"/>
      <c r="G223" s="18"/>
      <c r="H223" s="73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5.75" customHeight="1" x14ac:dyDescent="0.3">
      <c r="A224" s="36"/>
      <c r="B224" s="11"/>
      <c r="C224" s="11"/>
      <c r="D224" s="50"/>
      <c r="E224" s="60"/>
      <c r="F224" s="63"/>
      <c r="G224" s="18"/>
      <c r="H224" s="73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5.75" customHeight="1" x14ac:dyDescent="0.3">
      <c r="A225" s="36"/>
      <c r="B225" s="11"/>
      <c r="C225" s="11"/>
      <c r="D225" s="50"/>
      <c r="E225" s="60"/>
      <c r="F225" s="63"/>
      <c r="G225" s="18"/>
      <c r="H225" s="73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.75" customHeight="1" x14ac:dyDescent="0.3">
      <c r="A226" s="36"/>
      <c r="B226" s="11"/>
      <c r="C226" s="11"/>
      <c r="D226" s="50"/>
      <c r="E226" s="60"/>
      <c r="F226" s="63"/>
      <c r="G226" s="18"/>
      <c r="H226" s="73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5.75" customHeight="1" x14ac:dyDescent="0.3">
      <c r="A227" s="36"/>
      <c r="B227" s="11"/>
      <c r="C227" s="11"/>
      <c r="D227" s="50"/>
      <c r="E227" s="60"/>
      <c r="F227" s="63"/>
      <c r="G227" s="18"/>
      <c r="H227" s="7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5.75" customHeight="1" x14ac:dyDescent="0.3">
      <c r="A228" s="36"/>
      <c r="B228" s="11"/>
      <c r="C228" s="11"/>
      <c r="D228" s="50"/>
      <c r="E228" s="60"/>
      <c r="F228" s="63"/>
      <c r="G228" s="18"/>
      <c r="H228" s="73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5.75" customHeight="1" x14ac:dyDescent="0.3">
      <c r="A229" s="36"/>
      <c r="B229" s="11"/>
      <c r="C229" s="11"/>
      <c r="D229" s="50"/>
      <c r="E229" s="60"/>
      <c r="F229" s="63"/>
      <c r="G229" s="18"/>
      <c r="H229" s="73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5.75" customHeight="1" x14ac:dyDescent="0.3">
      <c r="A230" s="36"/>
      <c r="B230" s="11"/>
      <c r="C230" s="11"/>
      <c r="D230" s="50"/>
      <c r="E230" s="60"/>
      <c r="F230" s="63"/>
      <c r="G230" s="18"/>
      <c r="H230" s="73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5.75" customHeight="1" x14ac:dyDescent="0.3">
      <c r="A231" s="36"/>
      <c r="B231" s="11"/>
      <c r="C231" s="11"/>
      <c r="D231" s="50"/>
      <c r="E231" s="60"/>
      <c r="F231" s="63"/>
      <c r="G231" s="18"/>
      <c r="H231" s="73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5.75" customHeight="1" x14ac:dyDescent="0.3">
      <c r="A232" s="36"/>
      <c r="B232" s="11"/>
      <c r="C232" s="11"/>
      <c r="D232" s="50"/>
      <c r="E232" s="60"/>
      <c r="F232" s="63"/>
      <c r="G232" s="18"/>
      <c r="H232" s="73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5.75" customHeight="1" x14ac:dyDescent="0.3">
      <c r="A233" s="36"/>
      <c r="B233" s="11"/>
      <c r="C233" s="11"/>
      <c r="D233" s="50"/>
      <c r="E233" s="60"/>
      <c r="F233" s="63"/>
      <c r="G233" s="18"/>
      <c r="H233" s="73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5.75" customHeight="1" x14ac:dyDescent="0.3">
      <c r="A234" s="36"/>
      <c r="B234" s="11"/>
      <c r="C234" s="11"/>
      <c r="D234" s="50"/>
      <c r="E234" s="60"/>
      <c r="F234" s="63"/>
      <c r="G234" s="18"/>
      <c r="H234" s="73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5.75" customHeight="1" x14ac:dyDescent="0.3">
      <c r="A235" s="36"/>
      <c r="B235" s="11"/>
      <c r="C235" s="11"/>
      <c r="D235" s="50"/>
      <c r="E235" s="60"/>
      <c r="F235" s="63"/>
      <c r="G235" s="18"/>
      <c r="H235" s="73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5.75" customHeight="1" x14ac:dyDescent="0.3">
      <c r="A236" s="36"/>
      <c r="B236" s="11"/>
      <c r="C236" s="11"/>
      <c r="D236" s="50"/>
      <c r="E236" s="60"/>
      <c r="F236" s="63"/>
      <c r="G236" s="18"/>
      <c r="H236" s="73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5.75" customHeight="1" x14ac:dyDescent="0.3">
      <c r="A237" s="36"/>
      <c r="B237" s="11"/>
      <c r="C237" s="11"/>
      <c r="D237" s="50"/>
      <c r="E237" s="60"/>
      <c r="F237" s="63"/>
      <c r="G237" s="18"/>
      <c r="H237" s="73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5.75" customHeight="1" x14ac:dyDescent="0.3">
      <c r="A238" s="36"/>
      <c r="B238" s="11"/>
      <c r="C238" s="11"/>
      <c r="D238" s="50"/>
      <c r="E238" s="60"/>
      <c r="F238" s="63"/>
      <c r="G238" s="18"/>
      <c r="H238" s="73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5.75" customHeight="1" x14ac:dyDescent="0.3">
      <c r="A239" s="36"/>
      <c r="B239" s="11"/>
      <c r="C239" s="11"/>
      <c r="D239" s="50"/>
      <c r="E239" s="60"/>
      <c r="F239" s="63"/>
      <c r="G239" s="18"/>
      <c r="H239" s="73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5.75" customHeight="1" x14ac:dyDescent="0.3">
      <c r="A240" s="36"/>
      <c r="B240" s="11"/>
      <c r="C240" s="11"/>
      <c r="D240" s="50"/>
      <c r="E240" s="60"/>
      <c r="F240" s="63"/>
      <c r="G240" s="18"/>
      <c r="H240" s="73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5.75" customHeight="1" x14ac:dyDescent="0.3">
      <c r="A241" s="36"/>
      <c r="B241" s="11"/>
      <c r="C241" s="11"/>
      <c r="D241" s="50"/>
      <c r="E241" s="60"/>
      <c r="F241" s="63"/>
      <c r="G241" s="1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5.75" customHeight="1" x14ac:dyDescent="0.3">
      <c r="A242" s="36"/>
      <c r="B242" s="11"/>
      <c r="C242" s="11"/>
      <c r="D242" s="50"/>
      <c r="E242" s="60"/>
      <c r="F242" s="63"/>
      <c r="G242" s="1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5.75" customHeight="1" x14ac:dyDescent="0.3">
      <c r="A243" s="36"/>
      <c r="B243" s="11"/>
      <c r="C243" s="11"/>
      <c r="D243" s="50"/>
      <c r="E243" s="60"/>
      <c r="F243" s="63"/>
      <c r="G243" s="1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5.75" customHeight="1" x14ac:dyDescent="0.3">
      <c r="A244" s="36"/>
      <c r="B244" s="11"/>
      <c r="C244" s="11"/>
      <c r="D244" s="50"/>
      <c r="E244" s="60"/>
      <c r="F244" s="63"/>
      <c r="G244" s="1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5.75" customHeight="1" x14ac:dyDescent="0.3">
      <c r="A245" s="36"/>
      <c r="B245" s="11"/>
      <c r="C245" s="11"/>
      <c r="D245" s="50"/>
      <c r="E245" s="60"/>
      <c r="F245" s="63"/>
      <c r="G245" s="1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5.75" customHeight="1" x14ac:dyDescent="0.3">
      <c r="A246" s="36"/>
      <c r="B246" s="11"/>
      <c r="C246" s="11"/>
      <c r="D246" s="50"/>
      <c r="E246" s="60"/>
      <c r="F246" s="63"/>
      <c r="G246" s="1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5.75" customHeight="1" x14ac:dyDescent="0.3">
      <c r="A247" s="36"/>
      <c r="B247" s="11"/>
      <c r="C247" s="11"/>
      <c r="D247" s="50"/>
      <c r="E247" s="60"/>
      <c r="F247" s="63"/>
      <c r="G247" s="1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5.75" customHeight="1" x14ac:dyDescent="0.3">
      <c r="A248" s="36"/>
      <c r="B248" s="11"/>
      <c r="C248" s="11"/>
      <c r="D248" s="50"/>
      <c r="E248" s="60"/>
      <c r="F248" s="63"/>
      <c r="G248" s="1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5.75" customHeight="1" x14ac:dyDescent="0.3">
      <c r="A249" s="36"/>
      <c r="B249" s="11"/>
      <c r="C249" s="11"/>
      <c r="D249" s="50"/>
      <c r="E249" s="60"/>
      <c r="F249" s="63"/>
      <c r="G249" s="1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5.75" customHeight="1" x14ac:dyDescent="0.3">
      <c r="A250" s="36"/>
      <c r="B250" s="11"/>
      <c r="C250" s="11"/>
      <c r="D250" s="50"/>
      <c r="E250" s="60"/>
      <c r="F250" s="63"/>
      <c r="G250" s="1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5.75" customHeight="1" x14ac:dyDescent="0.3">
      <c r="A251" s="36"/>
      <c r="B251" s="11"/>
      <c r="C251" s="11"/>
      <c r="D251" s="50"/>
      <c r="E251" s="60"/>
      <c r="F251" s="63"/>
      <c r="G251" s="1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5.75" customHeight="1" x14ac:dyDescent="0.3">
      <c r="A252" s="36"/>
      <c r="B252" s="11"/>
      <c r="C252" s="11"/>
      <c r="D252" s="50"/>
      <c r="E252" s="60"/>
      <c r="F252" s="63"/>
      <c r="G252" s="1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5.75" customHeight="1" x14ac:dyDescent="0.3">
      <c r="A253" s="36"/>
      <c r="B253" s="11"/>
      <c r="C253" s="11"/>
      <c r="D253" s="50"/>
      <c r="E253" s="60"/>
      <c r="F253" s="63"/>
      <c r="G253" s="1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5.75" customHeight="1" x14ac:dyDescent="0.3">
      <c r="A254" s="36"/>
      <c r="B254" s="11"/>
      <c r="C254" s="11"/>
      <c r="D254" s="50"/>
      <c r="E254" s="60"/>
      <c r="F254" s="63"/>
      <c r="G254" s="1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5.75" customHeight="1" x14ac:dyDescent="0.3">
      <c r="A255" s="36"/>
      <c r="B255" s="11"/>
      <c r="C255" s="11"/>
      <c r="D255" s="50"/>
      <c r="E255" s="60"/>
      <c r="F255" s="63"/>
      <c r="G255" s="1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5.75" customHeight="1" x14ac:dyDescent="0.3">
      <c r="A256" s="36"/>
      <c r="B256" s="11"/>
      <c r="C256" s="11"/>
      <c r="D256" s="50"/>
      <c r="E256" s="60"/>
      <c r="F256" s="63"/>
      <c r="G256" s="1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5.75" customHeight="1" x14ac:dyDescent="0.3">
      <c r="A257" s="36"/>
      <c r="B257" s="11"/>
      <c r="C257" s="11"/>
      <c r="D257" s="50"/>
      <c r="E257" s="60"/>
      <c r="F257" s="63"/>
      <c r="G257" s="1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5.75" customHeight="1" x14ac:dyDescent="0.3">
      <c r="A258" s="36"/>
      <c r="B258" s="11"/>
      <c r="C258" s="11"/>
      <c r="D258" s="50"/>
      <c r="E258" s="60"/>
      <c r="F258" s="63"/>
      <c r="G258" s="1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5.75" customHeight="1" x14ac:dyDescent="0.3">
      <c r="A259" s="36"/>
      <c r="B259" s="11"/>
      <c r="C259" s="11"/>
      <c r="D259" s="50"/>
      <c r="E259" s="60"/>
      <c r="F259" s="63"/>
      <c r="G259" s="1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5.75" customHeight="1" x14ac:dyDescent="0.3">
      <c r="A260" s="36"/>
      <c r="B260" s="11"/>
      <c r="C260" s="11"/>
      <c r="D260" s="50"/>
      <c r="E260" s="60"/>
      <c r="F260" s="63"/>
      <c r="G260" s="1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5.75" customHeight="1" x14ac:dyDescent="0.3">
      <c r="A261" s="36"/>
      <c r="B261" s="11"/>
      <c r="C261" s="11"/>
      <c r="D261" s="50"/>
      <c r="E261" s="60"/>
      <c r="F261" s="63"/>
      <c r="G261" s="1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5.75" customHeight="1" x14ac:dyDescent="0.3">
      <c r="A262" s="36"/>
      <c r="B262" s="11"/>
      <c r="C262" s="11"/>
      <c r="D262" s="50"/>
      <c r="E262" s="60"/>
      <c r="F262" s="63"/>
      <c r="G262" s="1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5.75" customHeight="1" x14ac:dyDescent="0.3">
      <c r="A263" s="36"/>
      <c r="B263" s="11"/>
      <c r="C263" s="11"/>
      <c r="D263" s="50"/>
      <c r="E263" s="60"/>
      <c r="F263" s="63"/>
      <c r="G263" s="1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5.75" customHeight="1" x14ac:dyDescent="0.3">
      <c r="A264" s="36"/>
      <c r="B264" s="11"/>
      <c r="C264" s="11"/>
      <c r="D264" s="50"/>
      <c r="E264" s="60"/>
      <c r="F264" s="63"/>
      <c r="G264" s="1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5.75" customHeight="1" x14ac:dyDescent="0.3">
      <c r="A265" s="36"/>
      <c r="B265" s="11"/>
      <c r="C265" s="11"/>
      <c r="D265" s="50"/>
      <c r="E265" s="60"/>
      <c r="F265" s="63"/>
      <c r="G265" s="1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5.75" customHeight="1" x14ac:dyDescent="0.3">
      <c r="A266" s="36"/>
      <c r="B266" s="11"/>
      <c r="C266" s="11"/>
      <c r="D266" s="50"/>
      <c r="E266" s="60"/>
      <c r="F266" s="63"/>
      <c r="G266" s="1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5.75" customHeight="1" x14ac:dyDescent="0.3">
      <c r="A267" s="36"/>
      <c r="B267" s="11"/>
      <c r="C267" s="11"/>
      <c r="D267" s="50"/>
      <c r="E267" s="60"/>
      <c r="F267" s="63"/>
      <c r="G267" s="1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5.75" customHeight="1" x14ac:dyDescent="0.3">
      <c r="A268" s="36"/>
      <c r="B268" s="11"/>
      <c r="C268" s="11"/>
      <c r="D268" s="50"/>
      <c r="E268" s="60"/>
      <c r="F268" s="63"/>
      <c r="G268" s="1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5.75" customHeight="1" x14ac:dyDescent="0.3">
      <c r="A269" s="36"/>
      <c r="B269" s="11"/>
      <c r="C269" s="11"/>
      <c r="D269" s="50"/>
      <c r="E269" s="60"/>
      <c r="F269" s="63"/>
      <c r="G269" s="1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5.75" customHeight="1" x14ac:dyDescent="0.3">
      <c r="A270" s="36"/>
      <c r="B270" s="11"/>
      <c r="C270" s="11"/>
      <c r="D270" s="50"/>
      <c r="E270" s="60"/>
      <c r="F270" s="63"/>
      <c r="G270" s="1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5.75" customHeight="1" x14ac:dyDescent="0.3">
      <c r="A271" s="36"/>
      <c r="B271" s="11"/>
      <c r="C271" s="11"/>
      <c r="D271" s="50"/>
      <c r="E271" s="60"/>
      <c r="F271" s="63"/>
      <c r="G271" s="1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5.75" customHeight="1" x14ac:dyDescent="0.3">
      <c r="A272" s="36"/>
      <c r="B272" s="11"/>
      <c r="C272" s="11"/>
      <c r="D272" s="50"/>
      <c r="E272" s="60"/>
      <c r="F272" s="63"/>
      <c r="G272" s="1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5.75" customHeight="1" x14ac:dyDescent="0.3">
      <c r="A273" s="36"/>
      <c r="B273" s="11"/>
      <c r="C273" s="11"/>
      <c r="D273" s="50"/>
      <c r="E273" s="60"/>
      <c r="F273" s="63"/>
      <c r="G273" s="1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5.75" customHeight="1" x14ac:dyDescent="0.3">
      <c r="A274" s="36"/>
      <c r="B274" s="11"/>
      <c r="C274" s="11"/>
      <c r="D274" s="50"/>
      <c r="E274" s="60"/>
      <c r="F274" s="63"/>
      <c r="G274" s="1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5.75" customHeight="1" x14ac:dyDescent="0.3">
      <c r="A275" s="36"/>
      <c r="B275" s="11"/>
      <c r="C275" s="11"/>
      <c r="D275" s="50"/>
      <c r="E275" s="60"/>
      <c r="F275" s="63"/>
      <c r="G275" s="1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5.75" customHeight="1" x14ac:dyDescent="0.3">
      <c r="A276" s="36"/>
      <c r="B276" s="11"/>
      <c r="C276" s="11"/>
      <c r="D276" s="50"/>
      <c r="E276" s="60"/>
      <c r="F276" s="63"/>
      <c r="G276" s="1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5.75" customHeight="1" x14ac:dyDescent="0.3">
      <c r="A277" s="36"/>
      <c r="B277" s="11"/>
      <c r="C277" s="11"/>
      <c r="D277" s="50"/>
      <c r="E277" s="60"/>
      <c r="F277" s="63"/>
      <c r="G277" s="1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5.75" customHeight="1" x14ac:dyDescent="0.3">
      <c r="A278" s="36"/>
      <c r="B278" s="11"/>
      <c r="C278" s="11"/>
      <c r="D278" s="50"/>
      <c r="E278" s="60"/>
      <c r="F278" s="63"/>
      <c r="G278" s="1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5.75" customHeight="1" x14ac:dyDescent="0.3">
      <c r="A279" s="36"/>
      <c r="B279" s="11"/>
      <c r="C279" s="11"/>
      <c r="D279" s="50"/>
      <c r="E279" s="60"/>
      <c r="F279" s="63"/>
      <c r="G279" s="1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5.75" customHeight="1" x14ac:dyDescent="0.3">
      <c r="A280" s="36"/>
      <c r="B280" s="11"/>
      <c r="C280" s="11"/>
      <c r="D280" s="50"/>
      <c r="E280" s="60"/>
      <c r="F280" s="63"/>
      <c r="G280" s="1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5.75" customHeight="1" x14ac:dyDescent="0.3">
      <c r="A281" s="36"/>
      <c r="B281" s="11"/>
      <c r="C281" s="11"/>
      <c r="D281" s="50"/>
      <c r="E281" s="60"/>
      <c r="F281" s="63"/>
      <c r="G281" s="1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5.75" customHeight="1" x14ac:dyDescent="0.3">
      <c r="A282" s="36"/>
      <c r="B282" s="11"/>
      <c r="C282" s="11"/>
      <c r="D282" s="50"/>
      <c r="E282" s="60"/>
      <c r="F282" s="63"/>
      <c r="G282" s="1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5.75" customHeight="1" x14ac:dyDescent="0.3">
      <c r="A283" s="36"/>
      <c r="B283" s="11"/>
      <c r="C283" s="11"/>
      <c r="D283" s="50"/>
      <c r="E283" s="60"/>
      <c r="F283" s="63"/>
      <c r="G283" s="1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5.75" customHeight="1" x14ac:dyDescent="0.3">
      <c r="A284" s="36"/>
      <c r="B284" s="11"/>
      <c r="C284" s="11"/>
      <c r="D284" s="50"/>
      <c r="E284" s="60"/>
      <c r="F284" s="63"/>
      <c r="G284" s="1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5.75" customHeight="1" x14ac:dyDescent="0.3">
      <c r="A285" s="36"/>
      <c r="B285" s="11"/>
      <c r="C285" s="11"/>
      <c r="D285" s="50"/>
      <c r="E285" s="60"/>
      <c r="F285" s="63"/>
      <c r="G285" s="18"/>
      <c r="H285" s="23"/>
      <c r="I285" s="7"/>
    </row>
    <row r="286" spans="1:28" ht="15.75" customHeight="1" x14ac:dyDescent="0.3">
      <c r="A286" s="36"/>
      <c r="B286" s="11"/>
      <c r="C286" s="11"/>
      <c r="D286" s="50"/>
      <c r="E286" s="60"/>
      <c r="F286" s="63"/>
      <c r="G286" s="18"/>
      <c r="H286" s="23"/>
      <c r="I286" s="7"/>
    </row>
    <row r="287" spans="1:28" ht="15.75" customHeight="1" x14ac:dyDescent="0.3">
      <c r="A287" s="36"/>
      <c r="B287" s="11"/>
      <c r="C287" s="11"/>
      <c r="D287" s="50"/>
      <c r="E287" s="60"/>
      <c r="F287" s="63"/>
      <c r="G287" s="18"/>
      <c r="H287" s="23"/>
      <c r="I287" s="7"/>
    </row>
    <row r="288" spans="1:28" ht="15.75" customHeight="1" x14ac:dyDescent="0.3">
      <c r="A288" s="36"/>
      <c r="B288" s="11"/>
      <c r="C288" s="11"/>
      <c r="D288" s="50"/>
      <c r="E288" s="60"/>
      <c r="F288" s="63"/>
      <c r="G288" s="18"/>
      <c r="H288" s="23"/>
      <c r="I288" s="7"/>
    </row>
    <row r="289" spans="1:9" ht="15.75" customHeight="1" x14ac:dyDescent="0.3">
      <c r="A289" s="36"/>
      <c r="B289" s="11"/>
      <c r="C289" s="11"/>
      <c r="D289" s="50"/>
      <c r="E289" s="60"/>
      <c r="F289" s="63"/>
      <c r="G289" s="18"/>
      <c r="H289" s="23"/>
      <c r="I289" s="7"/>
    </row>
    <row r="290" spans="1:9" ht="15.75" customHeight="1" x14ac:dyDescent="0.3">
      <c r="A290" s="36"/>
      <c r="B290" s="11"/>
      <c r="C290" s="11"/>
      <c r="D290" s="50"/>
      <c r="E290" s="60"/>
      <c r="F290" s="63"/>
      <c r="G290" s="18"/>
      <c r="H290" s="23"/>
      <c r="I290" s="7"/>
    </row>
    <row r="291" spans="1:9" ht="15.75" customHeight="1" x14ac:dyDescent="0.3">
      <c r="A291" s="36"/>
      <c r="B291" s="11"/>
      <c r="C291" s="11"/>
      <c r="D291" s="50"/>
      <c r="E291" s="60"/>
      <c r="F291" s="63"/>
      <c r="G291" s="18"/>
      <c r="H291" s="23"/>
      <c r="I291" s="7"/>
    </row>
    <row r="292" spans="1:9" ht="15.75" customHeight="1" x14ac:dyDescent="0.3">
      <c r="A292" s="36"/>
      <c r="B292" s="11"/>
      <c r="C292" s="11"/>
      <c r="D292" s="50"/>
      <c r="E292" s="60"/>
      <c r="F292" s="63"/>
      <c r="G292" s="18"/>
      <c r="H292" s="23"/>
      <c r="I292" s="7"/>
    </row>
    <row r="293" spans="1:9" ht="15.75" customHeight="1" x14ac:dyDescent="0.3">
      <c r="A293" s="36"/>
      <c r="B293" s="11"/>
      <c r="C293" s="11"/>
      <c r="D293" s="50"/>
      <c r="E293" s="60"/>
      <c r="F293" s="63"/>
      <c r="G293" s="18"/>
      <c r="H293" s="23"/>
      <c r="I293" s="7"/>
    </row>
    <row r="294" spans="1:9" ht="15.75" customHeight="1" x14ac:dyDescent="0.3">
      <c r="A294" s="36"/>
      <c r="B294" s="11"/>
      <c r="C294" s="11"/>
      <c r="D294" s="50"/>
      <c r="E294" s="60"/>
      <c r="F294" s="63"/>
      <c r="G294" s="18"/>
      <c r="H294" s="23"/>
      <c r="I294" s="7"/>
    </row>
    <row r="295" spans="1:9" ht="15.75" customHeight="1" x14ac:dyDescent="0.3">
      <c r="A295" s="36"/>
      <c r="B295" s="11"/>
      <c r="C295" s="11"/>
      <c r="D295" s="50"/>
      <c r="E295" s="60"/>
      <c r="F295" s="63"/>
      <c r="G295" s="18"/>
      <c r="H295" s="23"/>
      <c r="I295" s="7"/>
    </row>
    <row r="296" spans="1:9" ht="15.75" customHeight="1" x14ac:dyDescent="0.3">
      <c r="A296" s="36"/>
      <c r="B296" s="11"/>
      <c r="C296" s="11"/>
      <c r="D296" s="50"/>
      <c r="E296" s="60"/>
      <c r="F296" s="63"/>
      <c r="G296" s="18"/>
      <c r="H296" s="23"/>
      <c r="I296" s="7"/>
    </row>
    <row r="297" spans="1:9" ht="15.75" customHeight="1" x14ac:dyDescent="0.3">
      <c r="A297" s="36"/>
      <c r="B297" s="11"/>
      <c r="C297" s="11"/>
      <c r="D297" s="50"/>
      <c r="E297" s="60"/>
      <c r="F297" s="63"/>
      <c r="G297" s="18"/>
      <c r="H297" s="23"/>
      <c r="I297" s="7"/>
    </row>
    <row r="298" spans="1:9" ht="15.75" customHeight="1" x14ac:dyDescent="0.3">
      <c r="A298" s="36"/>
      <c r="B298" s="11"/>
      <c r="C298" s="11"/>
      <c r="D298" s="50"/>
      <c r="E298" s="60"/>
      <c r="F298" s="63"/>
      <c r="G298" s="18"/>
      <c r="H298" s="23"/>
      <c r="I298" s="7"/>
    </row>
    <row r="299" spans="1:9" ht="15.75" customHeight="1" x14ac:dyDescent="0.3">
      <c r="A299" s="36"/>
      <c r="B299" s="11"/>
      <c r="C299" s="11"/>
      <c r="D299" s="50"/>
      <c r="E299" s="60"/>
      <c r="F299" s="63"/>
      <c r="G299" s="18"/>
      <c r="H299" s="23"/>
      <c r="I299" s="7"/>
    </row>
    <row r="300" spans="1:9" ht="15.75" customHeight="1" x14ac:dyDescent="0.3">
      <c r="A300" s="36"/>
      <c r="B300" s="11"/>
      <c r="C300" s="11"/>
      <c r="D300" s="50"/>
      <c r="E300" s="60"/>
      <c r="F300" s="63"/>
      <c r="G300" s="18"/>
      <c r="H300" s="23"/>
      <c r="I300" s="7"/>
    </row>
    <row r="301" spans="1:9" ht="15.75" customHeight="1" x14ac:dyDescent="0.3">
      <c r="A301" s="36"/>
      <c r="B301" s="11"/>
      <c r="C301" s="11"/>
      <c r="D301" s="50"/>
      <c r="E301" s="60"/>
      <c r="F301" s="63"/>
      <c r="G301" s="18"/>
      <c r="H301" s="23"/>
      <c r="I301" s="7"/>
    </row>
    <row r="302" spans="1:9" ht="15.75" customHeight="1" x14ac:dyDescent="0.3">
      <c r="A302" s="36"/>
      <c r="B302" s="11"/>
      <c r="C302" s="11"/>
      <c r="D302" s="50"/>
      <c r="E302" s="60"/>
      <c r="F302" s="63"/>
      <c r="G302" s="18"/>
      <c r="H302" s="23"/>
      <c r="I302" s="7"/>
    </row>
    <row r="303" spans="1:9" ht="15.75" customHeight="1" x14ac:dyDescent="0.3">
      <c r="H303" s="23"/>
      <c r="I303" s="7"/>
    </row>
    <row r="304" spans="1:9" ht="15.75" customHeight="1" x14ac:dyDescent="0.3">
      <c r="H304" s="23"/>
      <c r="I304" s="7"/>
    </row>
    <row r="305" spans="8:9" ht="15.75" customHeight="1" x14ac:dyDescent="0.3">
      <c r="H305" s="23"/>
      <c r="I305" s="7"/>
    </row>
    <row r="306" spans="8:9" ht="15.75" customHeight="1" x14ac:dyDescent="0.3">
      <c r="H306" s="23"/>
      <c r="I306" s="7"/>
    </row>
    <row r="307" spans="8:9" ht="15.75" customHeight="1" x14ac:dyDescent="0.3">
      <c r="H307" s="23"/>
      <c r="I307" s="7"/>
    </row>
    <row r="308" spans="8:9" ht="15.75" customHeight="1" x14ac:dyDescent="0.3">
      <c r="H308" s="23"/>
      <c r="I308" s="7"/>
    </row>
    <row r="309" spans="8:9" ht="15.75" customHeight="1" x14ac:dyDescent="0.3">
      <c r="H309" s="23"/>
      <c r="I309" s="7"/>
    </row>
    <row r="310" spans="8:9" ht="15.75" customHeight="1" x14ac:dyDescent="0.3">
      <c r="H310" s="23"/>
      <c r="I310" s="7"/>
    </row>
    <row r="311" spans="8:9" ht="15.75" customHeight="1" x14ac:dyDescent="0.3">
      <c r="H311" s="23"/>
      <c r="I311" s="7"/>
    </row>
    <row r="312" spans="8:9" ht="15.75" customHeight="1" x14ac:dyDescent="0.3">
      <c r="H312" s="23"/>
      <c r="I312" s="23"/>
    </row>
    <row r="313" spans="8:9" ht="15.75" customHeight="1" x14ac:dyDescent="0.3">
      <c r="H313" s="23"/>
      <c r="I313" s="23"/>
    </row>
    <row r="314" spans="8:9" ht="15.75" customHeight="1" x14ac:dyDescent="0.3">
      <c r="H314" s="23"/>
      <c r="I314" s="23"/>
    </row>
    <row r="315" spans="8:9" ht="15.75" customHeight="1" x14ac:dyDescent="0.3">
      <c r="H315" s="23"/>
      <c r="I315" s="23"/>
    </row>
    <row r="316" spans="8:9" ht="15.75" customHeight="1" x14ac:dyDescent="0.3">
      <c r="H316" s="23"/>
      <c r="I316" s="23"/>
    </row>
    <row r="317" spans="8:9" ht="15.75" customHeight="1" x14ac:dyDescent="0.3">
      <c r="H317" s="23"/>
      <c r="I317" s="23"/>
    </row>
    <row r="318" spans="8:9" ht="15.75" customHeight="1" x14ac:dyDescent="0.3">
      <c r="H318" s="23"/>
      <c r="I318" s="23"/>
    </row>
    <row r="319" spans="8:9" ht="15.75" customHeight="1" x14ac:dyDescent="0.3">
      <c r="H319" s="23"/>
      <c r="I319" s="23"/>
    </row>
    <row r="320" spans="8:9" ht="15.75" customHeight="1" x14ac:dyDescent="0.3">
      <c r="H320" s="23"/>
      <c r="I320" s="23"/>
    </row>
    <row r="321" spans="8:9" ht="15.75" customHeight="1" x14ac:dyDescent="0.3">
      <c r="H321" s="23"/>
      <c r="I321" s="23"/>
    </row>
    <row r="322" spans="8:9" ht="15.75" customHeight="1" x14ac:dyDescent="0.3">
      <c r="H322" s="23"/>
      <c r="I322" s="23"/>
    </row>
    <row r="323" spans="8:9" ht="15.75" customHeight="1" x14ac:dyDescent="0.3">
      <c r="H323" s="23"/>
      <c r="I323" s="23"/>
    </row>
    <row r="324" spans="8:9" ht="15.75" customHeight="1" x14ac:dyDescent="0.3">
      <c r="H324" s="23"/>
      <c r="I324" s="23"/>
    </row>
    <row r="325" spans="8:9" ht="15.75" customHeight="1" x14ac:dyDescent="0.3">
      <c r="H325" s="23"/>
      <c r="I325" s="23"/>
    </row>
    <row r="326" spans="8:9" ht="15.75" customHeight="1" x14ac:dyDescent="0.3">
      <c r="H326" s="23"/>
      <c r="I326" s="23"/>
    </row>
    <row r="327" spans="8:9" ht="15.75" customHeight="1" x14ac:dyDescent="0.3">
      <c r="H327" s="23"/>
      <c r="I327" s="23"/>
    </row>
    <row r="328" spans="8:9" ht="15.75" customHeight="1" x14ac:dyDescent="0.25"/>
    <row r="329" spans="8:9" ht="15.75" customHeight="1" x14ac:dyDescent="0.25"/>
    <row r="330" spans="8:9" ht="15.75" customHeight="1" x14ac:dyDescent="0.25"/>
    <row r="331" spans="8:9" ht="15.75" customHeight="1" x14ac:dyDescent="0.25"/>
    <row r="332" spans="8:9" ht="15.75" customHeight="1" x14ac:dyDescent="0.25"/>
    <row r="333" spans="8:9" ht="15.75" customHeight="1" x14ac:dyDescent="0.25"/>
    <row r="334" spans="8:9" ht="15.75" customHeight="1" x14ac:dyDescent="0.25"/>
    <row r="335" spans="8:9" ht="15.75" customHeight="1" x14ac:dyDescent="0.25"/>
    <row r="336" spans="8:9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autoFilter ref="A1:I135" xr:uid="{00000000-0009-0000-0000-000007000000}">
    <filterColumn colId="3">
      <filters>
        <filter val="6/2021"/>
        <filter val="7/2021"/>
        <filter val="8/2021"/>
        <filter val="9/2021"/>
        <filter val="MARZO"/>
        <filter val="septiembre"/>
      </filters>
    </filterColumn>
    <filterColumn colId="6">
      <filters blank="1"/>
    </filterColumn>
  </autoFilter>
  <conditionalFormatting sqref="A2:A97 B2:B99 B101:B302 C2:C302 D2:D81 F2:G302">
    <cfRule type="containsText" dxfId="13" priority="1" operator="containsText" text="VENCIDO">
      <formula>NOT(ISERROR(SEARCH(("VENCIDO"),(A2))))</formula>
    </cfRule>
  </conditionalFormatting>
  <conditionalFormatting sqref="A2:A97 B2:B99 B101:B302 C2:C302 D2:D81 F2:G302">
    <cfRule type="containsText" dxfId="12" priority="2" operator="containsText" text="PAGADO">
      <formula>NOT(ISERROR(SEARCH(("PAGADO"),(A2))))</formula>
    </cfRule>
  </conditionalFormatting>
  <conditionalFormatting sqref="A2:A97 B2:B99 B101:B302 C2:C302 D2:D81 F2:G302">
    <cfRule type="containsText" dxfId="11" priority="3" operator="containsText" text="PAGADO">
      <formula>NOT(ISERROR(SEARCH(("PAGADO"),(A2))))</formula>
    </cfRule>
  </conditionalFormatting>
  <conditionalFormatting sqref="A2:A97 B2:B99 B101:B302 C2:C302 D2:D81 F2:G302">
    <cfRule type="containsText" dxfId="10" priority="4" operator="containsText" text="PAGAGO">
      <formula>NOT(ISERROR(SEARCH(("PAGAGO"),(A2))))</formula>
    </cfRule>
  </conditionalFormatting>
  <conditionalFormatting sqref="A2:A97 B2:B99 B101:B302 C2:C302 D2:D81 F2:G302">
    <cfRule type="containsText" dxfId="9" priority="5" operator="containsText" text="VENCIDO">
      <formula>NOT(ISERROR(SEARCH(("VENCIDO"),(A2))))</formula>
    </cfRule>
  </conditionalFormatting>
  <conditionalFormatting sqref="A2:A97 B2:B99 B101:B302 C2:C302 D2:D81 F2:G302">
    <cfRule type="containsText" dxfId="8" priority="6" operator="containsText" text="PAGADO">
      <formula>NOT(ISERROR(SEARCH(("PAGADO"),(A2))))</formula>
    </cfRule>
  </conditionalFormatting>
  <conditionalFormatting sqref="G2:G302">
    <cfRule type="cellIs" dxfId="7" priority="7" operator="equal">
      <formula>"PENDIENTE"</formula>
    </cfRule>
  </conditionalFormatting>
  <conditionalFormatting sqref="G2:G302">
    <cfRule type="cellIs" dxfId="6" priority="8" operator="equal">
      <formula>"PENDIENTE"</formula>
    </cfRule>
  </conditionalFormatting>
  <conditionalFormatting sqref="G2:G302">
    <cfRule type="cellIs" dxfId="5" priority="9" operator="equal">
      <formula>"PAGADO"</formula>
    </cfRule>
  </conditionalFormatting>
  <conditionalFormatting sqref="G2:G302">
    <cfRule type="cellIs" dxfId="4" priority="10" operator="equal">
      <formula>"PENDIENTE"</formula>
    </cfRule>
  </conditionalFormatting>
  <conditionalFormatting sqref="G2:G302">
    <cfRule type="cellIs" dxfId="3" priority="11" operator="equal">
      <formula>"VENCIDO"</formula>
    </cfRule>
  </conditionalFormatting>
  <conditionalFormatting sqref="G2:G302">
    <cfRule type="cellIs" dxfId="2" priority="12" operator="equal">
      <formula>"PENDIENTE"</formula>
    </cfRule>
  </conditionalFormatting>
  <conditionalFormatting sqref="G2:G302">
    <cfRule type="cellIs" dxfId="1" priority="13" operator="equal">
      <formula>"VENCIDO"</formula>
    </cfRule>
  </conditionalFormatting>
  <conditionalFormatting sqref="G2:G302">
    <cfRule type="cellIs" dxfId="0" priority="14" operator="equal">
      <formula>"PAGADO"</formula>
    </cfRule>
  </conditionalFormatting>
  <dataValidations count="2">
    <dataValidation type="list" allowBlank="1" showErrorMessage="1" sqref="H2:H194" xr:uid="{00000000-0002-0000-0700-000000000000}">
      <formula1>"SI,NO"</formula1>
    </dataValidation>
    <dataValidation type="list" allowBlank="1" showErrorMessage="1" sqref="G2:G194" xr:uid="{00000000-0002-0000-0700-000001000000}">
      <formula1>"PENDIENTE,VENCIDO,PAGADO"</formula1>
    </dataValidation>
  </dataValidations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2000000}">
          <x14:formula1>
            <xm:f>Back!$B$2:$B$10</xm:f>
          </x14:formula1>
          <xm:sqref>C2:C194</xm:sqref>
        </x14:dataValidation>
        <x14:dataValidation type="list" allowBlank="1" showErrorMessage="1" xr:uid="{00000000-0002-0000-0700-000003000000}">
          <x14:formula1>
            <xm:f>Back!$A$2:$A$6</xm:f>
          </x14:formula1>
          <xm:sqref>B2:B194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000"/>
  <sheetViews>
    <sheetView showGridLines="0" tabSelected="1" workbookViewId="0"/>
  </sheetViews>
  <sheetFormatPr baseColWidth="10" defaultColWidth="12.59765625" defaultRowHeight="15" customHeight="1" x14ac:dyDescent="0.25"/>
  <cols>
    <col min="1" max="1" width="16.3984375" customWidth="1"/>
    <col min="2" max="2" width="17.19921875" customWidth="1"/>
  </cols>
  <sheetData>
    <row r="1" spans="1:2" ht="14.4" x14ac:dyDescent="0.3">
      <c r="A1" s="17"/>
      <c r="B1" s="28" t="s">
        <v>48</v>
      </c>
    </row>
    <row r="2" spans="1:2" ht="14.4" x14ac:dyDescent="0.3">
      <c r="A2" s="17" t="s">
        <v>16</v>
      </c>
      <c r="B2" s="28" t="s">
        <v>32</v>
      </c>
    </row>
    <row r="3" spans="1:2" ht="14.4" x14ac:dyDescent="0.3">
      <c r="A3" s="17" t="s">
        <v>10</v>
      </c>
      <c r="B3" s="28" t="s">
        <v>25</v>
      </c>
    </row>
    <row r="4" spans="1:2" ht="14.4" x14ac:dyDescent="0.3">
      <c r="A4" s="17" t="s">
        <v>27</v>
      </c>
      <c r="B4" s="28" t="s">
        <v>21</v>
      </c>
    </row>
    <row r="5" spans="1:2" ht="14.4" x14ac:dyDescent="0.3">
      <c r="A5" s="17" t="s">
        <v>57</v>
      </c>
      <c r="B5" s="28" t="s">
        <v>22</v>
      </c>
    </row>
    <row r="6" spans="1:2" ht="14.4" x14ac:dyDescent="0.3">
      <c r="A6" s="28" t="s">
        <v>45</v>
      </c>
      <c r="B6" s="23" t="s">
        <v>23</v>
      </c>
    </row>
    <row r="7" spans="1:2" ht="14.4" x14ac:dyDescent="0.3">
      <c r="B7" s="23" t="s">
        <v>28</v>
      </c>
    </row>
    <row r="8" spans="1:2" ht="14.4" x14ac:dyDescent="0.3">
      <c r="B8" s="23" t="s">
        <v>34</v>
      </c>
    </row>
    <row r="9" spans="1:2" ht="14.4" x14ac:dyDescent="0.3">
      <c r="B9" s="23" t="s">
        <v>26</v>
      </c>
    </row>
    <row r="10" spans="1:2" ht="14.4" x14ac:dyDescent="0.3">
      <c r="B10" s="23" t="s">
        <v>24</v>
      </c>
    </row>
    <row r="11" spans="1:2" ht="13.8" x14ac:dyDescent="0.25">
      <c r="B11" s="2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AMPM</vt:lpstr>
      <vt:lpstr>AMERICA VALORES</vt:lpstr>
      <vt:lpstr>AGRO</vt:lpstr>
      <vt:lpstr>ABR</vt:lpstr>
      <vt:lpstr>MESA DE OP</vt:lpstr>
      <vt:lpstr>MANAGEMENT</vt:lpstr>
      <vt:lpstr>GINA</vt:lpstr>
      <vt:lpstr>ALDANA</vt:lpstr>
      <vt:lpstr>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</dc:creator>
  <cp:lastModifiedBy>ThinkBook</cp:lastModifiedBy>
  <dcterms:created xsi:type="dcterms:W3CDTF">2020-04-03T17:23:11Z</dcterms:created>
  <dcterms:modified xsi:type="dcterms:W3CDTF">2021-11-02T18:08:31Z</dcterms:modified>
</cp:coreProperties>
</file>