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svas\Desktop\"/>
    </mc:Choice>
  </mc:AlternateContent>
  <xr:revisionPtr revIDLastSave="0" documentId="13_ncr:1_{39725C09-6F61-4872-9B71-487BA7416497}" xr6:coauthVersionLast="47" xr6:coauthVersionMax="47" xr10:uidLastSave="{00000000-0000-0000-0000-000000000000}"/>
  <bookViews>
    <workbookView xWindow="-120" yWindow="-120" windowWidth="29040" windowHeight="15720" xr2:uid="{7BA50F9B-A52A-40B4-BD32-9773FC557AB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7" i="1" l="1"/>
  <c r="E23" i="1"/>
  <c r="C10" i="1"/>
  <c r="E47" i="1" l="1"/>
  <c r="D24" i="1" s="1"/>
  <c r="E24" i="1" s="1"/>
  <c r="C13" i="1" s="1"/>
  <c r="C16" i="1" l="1"/>
  <c r="E22" i="1"/>
</calcChain>
</file>

<file path=xl/sharedStrings.xml><?xml version="1.0" encoding="utf-8"?>
<sst xmlns="http://schemas.openxmlformats.org/spreadsheetml/2006/main" count="21" uniqueCount="18">
  <si>
    <t>VISÃO GERAL DE CUSTO</t>
  </si>
  <si>
    <t>-</t>
  </si>
  <si>
    <t>SPRINT</t>
  </si>
  <si>
    <t>CUSTO REAL</t>
  </si>
  <si>
    <t>CUSTO RESTANTE</t>
  </si>
  <si>
    <t>CUSTO</t>
  </si>
  <si>
    <t>CUSTO TOTAL</t>
  </si>
  <si>
    <t>% CONCLUSÃO</t>
  </si>
  <si>
    <t>NOME</t>
  </si>
  <si>
    <t>DOUGLAS HENRIQUE</t>
  </si>
  <si>
    <t>FABRÍCIO VASCONCELLOS</t>
  </si>
  <si>
    <t>JONATAS DOS REIS</t>
  </si>
  <si>
    <t>RAFAEL RIBEIRO</t>
  </si>
  <si>
    <t>SAMUEL DIAS</t>
  </si>
  <si>
    <t>VITOR AMORIM</t>
  </si>
  <si>
    <t>COMPUTADORES</t>
  </si>
  <si>
    <t>SPRINT 3</t>
  </si>
  <si>
    <t>TOTAL 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</si>
</sst>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4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/>
    <xf numFmtId="0" fontId="0" fillId="2" borderId="0" xfId="0" applyFill="1"/>
    <xf numFmtId="0" fontId="5" fillId="0" borderId="0" xfId="0" applyFont="1"/>
    <xf numFmtId="14" fontId="5" fillId="0" borderId="0" xfId="0" applyNumberFormat="1" applyFont="1"/>
    <xf numFmtId="0" fontId="5" fillId="0" borderId="0" xfId="0" applyFont="1" applyAlignment="1">
      <alignment horizontal="center"/>
    </xf>
    <xf numFmtId="44" fontId="0" fillId="0" borderId="0" xfId="1" applyFont="1"/>
    <xf numFmtId="44" fontId="0" fillId="0" borderId="1" xfId="1" applyFont="1" applyBorder="1"/>
    <xf numFmtId="0" fontId="0" fillId="0" borderId="0" xfId="0" applyBorder="1" applyAlignment="1">
      <alignment horizontal="center" vertical="center"/>
    </xf>
    <xf numFmtId="164" fontId="0" fillId="0" borderId="0" xfId="0" applyNumberFormat="1" applyBorder="1"/>
    <xf numFmtId="0" fontId="4" fillId="0" borderId="0" xfId="0" applyFont="1" applyAlignment="1"/>
    <xf numFmtId="44" fontId="0" fillId="0" borderId="0" xfId="0" applyNumberFormat="1"/>
    <xf numFmtId="44" fontId="0" fillId="0" borderId="1" xfId="0" applyNumberFormat="1" applyFill="1" applyBorder="1"/>
    <xf numFmtId="44" fontId="0" fillId="0" borderId="0" xfId="0" applyNumberFormat="1" applyFill="1" applyBorder="1"/>
    <xf numFmtId="0" fontId="0" fillId="0" borderId="0" xfId="0"/>
    <xf numFmtId="0" fontId="0" fillId="0" borderId="1" xfId="0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164" fontId="3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9" fontId="2" fillId="2" borderId="0" xfId="2" applyFont="1" applyFill="1" applyAlignment="1">
      <alignment horizontal="left" vertical="center"/>
    </xf>
  </cellXfs>
  <cellStyles count="4">
    <cellStyle name="Moeda" xfId="1" builtinId="4"/>
    <cellStyle name="Moeda 2" xfId="3" xr:uid="{94BFD5C4-025D-4F36-81BC-3EE195AAD408}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99958659013776"/>
          <c:y val="6.9751829665271492E-2"/>
          <c:w val="0.80992837433782316"/>
          <c:h val="0.693771301030054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Planilha1!$E$39</c:f>
              <c:strCache>
                <c:ptCount val="1"/>
                <c:pt idx="0">
                  <c:v>CUSTO 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Planilha1!$E$47</c:f>
              <c:numCache>
                <c:formatCode>_("R$"* #,##0.00_);_("R$"* \(#,##0.00\);_("R$"* "-"??_);_(@_)</c:formatCode>
                <c:ptCount val="1"/>
                <c:pt idx="0">
                  <c:v>11285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E-44FB-A8F1-E32D1BA1C9A2}"/>
            </c:ext>
          </c:extLst>
        </c:ser>
        <c:ser>
          <c:idx val="1"/>
          <c:order val="1"/>
          <c:tx>
            <c:strRef>
              <c:f>Planilha1!$F$39</c:f>
              <c:strCache>
                <c:ptCount val="1"/>
                <c:pt idx="0">
                  <c:v>CUSTO RESTANTE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Planilha1!$F$47</c:f>
              <c:numCache>
                <c:formatCode>_("R$"* #,##0.00_);_("R$"* \(#,##0.00\);_("R$"* "-"??_);_(@_)</c:formatCode>
                <c:ptCount val="1"/>
                <c:pt idx="0">
                  <c:v>23585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8E-44FB-A8F1-E32D1BA1C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9788048"/>
        <c:axId val="1059775984"/>
      </c:barChart>
      <c:catAx>
        <c:axId val="105978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9775984"/>
        <c:crosses val="autoZero"/>
        <c:auto val="1"/>
        <c:lblAlgn val="ctr"/>
        <c:lblOffset val="100"/>
        <c:noMultiLvlLbl val="0"/>
      </c:catAx>
      <c:valAx>
        <c:axId val="10597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978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24</xdr:row>
      <xdr:rowOff>128587</xdr:rowOff>
    </xdr:from>
    <xdr:to>
      <xdr:col>5</xdr:col>
      <xdr:colOff>1285875</xdr:colOff>
      <xdr:row>37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0036F1-C7CF-4810-8612-47C52D090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E31D9-AC8E-42B1-AAC0-0751BAFEB956}">
  <dimension ref="C5:I48"/>
  <sheetViews>
    <sheetView tabSelected="1" topLeftCell="A19" workbookViewId="0">
      <selection activeCell="G18" sqref="G18"/>
    </sheetView>
  </sheetViews>
  <sheetFormatPr defaultRowHeight="15" x14ac:dyDescent="0.25"/>
  <cols>
    <col min="3" max="6" width="19.7109375" customWidth="1"/>
    <col min="7" max="7" width="19.7109375" bestFit="1" customWidth="1"/>
    <col min="8" max="8" width="13.28515625" bestFit="1" customWidth="1"/>
    <col min="9" max="9" width="12.140625" bestFit="1" customWidth="1"/>
  </cols>
  <sheetData>
    <row r="5" spans="3:7" ht="61.5" x14ac:dyDescent="0.9">
      <c r="C5" s="18" t="s">
        <v>0</v>
      </c>
      <c r="D5" s="18"/>
      <c r="E5" s="18"/>
      <c r="F5" s="18"/>
      <c r="G5" s="12"/>
    </row>
    <row r="6" spans="3:7" x14ac:dyDescent="0.25">
      <c r="C6" s="5" t="s">
        <v>16</v>
      </c>
      <c r="D6" s="5"/>
      <c r="E6" s="5"/>
    </row>
    <row r="7" spans="3:7" x14ac:dyDescent="0.25">
      <c r="C7" s="6">
        <v>44487</v>
      </c>
      <c r="D7" s="7" t="s">
        <v>1</v>
      </c>
      <c r="E7" s="6">
        <v>44507</v>
      </c>
    </row>
    <row r="9" spans="3:7" x14ac:dyDescent="0.25">
      <c r="C9" s="4" t="s">
        <v>6</v>
      </c>
      <c r="D9" s="4"/>
      <c r="E9" s="4"/>
      <c r="F9" s="4"/>
    </row>
    <row r="10" spans="3:7" x14ac:dyDescent="0.25">
      <c r="C10" s="19">
        <f>F22</f>
        <v>84000</v>
      </c>
      <c r="D10" s="20"/>
      <c r="E10" s="20"/>
      <c r="F10" s="20"/>
    </row>
    <row r="11" spans="3:7" x14ac:dyDescent="0.25">
      <c r="C11" s="20"/>
      <c r="D11" s="20"/>
      <c r="E11" s="20"/>
      <c r="F11" s="20"/>
    </row>
    <row r="12" spans="3:7" x14ac:dyDescent="0.25">
      <c r="C12" s="4" t="s">
        <v>4</v>
      </c>
      <c r="D12" s="4"/>
      <c r="E12" s="4"/>
      <c r="F12" s="4"/>
    </row>
    <row r="13" spans="3:7" x14ac:dyDescent="0.25">
      <c r="C13" s="19">
        <f>E24</f>
        <v>28825</v>
      </c>
      <c r="D13" s="20"/>
      <c r="E13" s="20"/>
      <c r="F13" s="20"/>
    </row>
    <row r="14" spans="3:7" x14ac:dyDescent="0.25">
      <c r="C14" s="20"/>
      <c r="D14" s="20"/>
      <c r="E14" s="20"/>
      <c r="F14" s="20"/>
    </row>
    <row r="15" spans="3:7" x14ac:dyDescent="0.25">
      <c r="C15" s="4" t="s">
        <v>7</v>
      </c>
      <c r="D15" s="4"/>
      <c r="E15" s="4"/>
      <c r="F15" s="4"/>
    </row>
    <row r="16" spans="3:7" x14ac:dyDescent="0.25">
      <c r="C16" s="21">
        <f>1-C13/C10</f>
        <v>0.65684523809523809</v>
      </c>
      <c r="D16" s="21"/>
      <c r="E16" s="21"/>
      <c r="F16" s="21"/>
    </row>
    <row r="17" spans="3:7" x14ac:dyDescent="0.25">
      <c r="C17" s="21"/>
      <c r="D17" s="21"/>
      <c r="E17" s="21"/>
      <c r="F17" s="21"/>
    </row>
    <row r="21" spans="3:7" x14ac:dyDescent="0.25">
      <c r="C21" s="2" t="s">
        <v>2</v>
      </c>
      <c r="D21" s="2" t="s">
        <v>3</v>
      </c>
      <c r="E21" s="2" t="s">
        <v>4</v>
      </c>
      <c r="F21" s="2" t="s">
        <v>5</v>
      </c>
      <c r="G21" s="10"/>
    </row>
    <row r="22" spans="3:7" x14ac:dyDescent="0.25">
      <c r="C22" s="1">
        <v>1</v>
      </c>
      <c r="D22" s="3">
        <v>27000</v>
      </c>
      <c r="E22" s="3">
        <f>F22-D22</f>
        <v>57000</v>
      </c>
      <c r="F22" s="3">
        <v>84000</v>
      </c>
      <c r="G22" s="11"/>
    </row>
    <row r="23" spans="3:7" x14ac:dyDescent="0.25">
      <c r="C23" s="1">
        <v>2</v>
      </c>
      <c r="D23" s="3">
        <v>16890</v>
      </c>
      <c r="E23" s="3">
        <f>F23-D22-D23</f>
        <v>40110</v>
      </c>
      <c r="F23" s="3">
        <v>84000</v>
      </c>
      <c r="G23" s="11"/>
    </row>
    <row r="24" spans="3:7" x14ac:dyDescent="0.25">
      <c r="C24" s="1">
        <v>3</v>
      </c>
      <c r="D24" s="3">
        <f>E47</f>
        <v>11285</v>
      </c>
      <c r="E24" s="3">
        <f>F24-D23-D24-D22</f>
        <v>28825</v>
      </c>
      <c r="F24" s="3">
        <v>84000</v>
      </c>
      <c r="G24" s="11"/>
    </row>
    <row r="39" spans="3:9" x14ac:dyDescent="0.25">
      <c r="C39" s="17" t="s">
        <v>8</v>
      </c>
      <c r="D39" s="17"/>
      <c r="E39" s="1" t="s">
        <v>3</v>
      </c>
      <c r="F39" s="1" t="s">
        <v>4</v>
      </c>
    </row>
    <row r="40" spans="3:9" x14ac:dyDescent="0.25">
      <c r="C40" s="17" t="s">
        <v>9</v>
      </c>
      <c r="D40" s="17"/>
      <c r="E40" s="9">
        <v>1810</v>
      </c>
      <c r="F40" s="14">
        <v>4075</v>
      </c>
      <c r="G40" s="16"/>
      <c r="H40" s="13"/>
      <c r="I40" s="15"/>
    </row>
    <row r="41" spans="3:9" x14ac:dyDescent="0.25">
      <c r="C41" s="17" t="s">
        <v>10</v>
      </c>
      <c r="D41" s="17"/>
      <c r="E41" s="9">
        <v>1705</v>
      </c>
      <c r="F41" s="14">
        <v>4270</v>
      </c>
      <c r="G41" s="16"/>
      <c r="H41" s="13"/>
      <c r="I41" s="15"/>
    </row>
    <row r="42" spans="3:9" x14ac:dyDescent="0.25">
      <c r="C42" s="17" t="s">
        <v>11</v>
      </c>
      <c r="D42" s="17"/>
      <c r="E42" s="9">
        <v>2300</v>
      </c>
      <c r="F42" s="14">
        <v>3640</v>
      </c>
      <c r="G42" s="16"/>
      <c r="H42" s="13"/>
      <c r="I42" s="15"/>
    </row>
    <row r="43" spans="3:9" x14ac:dyDescent="0.25">
      <c r="C43" s="17" t="s">
        <v>12</v>
      </c>
      <c r="D43" s="17"/>
      <c r="E43" s="9">
        <v>1500</v>
      </c>
      <c r="F43" s="14">
        <v>4475</v>
      </c>
      <c r="G43" s="16"/>
      <c r="H43" s="13"/>
      <c r="I43" s="15"/>
    </row>
    <row r="44" spans="3:9" x14ac:dyDescent="0.25">
      <c r="C44" s="17" t="s">
        <v>13</v>
      </c>
      <c r="D44" s="17"/>
      <c r="E44" s="9">
        <v>1670</v>
      </c>
      <c r="F44" s="14">
        <v>4125</v>
      </c>
      <c r="G44" s="16"/>
      <c r="H44" s="13"/>
      <c r="I44" s="15"/>
    </row>
    <row r="45" spans="3:9" x14ac:dyDescent="0.25">
      <c r="C45" s="17" t="s">
        <v>14</v>
      </c>
      <c r="D45" s="17"/>
      <c r="E45" s="9">
        <v>2300</v>
      </c>
      <c r="F45" s="14">
        <v>3000</v>
      </c>
      <c r="G45" s="16"/>
      <c r="H45" s="13"/>
      <c r="I45" s="15"/>
    </row>
    <row r="46" spans="3:9" x14ac:dyDescent="0.25">
      <c r="C46" s="17" t="s">
        <v>15</v>
      </c>
      <c r="D46" s="17"/>
      <c r="E46" s="9">
        <v>0</v>
      </c>
      <c r="F46" s="9">
        <v>0</v>
      </c>
      <c r="G46" s="16"/>
      <c r="H46" s="13"/>
      <c r="I46" s="15"/>
    </row>
    <row r="47" spans="3:9" x14ac:dyDescent="0.25">
      <c r="C47" s="17" t="s">
        <v>17</v>
      </c>
      <c r="D47" s="17"/>
      <c r="E47" s="9">
        <f>SUM(E40:E46)</f>
        <v>11285</v>
      </c>
      <c r="F47" s="9">
        <f>SUM(F40:F46)</f>
        <v>23585</v>
      </c>
      <c r="G47" s="8"/>
    </row>
    <row r="48" spans="3:9" x14ac:dyDescent="0.25">
      <c r="G48" s="8"/>
      <c r="H48" s="13"/>
    </row>
  </sheetData>
  <mergeCells count="13">
    <mergeCell ref="C44:D44"/>
    <mergeCell ref="C45:D45"/>
    <mergeCell ref="C46:D46"/>
    <mergeCell ref="C47:D47"/>
    <mergeCell ref="C5:F5"/>
    <mergeCell ref="C39:D39"/>
    <mergeCell ref="C40:D40"/>
    <mergeCell ref="C41:D41"/>
    <mergeCell ref="C42:D42"/>
    <mergeCell ref="C43:D43"/>
    <mergeCell ref="C13:F14"/>
    <mergeCell ref="C10:F11"/>
    <mergeCell ref="C16:F17"/>
  </mergeCells>
  <pageMargins left="1" right="1" top="1" bottom="1" header="0.5" footer="0.5"/>
  <pageSetup paperSize="9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Amorim</dc:creator>
  <cp:lastModifiedBy>fabsvas</cp:lastModifiedBy>
  <cp:lastPrinted>2021-11-12T02:43:49Z</cp:lastPrinted>
  <dcterms:created xsi:type="dcterms:W3CDTF">2021-10-06T11:15:53Z</dcterms:created>
  <dcterms:modified xsi:type="dcterms:W3CDTF">2021-11-12T02:43:53Z</dcterms:modified>
</cp:coreProperties>
</file>