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pe\JUPYTER\git\ML_Geomechanical_application\"/>
    </mc:Choice>
  </mc:AlternateContent>
  <xr:revisionPtr revIDLastSave="0" documentId="13_ncr:1_{2C0124A2-B93B-43C3-A630-766CF85880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N9" i="1"/>
  <c r="H9" i="1"/>
  <c r="I9" i="1"/>
  <c r="J9" i="1"/>
  <c r="K9" i="1"/>
  <c r="G9" i="1"/>
  <c r="K4" i="1" l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7" i="1"/>
  <c r="H8" i="1"/>
  <c r="H3" i="1"/>
  <c r="G4" i="1"/>
  <c r="H4" i="1" s="1"/>
  <c r="G5" i="1"/>
  <c r="H5" i="1" s="1"/>
  <c r="G6" i="1"/>
  <c r="H6" i="1" s="1"/>
  <c r="G7" i="1"/>
  <c r="G8" i="1"/>
  <c r="G3" i="1"/>
  <c r="M8" i="1" l="1"/>
  <c r="N8" i="1"/>
  <c r="M5" i="1"/>
  <c r="N5" i="1"/>
  <c r="N4" i="1"/>
  <c r="M4" i="1"/>
  <c r="M7" i="1"/>
  <c r="N7" i="1"/>
  <c r="N6" i="1"/>
  <c r="M6" i="1"/>
  <c r="N3" i="1"/>
  <c r="M3" i="1"/>
</calcChain>
</file>

<file path=xl/sharedStrings.xml><?xml version="1.0" encoding="utf-8"?>
<sst xmlns="http://schemas.openxmlformats.org/spreadsheetml/2006/main" count="27" uniqueCount="18">
  <si>
    <t>dry weight</t>
  </si>
  <si>
    <t>Ei</t>
  </si>
  <si>
    <t>UCS</t>
  </si>
  <si>
    <t>T</t>
  </si>
  <si>
    <t>kN/m3</t>
  </si>
  <si>
    <t>GPa</t>
  </si>
  <si>
    <t>Mpa</t>
  </si>
  <si>
    <t>mi</t>
  </si>
  <si>
    <t>mb</t>
  </si>
  <si>
    <t>GSI</t>
  </si>
  <si>
    <t>s</t>
  </si>
  <si>
    <t>a</t>
  </si>
  <si>
    <t>Erm</t>
  </si>
  <si>
    <t>Classe</t>
  </si>
  <si>
    <t>-</t>
  </si>
  <si>
    <t>nu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</si>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</sst>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D4" sqref="D4"/>
    </sheetView>
  </sheetViews>
  <sheetFormatPr defaultRowHeight="14.4" x14ac:dyDescent="0.3"/>
  <cols>
    <col min="1" max="2" width="9.109375" style="1" customWidth="1"/>
    <col min="3" max="3" width="9.109375" style="1" hidden="1" customWidth="1"/>
    <col min="4" max="4" width="9.109375" style="1" customWidth="1"/>
    <col min="5" max="7" width="9.109375" style="1" hidden="1" customWidth="1"/>
    <col min="8" max="10" width="9.109375" style="1" customWidth="1"/>
    <col min="11" max="11" width="9.109375" style="1" hidden="1" customWidth="1"/>
    <col min="12" max="12" width="8.88671875" style="1" hidden="1" customWidth="1"/>
    <col min="13" max="16384" width="8.88671875" style="1"/>
  </cols>
  <sheetData>
    <row r="1" spans="1:1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15</v>
      </c>
      <c r="M1" s="1" t="s">
        <v>16</v>
      </c>
      <c r="N1" s="1" t="s">
        <v>17</v>
      </c>
    </row>
    <row r="2" spans="1:15" hidden="1" x14ac:dyDescent="0.3">
      <c r="A2" s="4" t="s">
        <v>14</v>
      </c>
      <c r="B2" s="1" t="s">
        <v>4</v>
      </c>
      <c r="C2" s="1" t="s">
        <v>5</v>
      </c>
      <c r="D2" s="1" t="s">
        <v>6</v>
      </c>
      <c r="E2" s="1" t="s">
        <v>6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1" t="s">
        <v>5</v>
      </c>
      <c r="M2" s="1" t="s">
        <v>5</v>
      </c>
      <c r="N2" s="1" t="s">
        <v>5</v>
      </c>
    </row>
    <row r="3" spans="1:15" x14ac:dyDescent="0.3">
      <c r="A3" s="8">
        <v>0</v>
      </c>
      <c r="B3" s="8">
        <v>1985</v>
      </c>
      <c r="C3" s="8">
        <v>7.55</v>
      </c>
      <c r="D3" s="8">
        <v>13.73</v>
      </c>
      <c r="E3" s="8">
        <v>2.0499999999999998</v>
      </c>
      <c r="F3" s="8">
        <v>58</v>
      </c>
      <c r="G3" s="9">
        <f>D3/E3</f>
        <v>6.6975609756097567</v>
      </c>
      <c r="H3" s="10">
        <f>G3*EXP((F3-100)/28)</f>
        <v>1.4944278530916788</v>
      </c>
      <c r="I3" s="10">
        <f>EXP((F3-100)/9)</f>
        <v>9.4035625514952061E-3</v>
      </c>
      <c r="J3" s="10">
        <f>0.5+(EXP(-F3/15)-EXP(-20/3))/6</f>
        <v>0.50327589658844196</v>
      </c>
      <c r="K3" s="10">
        <f>C3*(0.02+1/(1+EXP((60-F3)/11)))</f>
        <v>3.5837604713916735</v>
      </c>
      <c r="L3" s="8">
        <v>0.33</v>
      </c>
      <c r="M3" s="9">
        <f>K3/(2*(1+L3))</f>
        <v>1.3472783727036366</v>
      </c>
      <c r="N3" s="9">
        <f>K3/(3*(1-2*L3))</f>
        <v>3.513490658227131</v>
      </c>
    </row>
    <row r="4" spans="1:15" x14ac:dyDescent="0.3">
      <c r="A4" s="8">
        <v>1</v>
      </c>
      <c r="B4" s="8">
        <v>1801</v>
      </c>
      <c r="C4" s="8">
        <v>1.8</v>
      </c>
      <c r="D4" s="8">
        <v>8.52</v>
      </c>
      <c r="E4" s="8">
        <v>1.91</v>
      </c>
      <c r="F4" s="8">
        <v>58</v>
      </c>
      <c r="G4" s="9">
        <f t="shared" ref="G4:G9" si="0">D4/E4</f>
        <v>4.4607329842931938</v>
      </c>
      <c r="H4" s="10">
        <f t="shared" ref="H4:H9" si="1">G4*EXP((F4-100)/28)</f>
        <v>0.9953240651647236</v>
      </c>
      <c r="I4" s="10">
        <f t="shared" ref="I4:I9" si="2">EXP((F4-100)/9)</f>
        <v>9.4035625514952061E-3</v>
      </c>
      <c r="J4" s="10">
        <f t="shared" ref="J4:J9" si="3">0.5+(EXP(-F4/15)-EXP(-20/3))/6</f>
        <v>0.50327589658844196</v>
      </c>
      <c r="K4" s="10">
        <f t="shared" ref="K4:K9" si="4">C4*(0.02+1/(1+EXP((60-F4)/11)))</f>
        <v>0.85440647000066394</v>
      </c>
      <c r="L4" s="8">
        <v>0.33</v>
      </c>
      <c r="M4" s="9">
        <f t="shared" ref="M4:M9" si="5">K4/(2*(1+L4))</f>
        <v>0.32120543984987365</v>
      </c>
      <c r="N4" s="9">
        <f t="shared" ref="N4:N9" si="6">K4/(3*(1-2*L4))</f>
        <v>0.83765340196143523</v>
      </c>
      <c r="O4" s="8"/>
    </row>
    <row r="5" spans="1:15" x14ac:dyDescent="0.3">
      <c r="A5" s="8">
        <v>2</v>
      </c>
      <c r="B5" s="8">
        <v>1821</v>
      </c>
      <c r="C5" s="8">
        <v>14.61</v>
      </c>
      <c r="D5" s="8">
        <v>9.27</v>
      </c>
      <c r="E5" s="8">
        <v>1.59</v>
      </c>
      <c r="F5" s="8">
        <v>55</v>
      </c>
      <c r="G5" s="9">
        <f t="shared" si="0"/>
        <v>5.8301886792452828</v>
      </c>
      <c r="H5" s="10">
        <f t="shared" si="1"/>
        <v>1.1687169301980844</v>
      </c>
      <c r="I5" s="10">
        <f t="shared" si="2"/>
        <v>6.737946999085467E-3</v>
      </c>
      <c r="J5" s="10">
        <f t="shared" si="3"/>
        <v>0.50404814990086122</v>
      </c>
      <c r="K5" s="10">
        <f t="shared" si="4"/>
        <v>5.9649793993413729</v>
      </c>
      <c r="L5" s="8">
        <v>0.2</v>
      </c>
      <c r="M5" s="9">
        <f t="shared" si="5"/>
        <v>2.4854080830589056</v>
      </c>
      <c r="N5" s="9">
        <f t="shared" si="6"/>
        <v>3.3138774440785408</v>
      </c>
      <c r="O5" s="8"/>
    </row>
    <row r="6" spans="1:15" x14ac:dyDescent="0.3">
      <c r="A6" s="8">
        <v>3</v>
      </c>
      <c r="B6" s="8">
        <v>2174</v>
      </c>
      <c r="C6" s="8">
        <v>16.7</v>
      </c>
      <c r="D6" s="8">
        <v>18.87</v>
      </c>
      <c r="E6" s="8">
        <v>3.83</v>
      </c>
      <c r="F6" s="8">
        <v>54</v>
      </c>
      <c r="G6" s="9">
        <f t="shared" si="0"/>
        <v>4.926892950391645</v>
      </c>
      <c r="H6" s="10">
        <f t="shared" si="1"/>
        <v>0.9529921746238661</v>
      </c>
      <c r="I6" s="10">
        <f t="shared" si="2"/>
        <v>6.0293798893930745E-3</v>
      </c>
      <c r="J6" s="10">
        <f t="shared" si="3"/>
        <v>0.50434184810765881</v>
      </c>
      <c r="K6" s="10">
        <f t="shared" si="4"/>
        <v>6.4615578334442976</v>
      </c>
      <c r="L6" s="8">
        <v>0.2</v>
      </c>
      <c r="M6" s="9">
        <f t="shared" si="5"/>
        <v>2.6923157639351243</v>
      </c>
      <c r="N6" s="9">
        <f t="shared" si="6"/>
        <v>3.5897543519134989</v>
      </c>
      <c r="O6" s="8"/>
    </row>
    <row r="7" spans="1:15" x14ac:dyDescent="0.3">
      <c r="A7" s="8">
        <v>4</v>
      </c>
      <c r="B7" s="8">
        <v>2212</v>
      </c>
      <c r="C7" s="8">
        <v>17.34</v>
      </c>
      <c r="D7" s="8">
        <v>23.83</v>
      </c>
      <c r="E7" s="8">
        <v>4.43</v>
      </c>
      <c r="F7" s="8">
        <v>49</v>
      </c>
      <c r="G7" s="9">
        <f t="shared" si="0"/>
        <v>5.3792325056433405</v>
      </c>
      <c r="H7" s="10">
        <f t="shared" si="1"/>
        <v>0.87032996913261373</v>
      </c>
      <c r="I7" s="10">
        <f t="shared" si="2"/>
        <v>3.4593773364647584E-3</v>
      </c>
      <c r="J7" s="10">
        <f t="shared" si="3"/>
        <v>0.50614344879095086</v>
      </c>
      <c r="K7" s="10">
        <f t="shared" si="4"/>
        <v>5.0102442465557155</v>
      </c>
      <c r="L7" s="8">
        <v>0.2</v>
      </c>
      <c r="M7" s="9">
        <f t="shared" si="5"/>
        <v>2.0876017693982147</v>
      </c>
      <c r="N7" s="9">
        <f t="shared" si="6"/>
        <v>2.7834690258642869</v>
      </c>
      <c r="O7" s="8"/>
    </row>
    <row r="8" spans="1:15" x14ac:dyDescent="0.3">
      <c r="A8" s="5">
        <v>5</v>
      </c>
      <c r="B8" s="5">
        <v>2796</v>
      </c>
      <c r="C8" s="5">
        <v>62.63</v>
      </c>
      <c r="D8" s="5">
        <v>86.7</v>
      </c>
      <c r="E8" s="5">
        <v>11.47</v>
      </c>
      <c r="F8" s="5">
        <v>50</v>
      </c>
      <c r="G8" s="6">
        <f t="shared" si="0"/>
        <v>7.5588491717523976</v>
      </c>
      <c r="H8" s="7">
        <f t="shared" si="1"/>
        <v>1.267447032849242</v>
      </c>
      <c r="I8" s="7">
        <f t="shared" si="2"/>
        <v>3.8659201394728076E-3</v>
      </c>
      <c r="J8" s="7">
        <f t="shared" si="3"/>
        <v>0.50573355992431879</v>
      </c>
      <c r="K8" s="7">
        <f t="shared" si="4"/>
        <v>19.23905300358614</v>
      </c>
      <c r="L8" s="5">
        <v>0.16</v>
      </c>
      <c r="M8" s="6">
        <f t="shared" si="5"/>
        <v>8.2926952601664397</v>
      </c>
      <c r="N8" s="6">
        <f t="shared" si="6"/>
        <v>9.4309083350912442</v>
      </c>
      <c r="O8" s="8"/>
    </row>
    <row r="9" spans="1:15" x14ac:dyDescent="0.3">
      <c r="A9" s="8">
        <v>6</v>
      </c>
      <c r="B9" s="8">
        <v>2500</v>
      </c>
      <c r="C9" s="8">
        <v>30</v>
      </c>
      <c r="D9" s="8">
        <v>30</v>
      </c>
      <c r="E9" s="8">
        <v>3</v>
      </c>
      <c r="F9" s="8">
        <v>100</v>
      </c>
      <c r="G9" s="8">
        <f t="shared" si="0"/>
        <v>10</v>
      </c>
      <c r="H9" s="8">
        <f t="shared" si="1"/>
        <v>10</v>
      </c>
      <c r="I9" s="8">
        <f t="shared" si="2"/>
        <v>1</v>
      </c>
      <c r="J9" s="8">
        <f t="shared" si="3"/>
        <v>0.5</v>
      </c>
      <c r="K9" s="8">
        <f t="shared" si="4"/>
        <v>29.829852409505193</v>
      </c>
      <c r="L9" s="8">
        <v>0.15</v>
      </c>
      <c r="M9" s="8">
        <f t="shared" si="5"/>
        <v>12.969501047610954</v>
      </c>
      <c r="N9" s="8">
        <f t="shared" si="6"/>
        <v>14.204691623573904</v>
      </c>
      <c r="O9" s="8"/>
    </row>
    <row r="10" spans="1:1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8" spans="2:8" x14ac:dyDescent="0.3">
      <c r="B18" s="3"/>
      <c r="C18" s="3"/>
      <c r="D18" s="3"/>
      <c r="E18" s="3"/>
      <c r="F18" s="3"/>
      <c r="G18" s="3"/>
    </row>
    <row r="19" spans="2:8" x14ac:dyDescent="0.3">
      <c r="B19" s="2"/>
      <c r="C19" s="2"/>
      <c r="D19" s="2"/>
      <c r="E19" s="2"/>
      <c r="F19" s="2"/>
      <c r="G19" s="2"/>
    </row>
    <row r="20" spans="2:8" x14ac:dyDescent="0.3">
      <c r="B20" s="2"/>
      <c r="C20" s="2"/>
      <c r="D20" s="2"/>
      <c r="E20" s="2"/>
      <c r="F20" s="2"/>
      <c r="G20" s="2"/>
    </row>
    <row r="21" spans="2:8" x14ac:dyDescent="0.3">
      <c r="B21" s="2"/>
      <c r="C21" s="2"/>
      <c r="D21" s="2"/>
      <c r="E21" s="2"/>
      <c r="F21" s="2"/>
      <c r="G21" s="2"/>
    </row>
    <row r="22" spans="2:8" x14ac:dyDescent="0.3">
      <c r="F22" s="3"/>
      <c r="G22" s="2"/>
      <c r="H22" s="2"/>
    </row>
    <row r="23" spans="2:8" x14ac:dyDescent="0.3">
      <c r="F23" s="3"/>
      <c r="G23" s="2"/>
      <c r="H23" s="2"/>
    </row>
    <row r="24" spans="2:8" x14ac:dyDescent="0.3">
      <c r="F24" s="3"/>
      <c r="G24" s="2"/>
      <c r="H24" s="2"/>
    </row>
    <row r="25" spans="2:8" x14ac:dyDescent="0.3">
      <c r="F25" s="3"/>
      <c r="G25" s="2"/>
      <c r="H25" s="2"/>
    </row>
    <row r="26" spans="2:8" x14ac:dyDescent="0.3">
      <c r="F26" s="3"/>
      <c r="G26" s="2"/>
      <c r="H26" s="2"/>
    </row>
    <row r="27" spans="2:8" x14ac:dyDescent="0.3">
      <c r="F27" s="3"/>
      <c r="G27" s="2"/>
      <c r="H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2015-06-05T18:17:20Z</dcterms:created>
  <dcterms:modified xsi:type="dcterms:W3CDTF">2020-10-20T08:06:42Z</dcterms:modified>
</cp:coreProperties>
</file>