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4L/Downloads/"/>
    </mc:Choice>
  </mc:AlternateContent>
  <xr:revisionPtr revIDLastSave="0" documentId="13_ncr:1_{B07421D9-BDA8-6C43-8225-5A548776B465}" xr6:coauthVersionLast="47" xr6:coauthVersionMax="47" xr10:uidLastSave="{00000000-0000-0000-0000-000000000000}"/>
  <bookViews>
    <workbookView xWindow="0" yWindow="0" windowWidth="12760" windowHeight="16000" xr2:uid="{00000000-000D-0000-FFFF-FFFF00000000}"/>
  </bookViews>
  <sheets>
    <sheet name="Copy of PRIMERMA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2" i="1" a="1"/>
  <c r="G2" i="1" s="1"/>
  <c r="AA8" i="1"/>
  <c r="Z8" i="1"/>
  <c r="Y8" i="1"/>
  <c r="X8" i="1"/>
  <c r="AS8" i="1" s="1" a="1"/>
  <c r="AS8" i="1" s="1"/>
  <c r="W8" i="1"/>
  <c r="AR8" i="1" s="1" a="1"/>
  <c r="AR8" i="1" s="1"/>
  <c r="V8" i="1"/>
  <c r="AQ8" i="1" s="1" a="1"/>
  <c r="AQ8" i="1" s="1"/>
  <c r="U8" i="1"/>
  <c r="AP8" i="1" s="1" a="1"/>
  <c r="AP8" i="1" s="1"/>
  <c r="T8" i="1"/>
  <c r="AO8" i="1" s="1" a="1"/>
  <c r="AO8" i="1" s="1"/>
  <c r="S8" i="1"/>
  <c r="AN8" i="1" s="1" a="1"/>
  <c r="AN8" i="1" s="1"/>
  <c r="R8" i="1"/>
  <c r="AM8" i="1" s="1" a="1"/>
  <c r="AM8" i="1" s="1"/>
  <c r="Q8" i="1"/>
  <c r="AL8" i="1" s="1" a="1"/>
  <c r="AL8" i="1" s="1"/>
  <c r="P8" i="1"/>
  <c r="AK8" i="1" s="1" a="1"/>
  <c r="AK8" i="1" s="1"/>
  <c r="O8" i="1"/>
  <c r="AJ8" i="1" s="1" a="1"/>
  <c r="AJ8" i="1" s="1"/>
  <c r="N8" i="1"/>
  <c r="AI8" i="1" s="1" a="1"/>
  <c r="AI8" i="1" s="1"/>
  <c r="M8" i="1"/>
  <c r="AH8" i="1" s="1" a="1"/>
  <c r="AH8" i="1" s="1"/>
  <c r="L8" i="1"/>
  <c r="AG8" i="1" s="1" a="1"/>
  <c r="AG8" i="1" s="1"/>
  <c r="K8" i="1"/>
  <c r="AF8" i="1" s="1" a="1"/>
  <c r="AF8" i="1" s="1"/>
  <c r="J8" i="1"/>
  <c r="AE8" i="1" s="1" a="1"/>
  <c r="AE8" i="1" s="1"/>
  <c r="I8" i="1"/>
  <c r="AD8" i="1" s="1" a="1"/>
  <c r="AD8" i="1" s="1"/>
  <c r="H8" i="1"/>
  <c r="AC8" i="1" s="1" a="1"/>
  <c r="AC8" i="1" s="1"/>
  <c r="AA7" i="1"/>
  <c r="Z7" i="1"/>
  <c r="Y7" i="1"/>
  <c r="X7" i="1"/>
  <c r="AS7" i="1" s="1" a="1"/>
  <c r="AS7" i="1" s="1"/>
  <c r="W7" i="1"/>
  <c r="AR7" i="1" s="1" a="1"/>
  <c r="AR7" i="1" s="1"/>
  <c r="V7" i="1"/>
  <c r="AQ7" i="1" s="1" a="1"/>
  <c r="AQ7" i="1" s="1"/>
  <c r="U7" i="1"/>
  <c r="AP7" i="1" s="1" a="1"/>
  <c r="AP7" i="1" s="1"/>
  <c r="T7" i="1"/>
  <c r="AO7" i="1" s="1" a="1"/>
  <c r="AO7" i="1" s="1"/>
  <c r="S7" i="1"/>
  <c r="AN7" i="1" s="1" a="1"/>
  <c r="AN7" i="1" s="1"/>
  <c r="R7" i="1"/>
  <c r="AM7" i="1" s="1" a="1"/>
  <c r="AM7" i="1" s="1"/>
  <c r="Q7" i="1"/>
  <c r="AL7" i="1" s="1" a="1"/>
  <c r="AL7" i="1" s="1"/>
  <c r="P7" i="1"/>
  <c r="AK7" i="1" s="1" a="1"/>
  <c r="AK7" i="1" s="1"/>
  <c r="O7" i="1"/>
  <c r="AJ7" i="1" s="1" a="1"/>
  <c r="AJ7" i="1" s="1"/>
  <c r="N7" i="1"/>
  <c r="AI7" i="1" s="1" a="1"/>
  <c r="AI7" i="1" s="1"/>
  <c r="M7" i="1"/>
  <c r="AH7" i="1" s="1" a="1"/>
  <c r="AH7" i="1" s="1"/>
  <c r="L7" i="1"/>
  <c r="AG7" i="1" s="1" a="1"/>
  <c r="AG7" i="1" s="1"/>
  <c r="K7" i="1"/>
  <c r="AF7" i="1" s="1" a="1"/>
  <c r="AF7" i="1" s="1"/>
  <c r="J7" i="1"/>
  <c r="AE7" i="1" s="1" a="1"/>
  <c r="AE7" i="1" s="1"/>
  <c r="I7" i="1"/>
  <c r="AD7" i="1" s="1" a="1"/>
  <c r="AD7" i="1" s="1"/>
  <c r="H7" i="1"/>
  <c r="AC7" i="1" s="1" a="1"/>
  <c r="AC7" i="1" s="1"/>
  <c r="AA6" i="1"/>
  <c r="Z6" i="1"/>
  <c r="Y6" i="1"/>
  <c r="X6" i="1"/>
  <c r="AS6" i="1" s="1" a="1"/>
  <c r="AS6" i="1" s="1"/>
  <c r="W6" i="1"/>
  <c r="AR6" i="1" s="1" a="1"/>
  <c r="AR6" i="1" s="1"/>
  <c r="V6" i="1"/>
  <c r="AQ6" i="1" s="1" a="1"/>
  <c r="AQ6" i="1" s="1"/>
  <c r="U6" i="1"/>
  <c r="AP6" i="1" s="1" a="1"/>
  <c r="AP6" i="1" s="1"/>
  <c r="T6" i="1"/>
  <c r="AO6" i="1" s="1" a="1"/>
  <c r="AO6" i="1" s="1"/>
  <c r="S6" i="1"/>
  <c r="AN6" i="1" s="1" a="1"/>
  <c r="AN6" i="1" s="1"/>
  <c r="R6" i="1"/>
  <c r="AM6" i="1" s="1" a="1"/>
  <c r="AM6" i="1" s="1"/>
  <c r="Q6" i="1"/>
  <c r="AL6" i="1" s="1" a="1"/>
  <c r="AL6" i="1" s="1"/>
  <c r="P6" i="1"/>
  <c r="AK6" i="1" s="1" a="1"/>
  <c r="AK6" i="1" s="1"/>
  <c r="O6" i="1"/>
  <c r="AJ6" i="1" s="1" a="1"/>
  <c r="AJ6" i="1" s="1"/>
  <c r="N6" i="1"/>
  <c r="AI6" i="1" s="1" a="1"/>
  <c r="AI6" i="1" s="1"/>
  <c r="M6" i="1"/>
  <c r="AH6" i="1" s="1" a="1"/>
  <c r="AH6" i="1" s="1"/>
  <c r="L6" i="1"/>
  <c r="AG6" i="1" s="1" a="1"/>
  <c r="AG6" i="1" s="1"/>
  <c r="K6" i="1"/>
  <c r="AF6" i="1" s="1" a="1"/>
  <c r="AF6" i="1" s="1"/>
  <c r="J6" i="1"/>
  <c r="AE6" i="1" s="1" a="1"/>
  <c r="AE6" i="1" s="1"/>
  <c r="I6" i="1"/>
  <c r="AD6" i="1" s="1" a="1"/>
  <c r="AD6" i="1" s="1"/>
  <c r="H6" i="1"/>
  <c r="AC6" i="1" s="1" a="1"/>
  <c r="AC6" i="1" s="1"/>
  <c r="Y5" i="1"/>
  <c r="X5" i="1"/>
  <c r="AS5" i="1" s="1" a="1"/>
  <c r="AS5" i="1" s="1"/>
  <c r="W5" i="1"/>
  <c r="AR5" i="1" s="1" a="1"/>
  <c r="AR5" i="1" s="1"/>
  <c r="V5" i="1"/>
  <c r="AQ5" i="1" s="1" a="1"/>
  <c r="AQ5" i="1" s="1"/>
  <c r="U5" i="1"/>
  <c r="AP5" i="1" s="1" a="1"/>
  <c r="AP5" i="1" s="1"/>
  <c r="T5" i="1"/>
  <c r="AO5" i="1" s="1" a="1"/>
  <c r="AO5" i="1" s="1"/>
  <c r="S5" i="1"/>
  <c r="AN5" i="1" s="1" a="1"/>
  <c r="AN5" i="1" s="1"/>
  <c r="R5" i="1"/>
  <c r="AM5" i="1" s="1" a="1"/>
  <c r="AM5" i="1" s="1"/>
  <c r="Q5" i="1"/>
  <c r="AL5" i="1" s="1" a="1"/>
  <c r="AL5" i="1" s="1"/>
  <c r="P5" i="1"/>
  <c r="AK5" i="1" s="1" a="1"/>
  <c r="AK5" i="1" s="1"/>
  <c r="O5" i="1"/>
  <c r="AJ5" i="1" s="1" a="1"/>
  <c r="AJ5" i="1" s="1"/>
  <c r="N5" i="1"/>
  <c r="AI5" i="1" s="1" a="1"/>
  <c r="AI5" i="1" s="1"/>
  <c r="M5" i="1"/>
  <c r="AH5" i="1" s="1" a="1"/>
  <c r="AH5" i="1" s="1"/>
  <c r="L5" i="1"/>
  <c r="AG5" i="1" s="1" a="1"/>
  <c r="AG5" i="1" s="1"/>
  <c r="K5" i="1"/>
  <c r="AF5" i="1" s="1" a="1"/>
  <c r="AF5" i="1" s="1"/>
  <c r="J5" i="1"/>
  <c r="AE5" i="1" s="1" a="1"/>
  <c r="AE5" i="1" s="1"/>
  <c r="I5" i="1"/>
  <c r="AD5" i="1" s="1" a="1"/>
  <c r="AD5" i="1" s="1"/>
  <c r="H5" i="1"/>
  <c r="AC5" i="1" s="1" a="1"/>
  <c r="AC5" i="1" s="1"/>
  <c r="Y4" i="1"/>
  <c r="X4" i="1"/>
  <c r="AS4" i="1" s="1" a="1"/>
  <c r="AS4" i="1" s="1"/>
  <c r="W4" i="1"/>
  <c r="AR4" i="1" s="1" a="1"/>
  <c r="AR4" i="1" s="1"/>
  <c r="V4" i="1"/>
  <c r="AQ4" i="1" s="1" a="1"/>
  <c r="AQ4" i="1" s="1"/>
  <c r="U4" i="1"/>
  <c r="AP4" i="1" s="1" a="1"/>
  <c r="AP4" i="1" s="1"/>
  <c r="T4" i="1"/>
  <c r="AO4" i="1" s="1" a="1"/>
  <c r="AO4" i="1" s="1"/>
  <c r="S4" i="1"/>
  <c r="AN4" i="1" s="1" a="1"/>
  <c r="AN4" i="1" s="1"/>
  <c r="R4" i="1"/>
  <c r="AM4" i="1" s="1" a="1"/>
  <c r="AM4" i="1" s="1"/>
  <c r="Q4" i="1"/>
  <c r="AL4" i="1" s="1" a="1"/>
  <c r="AL4" i="1" s="1"/>
  <c r="P4" i="1"/>
  <c r="AK4" i="1" s="1" a="1"/>
  <c r="AK4" i="1" s="1"/>
  <c r="O4" i="1"/>
  <c r="AJ4" i="1" s="1" a="1"/>
  <c r="AJ4" i="1" s="1"/>
  <c r="N4" i="1"/>
  <c r="AI4" i="1" s="1" a="1"/>
  <c r="AI4" i="1" s="1"/>
  <c r="M4" i="1"/>
  <c r="AH4" i="1" s="1" a="1"/>
  <c r="AH4" i="1" s="1"/>
  <c r="L4" i="1"/>
  <c r="AG4" i="1" s="1" a="1"/>
  <c r="AG4" i="1" s="1"/>
  <c r="K4" i="1"/>
  <c r="AF4" i="1" s="1" a="1"/>
  <c r="AF4" i="1" s="1"/>
  <c r="J4" i="1"/>
  <c r="AE4" i="1" s="1" a="1"/>
  <c r="AE4" i="1" s="1"/>
  <c r="I4" i="1"/>
  <c r="AD4" i="1" s="1" a="1"/>
  <c r="AD4" i="1" s="1"/>
  <c r="H4" i="1"/>
  <c r="AC4" i="1" s="1" a="1"/>
  <c r="AC4" i="1" s="1"/>
  <c r="Y3" i="1"/>
  <c r="X3" i="1"/>
  <c r="AS3" i="1" s="1" a="1"/>
  <c r="AS3" i="1" s="1"/>
  <c r="W3" i="1"/>
  <c r="AR3" i="1" s="1" a="1"/>
  <c r="AR3" i="1" s="1"/>
  <c r="V3" i="1"/>
  <c r="AQ3" i="1" s="1" a="1"/>
  <c r="AQ3" i="1" s="1"/>
  <c r="U3" i="1"/>
  <c r="AP3" i="1" s="1" a="1"/>
  <c r="AP3" i="1" s="1"/>
  <c r="T3" i="1"/>
  <c r="AO3" i="1" s="1" a="1"/>
  <c r="AO3" i="1" s="1"/>
  <c r="S3" i="1"/>
  <c r="AN3" i="1" s="1" a="1"/>
  <c r="AN3" i="1" s="1"/>
  <c r="R3" i="1"/>
  <c r="AM3" i="1" s="1" a="1"/>
  <c r="AM3" i="1" s="1"/>
  <c r="Q3" i="1"/>
  <c r="AL3" i="1" s="1" a="1"/>
  <c r="AL3" i="1" s="1"/>
  <c r="P3" i="1"/>
  <c r="AK3" i="1" s="1" a="1"/>
  <c r="AK3" i="1" s="1"/>
  <c r="O3" i="1"/>
  <c r="AJ3" i="1" s="1" a="1"/>
  <c r="AJ3" i="1" s="1"/>
  <c r="N3" i="1"/>
  <c r="AI3" i="1" s="1" a="1"/>
  <c r="AI3" i="1" s="1"/>
  <c r="M3" i="1"/>
  <c r="AH3" i="1" s="1" a="1"/>
  <c r="AH3" i="1" s="1"/>
  <c r="L3" i="1"/>
  <c r="AG3" i="1" s="1" a="1"/>
  <c r="AG3" i="1" s="1"/>
  <c r="K3" i="1"/>
  <c r="AF3" i="1" s="1" a="1"/>
  <c r="AF3" i="1" s="1"/>
  <c r="J3" i="1"/>
  <c r="AE3" i="1" s="1" a="1"/>
  <c r="AE3" i="1" s="1"/>
  <c r="I3" i="1"/>
  <c r="AD3" i="1" s="1" a="1"/>
  <c r="AD3" i="1" s="1"/>
  <c r="H3" i="1"/>
  <c r="AC3" i="1" s="1" a="1"/>
  <c r="AC3" i="1" s="1"/>
  <c r="X2" i="1"/>
  <c r="AS2" i="1" s="1" a="1"/>
  <c r="AS2" i="1" s="1"/>
  <c r="W2" i="1"/>
  <c r="AR2" i="1" s="1" a="1"/>
  <c r="AR2" i="1" s="1"/>
  <c r="V2" i="1"/>
  <c r="AQ2" i="1" s="1" a="1"/>
  <c r="AQ2" i="1" s="1"/>
  <c r="U2" i="1"/>
  <c r="AP2" i="1" s="1" a="1"/>
  <c r="AP2" i="1" s="1"/>
  <c r="T2" i="1"/>
  <c r="AO2" i="1" s="1" a="1"/>
  <c r="AO2" i="1" s="1"/>
  <c r="S2" i="1"/>
  <c r="AN2" i="1" s="1" a="1"/>
  <c r="AN2" i="1" s="1"/>
  <c r="R2" i="1"/>
  <c r="AM2" i="1" s="1" a="1"/>
  <c r="AM2" i="1" s="1"/>
  <c r="Q2" i="1"/>
  <c r="AL2" i="1" s="1" a="1"/>
  <c r="AL2" i="1" s="1"/>
  <c r="P2" i="1"/>
  <c r="AK2" i="1" s="1" a="1"/>
  <c r="AK2" i="1" s="1"/>
  <c r="O2" i="1"/>
  <c r="AJ2" i="1" s="1" a="1"/>
  <c r="AJ2" i="1" s="1"/>
  <c r="N2" i="1"/>
  <c r="AI2" i="1" s="1" a="1"/>
  <c r="AI2" i="1" s="1"/>
  <c r="M2" i="1"/>
  <c r="AH2" i="1" s="1" a="1"/>
  <c r="AH2" i="1" s="1"/>
  <c r="L2" i="1"/>
  <c r="AG2" i="1" s="1" a="1"/>
  <c r="AG2" i="1" s="1"/>
  <c r="K2" i="1"/>
  <c r="AF2" i="1" s="1" a="1"/>
  <c r="AF2" i="1" s="1"/>
  <c r="J2" i="1"/>
  <c r="AE2" i="1" s="1" a="1"/>
  <c r="AE2" i="1" s="1"/>
  <c r="I2" i="1"/>
  <c r="AD2" i="1" s="1" a="1"/>
  <c r="AD2" i="1" s="1"/>
  <c r="H2" i="1"/>
  <c r="AC2" i="1" s="1" a="1"/>
  <c r="AC2" i="1" s="1"/>
  <c r="AX4" i="1" l="1"/>
  <c r="AZ4" i="1" s="1" a="1"/>
  <c r="AZ4" i="1" s="1"/>
  <c r="AX7" i="1"/>
  <c r="AZ7" i="1" s="1" a="1"/>
  <c r="AZ7" i="1" s="1"/>
  <c r="AX8" i="1"/>
  <c r="AZ8" i="1" s="1" a="1"/>
  <c r="AZ8" i="1" s="1"/>
  <c r="AX2" i="1"/>
  <c r="AZ2" i="1" s="1" a="1"/>
  <c r="AZ2" i="1" s="1"/>
  <c r="AX6" i="1"/>
  <c r="AZ6" i="1" s="1" a="1"/>
  <c r="AZ6" i="1" s="1"/>
  <c r="AX3" i="1"/>
  <c r="AZ3" i="1" s="1" a="1"/>
  <c r="AZ3" i="1" s="1"/>
  <c r="AX5" i="1"/>
  <c r="AZ5" i="1" s="1" a="1"/>
  <c r="AZ5" i="1" s="1"/>
  <c r="AY4" i="1"/>
  <c r="BA4" i="1" s="1" a="1"/>
  <c r="BA4" i="1" s="1"/>
  <c r="AY3" i="1" l="1"/>
  <c r="BA3" i="1" s="1" a="1"/>
  <c r="BA3" i="1" s="1"/>
  <c r="AY7" i="1"/>
  <c r="BA7" i="1" s="1" a="1"/>
  <c r="BA7" i="1" s="1"/>
  <c r="AY5" i="1"/>
  <c r="BA5" i="1" s="1" a="1"/>
  <c r="BA5" i="1" s="1"/>
  <c r="AY2" i="1"/>
  <c r="BA2" i="1" s="1" a="1"/>
  <c r="BA2" i="1" s="1"/>
  <c r="AY6" i="1"/>
  <c r="BA6" i="1" s="1" a="1"/>
  <c r="BA6" i="1" s="1"/>
  <c r="AY8" i="1"/>
  <c r="BA8" i="1" s="1" a="1"/>
  <c r="BA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<sst xmlns="http://schemas.openxmlformats.org/spreadsheetml/2006/main" count="29" uniqueCount="28">
  <si>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SEQUENCE</t>
  </si>
  <si>
    <t>VALIDATED (F)</t>
  </si>
  <si>
    <t>VALIDATED (R)</t>
  </si>
  <si>
    <t>F</t>
  </si>
  <si>
    <t>R</t>
  </si>
  <si>
    <t>COMPLEMENT</t>
  </si>
  <si>
    <t>MRNA</t>
  </si>
  <si>
    <t>Oct3</t>
  </si>
  <si>
    <t>ACCCCTGGTGCCGTGAA</t>
  </si>
  <si>
    <t>GGCTGAATACCTTCCCAAATA</t>
  </si>
  <si>
    <t>Sox2</t>
  </si>
  <si>
    <t>CAGCGCATGGACAGTTAC</t>
  </si>
  <si>
    <t>GGAGTGGGAGGAAGAGGT</t>
  </si>
  <si>
    <t>NANOG</t>
  </si>
  <si>
    <t>AAAGGCAAACAACCCACT</t>
  </si>
  <si>
    <t>GCTATTCTTCGGCCAGTT</t>
  </si>
  <si>
    <t>LIN28</t>
  </si>
  <si>
    <t>GTTCGGCTTCCTGTCCAT</t>
  </si>
  <si>
    <t>CTGCCTCACCCTCCTTCA</t>
  </si>
  <si>
    <t>DPPB5</t>
  </si>
  <si>
    <t>CGGCTGCTGAAAGCCATTTT</t>
  </si>
  <si>
    <t>AGTTTGAGCATCCCTCGCTC</t>
  </si>
  <si>
    <t>TDGF1</t>
  </si>
  <si>
    <t>TCCTTCTACGGACGGAACTG</t>
  </si>
  <si>
    <t>AGAAATGCCTGAGGAAAGCA</t>
  </si>
  <si>
    <t>GAPDH</t>
  </si>
  <si>
    <t>GAATGGGCAGCCGTTAGGAA</t>
  </si>
  <si>
    <t>REVERSE COMLPEMENT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</si>
</sst>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/yyyy"/>
  </numFmts>
  <fonts count="5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"/>
  <sheetViews>
    <sheetView tabSelected="1" workbookViewId="0">
      <selection activeCell="AY11" sqref="AY11"/>
    </sheetView>
  </sheetViews>
  <sheetFormatPr baseColWidth="10" defaultColWidth="12.6640625" defaultRowHeight="15.75" customHeight="1" x14ac:dyDescent="0.15"/>
  <cols>
    <col min="1" max="1" width="8.1640625" bestFit="1" customWidth="1"/>
    <col min="2" max="3" width="20" bestFit="1" customWidth="1"/>
    <col min="4" max="4" width="2.1640625" customWidth="1"/>
    <col min="5" max="5" width="4.5" bestFit="1" customWidth="1"/>
    <col min="6" max="6" width="4.83203125" bestFit="1" customWidth="1"/>
    <col min="7" max="7" width="19.5" bestFit="1" customWidth="1"/>
    <col min="8" max="16" width="1.83203125" bestFit="1" customWidth="1"/>
    <col min="17" max="27" width="2.1640625" bestFit="1" customWidth="1"/>
    <col min="28" max="28" width="2.33203125" customWidth="1"/>
    <col min="29" max="37" width="1.83203125" bestFit="1" customWidth="1"/>
    <col min="38" max="48" width="2.1640625" bestFit="1" customWidth="1"/>
    <col min="49" max="49" width="2.1640625" customWidth="1"/>
    <col min="50" max="50" width="17" bestFit="1" customWidth="1"/>
    <col min="51" max="51" width="18" bestFit="1" customWidth="1"/>
    <col min="52" max="52" width="17" bestFit="1" customWidth="1"/>
    <col min="53" max="53" width="18" bestFit="1" customWidth="1"/>
  </cols>
  <sheetData>
    <row r="1" spans="1:53" ht="15.75" customHeight="1" x14ac:dyDescent="0.1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/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2"/>
      <c r="AC1" s="3">
        <v>1</v>
      </c>
      <c r="AD1" s="3">
        <v>2</v>
      </c>
      <c r="AE1" s="3">
        <v>3</v>
      </c>
      <c r="AF1" s="3">
        <v>4</v>
      </c>
      <c r="AG1" s="3">
        <v>5</v>
      </c>
      <c r="AH1" s="3">
        <v>6</v>
      </c>
      <c r="AI1" s="3">
        <v>7</v>
      </c>
      <c r="AJ1" s="3">
        <v>8</v>
      </c>
      <c r="AK1" s="3">
        <v>9</v>
      </c>
      <c r="AL1" s="3">
        <v>10</v>
      </c>
      <c r="AM1" s="3">
        <v>11</v>
      </c>
      <c r="AN1" s="3">
        <v>12</v>
      </c>
      <c r="AO1" s="3">
        <v>13</v>
      </c>
      <c r="AP1" s="3">
        <v>14</v>
      </c>
      <c r="AQ1" s="3">
        <v>15</v>
      </c>
      <c r="AR1" s="3">
        <v>16</v>
      </c>
      <c r="AS1" s="3">
        <v>17</v>
      </c>
      <c r="AT1" s="3">
        <v>18</v>
      </c>
      <c r="AU1" s="3">
        <v>19</v>
      </c>
      <c r="AV1" s="3">
        <v>20</v>
      </c>
      <c r="AW1" s="2"/>
      <c r="AX1" s="3" t="s">
        <v>5</v>
      </c>
      <c r="AY1" s="1" t="s">
        <v>6</v>
      </c>
      <c r="AZ1" s="3" t="s">
        <v>27</v>
      </c>
    </row>
    <row r="2" spans="1:53" ht="15.75" customHeight="1" x14ac:dyDescent="0.15">
      <c r="A2" s="4" t="s">
        <v>7</v>
      </c>
      <c r="B2" s="5" t="s">
        <v>8</v>
      </c>
      <c r="C2" s="5" t="s">
        <v>9</v>
      </c>
      <c r="D2" s="5"/>
      <c r="E2" s="6" t="b">
        <v>1</v>
      </c>
      <c r="F2" s="6" t="b">
        <v>0</v>
      </c>
      <c r="G2" s="6" t="str" cm="1">
        <f t="array" ref="G2">_xlfn.IFS(AND(E2=TRUE,F2=FALSE),B2,AND(E2=FALSE,F2=TRUE),C2,AND(E2=FALSE,F2=FALSE),"ERROR",AND(E2=TRUE,F2=TRUE),"ERROR")</f>
        <v>ACCCCTGGTGCCGTGAA</v>
      </c>
      <c r="H2" s="6" t="str">
        <f ca="1">IFERROR(__xludf.DUMMYFUNCTION("SPLIT(REGEXREPLACE(REGEXREPLACE(G2&amp;"""",""(?s)(.{1})"",""$1""&amp;CHAR(127)),""'"",""''""),CHAR(127))"),"A")</f>
        <v>A</v>
      </c>
      <c r="I2" s="2" t="str">
        <f ca="1">IFERROR(__xludf.DUMMYFUNCTION("""COMPUTED_VALUE"""),"C")</f>
        <v>C</v>
      </c>
      <c r="J2" s="5" t="str">
        <f ca="1">IFERROR(__xludf.DUMMYFUNCTION("""COMPUTED_VALUE"""),"C")</f>
        <v>C</v>
      </c>
      <c r="K2" s="5" t="str">
        <f ca="1">IFERROR(__xludf.DUMMYFUNCTION("""COMPUTED_VALUE"""),"C")</f>
        <v>C</v>
      </c>
      <c r="L2" s="5" t="str">
        <f ca="1">IFERROR(__xludf.DUMMYFUNCTION("""COMPUTED_VALUE"""),"C")</f>
        <v>C</v>
      </c>
      <c r="M2" s="5" t="str">
        <f ca="1">IFERROR(__xludf.DUMMYFUNCTION("""COMPUTED_VALUE"""),"T")</f>
        <v>T</v>
      </c>
      <c r="N2" s="5" t="str">
        <f ca="1">IFERROR(__xludf.DUMMYFUNCTION("""COMPUTED_VALUE"""),"G")</f>
        <v>G</v>
      </c>
      <c r="O2" s="5" t="str">
        <f ca="1">IFERROR(__xludf.DUMMYFUNCTION("""COMPUTED_VALUE"""),"G")</f>
        <v>G</v>
      </c>
      <c r="P2" s="5" t="str">
        <f ca="1">IFERROR(__xludf.DUMMYFUNCTION("""COMPUTED_VALUE"""),"T")</f>
        <v>T</v>
      </c>
      <c r="Q2" s="5" t="str">
        <f ca="1">IFERROR(__xludf.DUMMYFUNCTION("""COMPUTED_VALUE"""),"G")</f>
        <v>G</v>
      </c>
      <c r="R2" s="5" t="str">
        <f ca="1">IFERROR(__xludf.DUMMYFUNCTION("""COMPUTED_VALUE"""),"C")</f>
        <v>C</v>
      </c>
      <c r="S2" s="5" t="str">
        <f ca="1">IFERROR(__xludf.DUMMYFUNCTION("""COMPUTED_VALUE"""),"C")</f>
        <v>C</v>
      </c>
      <c r="T2" s="5" t="str">
        <f ca="1">IFERROR(__xludf.DUMMYFUNCTION("""COMPUTED_VALUE"""),"G")</f>
        <v>G</v>
      </c>
      <c r="U2" s="5" t="str">
        <f ca="1">IFERROR(__xludf.DUMMYFUNCTION("""COMPUTED_VALUE"""),"T")</f>
        <v>T</v>
      </c>
      <c r="V2" s="5" t="str">
        <f ca="1">IFERROR(__xludf.DUMMYFUNCTION("""COMPUTED_VALUE"""),"G")</f>
        <v>G</v>
      </c>
      <c r="W2" s="5" t="str">
        <f ca="1">IFERROR(__xludf.DUMMYFUNCTION("""COMPUTED_VALUE"""),"A")</f>
        <v>A</v>
      </c>
      <c r="X2" s="5" t="str">
        <f ca="1">IFERROR(__xludf.DUMMYFUNCTION("""COMPUTED_VALUE"""),"A")</f>
        <v>A</v>
      </c>
      <c r="Y2" s="5"/>
      <c r="Z2" s="5"/>
      <c r="AA2" s="5"/>
      <c r="AB2" s="5"/>
      <c r="AC2" s="5" t="str" cm="1">
        <f t="array" aca="1" ref="AC2" ca="1">_xlfn.IFS(H2="A","T",H2="C","G",H2="T","A",H2="G","C")</f>
        <v>T</v>
      </c>
      <c r="AD2" s="6" t="str" cm="1">
        <f t="array" aca="1" ref="AD2" ca="1">_xlfn.IFS(I2="A","T",I2="C","G",I2="T","A",I2="G","C")</f>
        <v>G</v>
      </c>
      <c r="AE2" s="6" t="str" cm="1">
        <f t="array" aca="1" ref="AE2" ca="1">_xlfn.IFS(J2="A","T",J2="C","G",J2="T","A",J2="G","C")</f>
        <v>G</v>
      </c>
      <c r="AF2" s="6" t="str" cm="1">
        <f t="array" aca="1" ref="AF2" ca="1">_xlfn.IFS(K2="A","T",K2="C","G",K2="T","A",K2="G","C")</f>
        <v>G</v>
      </c>
      <c r="AG2" s="6" t="str" cm="1">
        <f t="array" aca="1" ref="AG2" ca="1">_xlfn.IFS(L2="A","T",L2="C","G",L2="T","A",L2="G","C")</f>
        <v>G</v>
      </c>
      <c r="AH2" s="6" t="str" cm="1">
        <f t="array" aca="1" ref="AH2" ca="1">_xlfn.IFS(M2="A","T",M2="C","G",M2="T","A",M2="G","C")</f>
        <v>A</v>
      </c>
      <c r="AI2" s="6" t="str" cm="1">
        <f t="array" aca="1" ref="AI2" ca="1">_xlfn.IFS(N2="A","T",N2="C","G",N2="T","A",N2="G","C")</f>
        <v>C</v>
      </c>
      <c r="AJ2" s="6" t="str" cm="1">
        <f t="array" aca="1" ref="AJ2" ca="1">_xlfn.IFS(O2="A","T",O2="C","G",O2="T","A",O2="G","C")</f>
        <v>C</v>
      </c>
      <c r="AK2" s="6" t="str" cm="1">
        <f t="array" aca="1" ref="AK2" ca="1">_xlfn.IFS(P2="A","T",P2="C","G",P2="T","A",P2="G","C")</f>
        <v>A</v>
      </c>
      <c r="AL2" s="6" t="str" cm="1">
        <f t="array" aca="1" ref="AL2" ca="1">_xlfn.IFS(Q2="A","T",Q2="C","G",Q2="T","A",Q2="G","C")</f>
        <v>C</v>
      </c>
      <c r="AM2" s="6" t="str" cm="1">
        <f t="array" aca="1" ref="AM2" ca="1">_xlfn.IFS(R2="A","T",R2="C","G",R2="T","A",R2="G","C")</f>
        <v>G</v>
      </c>
      <c r="AN2" s="6" t="str" cm="1">
        <f t="array" aca="1" ref="AN2" ca="1">_xlfn.IFS(S2="A","T",S2="C","G",S2="T","A",S2="G","C")</f>
        <v>G</v>
      </c>
      <c r="AO2" s="6" t="str" cm="1">
        <f t="array" aca="1" ref="AO2" ca="1">_xlfn.IFS(T2="A","T",T2="C","G",T2="T","A",T2="G","C")</f>
        <v>C</v>
      </c>
      <c r="AP2" s="6" t="str" cm="1">
        <f t="array" aca="1" ref="AP2" ca="1">_xlfn.IFS(U2="A","T",U2="C","G",U2="T","A",U2="G","C")</f>
        <v>A</v>
      </c>
      <c r="AQ2" s="6" t="str" cm="1">
        <f t="array" aca="1" ref="AQ2" ca="1">_xlfn.IFS(V2="A","T",V2="C","G",V2="T","A",V2="G","C")</f>
        <v>C</v>
      </c>
      <c r="AR2" s="6" t="str" cm="1">
        <f t="array" aca="1" ref="AR2" ca="1">_xlfn.IFS(W2="A","T",W2="C","G",W2="T","A",W2="G","C")</f>
        <v>T</v>
      </c>
      <c r="AS2" s="6" t="str" cm="1">
        <f t="array" aca="1" ref="AS2" ca="1">_xlfn.IFS(X2="A","T",X2="C","G",X2="T","A",X2="G","C")</f>
        <v>T</v>
      </c>
      <c r="AT2" s="5"/>
      <c r="AU2" s="5"/>
      <c r="AV2" s="5"/>
      <c r="AW2" s="5"/>
      <c r="AX2" s="6" t="str">
        <f ca="1" xml:space="preserve"> _xlfn.TEXTJOIN(,TRUE,AC2:AV2)</f>
        <v>TGGGGACCACGGCACTT</v>
      </c>
      <c r="AY2" s="5" t="str">
        <f t="shared" ref="AY2:AY8" ca="1" si="0">SUBSTITUTE(AX2,"T","U")</f>
        <v>UGGGGACCACGGCACUU</v>
      </c>
      <c r="AZ2" s="6" t="str" cm="1">
        <f t="array" aca="1" ref="AZ2" ca="1">_xlfn.TEXTJOIN("",1,MID(AX2, _xlfn.SEQUENCE(LEN(AX2),,LEN(AX2),-1),1))</f>
        <v>TTCACGGCACCAGGGGT</v>
      </c>
      <c r="BA2" s="6" t="str" cm="1">
        <f t="array" aca="1" ref="BA2" ca="1">_xlfn.TEXTJOIN("",1,MID(AY2, _xlfn.SEQUENCE(LEN(AY2),,LEN(AY2),-1),1))</f>
        <v>UUCACGGCACCAGGGGU</v>
      </c>
    </row>
    <row r="3" spans="1:53" ht="15.75" customHeight="1" x14ac:dyDescent="0.15">
      <c r="A3" s="7" t="s">
        <v>10</v>
      </c>
      <c r="B3" s="5" t="s">
        <v>11</v>
      </c>
      <c r="C3" s="5" t="s">
        <v>12</v>
      </c>
      <c r="D3" s="6"/>
      <c r="E3" s="6" t="b">
        <v>1</v>
      </c>
      <c r="F3" s="6" t="b">
        <v>0</v>
      </c>
      <c r="G3" s="6" t="str" cm="1">
        <f t="array" ref="G3">_xlfn.IFS(AND(E3=TRUE,F3=FALSE),B3,AND(E3=FALSE,F3=TRUE),C3,AND(E3=FALSE,F3=FALSE),"ERROR",AND(E3=TRUE,F3=TRUE),"ERROR")</f>
        <v>CAGCGCATGGACAGTTAC</v>
      </c>
      <c r="H3" s="6" t="str">
        <f ca="1">IFERROR(__xludf.DUMMYFUNCTION("SPLIT(REGEXREPLACE(REGEXREPLACE(G3&amp;"""",""(?s)(.{1})"",""$1""&amp;CHAR(127)),""'"",""''""),CHAR(127))"),"C")</f>
        <v>C</v>
      </c>
      <c r="I3" s="2" t="str">
        <f ca="1">IFERROR(__xludf.DUMMYFUNCTION("""COMPUTED_VALUE"""),"A")</f>
        <v>A</v>
      </c>
      <c r="J3" s="6" t="str">
        <f ca="1">IFERROR(__xludf.DUMMYFUNCTION("""COMPUTED_VALUE"""),"G")</f>
        <v>G</v>
      </c>
      <c r="K3" s="6" t="str">
        <f ca="1">IFERROR(__xludf.DUMMYFUNCTION("""COMPUTED_VALUE"""),"C")</f>
        <v>C</v>
      </c>
      <c r="L3" s="6" t="str">
        <f ca="1">IFERROR(__xludf.DUMMYFUNCTION("""COMPUTED_VALUE"""),"G")</f>
        <v>G</v>
      </c>
      <c r="M3" s="6" t="str">
        <f ca="1">IFERROR(__xludf.DUMMYFUNCTION("""COMPUTED_VALUE"""),"C")</f>
        <v>C</v>
      </c>
      <c r="N3" s="6" t="str">
        <f ca="1">IFERROR(__xludf.DUMMYFUNCTION("""COMPUTED_VALUE"""),"A")</f>
        <v>A</v>
      </c>
      <c r="O3" s="6" t="str">
        <f ca="1">IFERROR(__xludf.DUMMYFUNCTION("""COMPUTED_VALUE"""),"T")</f>
        <v>T</v>
      </c>
      <c r="P3" s="6" t="str">
        <f ca="1">IFERROR(__xludf.DUMMYFUNCTION("""COMPUTED_VALUE"""),"G")</f>
        <v>G</v>
      </c>
      <c r="Q3" s="6" t="str">
        <f ca="1">IFERROR(__xludf.DUMMYFUNCTION("""COMPUTED_VALUE"""),"G")</f>
        <v>G</v>
      </c>
      <c r="R3" s="6" t="str">
        <f ca="1">IFERROR(__xludf.DUMMYFUNCTION("""COMPUTED_VALUE"""),"A")</f>
        <v>A</v>
      </c>
      <c r="S3" s="6" t="str">
        <f ca="1">IFERROR(__xludf.DUMMYFUNCTION("""COMPUTED_VALUE"""),"C")</f>
        <v>C</v>
      </c>
      <c r="T3" s="6" t="str">
        <f ca="1">IFERROR(__xludf.DUMMYFUNCTION("""COMPUTED_VALUE"""),"A")</f>
        <v>A</v>
      </c>
      <c r="U3" s="6" t="str">
        <f ca="1">IFERROR(__xludf.DUMMYFUNCTION("""COMPUTED_VALUE"""),"G")</f>
        <v>G</v>
      </c>
      <c r="V3" s="6" t="str">
        <f ca="1">IFERROR(__xludf.DUMMYFUNCTION("""COMPUTED_VALUE"""),"T")</f>
        <v>T</v>
      </c>
      <c r="W3" s="6" t="str">
        <f ca="1">IFERROR(__xludf.DUMMYFUNCTION("""COMPUTED_VALUE"""),"T")</f>
        <v>T</v>
      </c>
      <c r="X3" s="6" t="str">
        <f ca="1">IFERROR(__xludf.DUMMYFUNCTION("""COMPUTED_VALUE"""),"A")</f>
        <v>A</v>
      </c>
      <c r="Y3" s="6" t="str">
        <f ca="1">IFERROR(__xludf.DUMMYFUNCTION("""COMPUTED_VALUE"""),"C")</f>
        <v>C</v>
      </c>
      <c r="Z3" s="6"/>
      <c r="AA3" s="6"/>
      <c r="AB3" s="6"/>
      <c r="AC3" s="6" t="str" cm="1">
        <f t="array" aca="1" ref="AC3" ca="1">_xlfn.IFS(H3="A","T",H3="C","G",H3="T","A",H3="G","C")</f>
        <v>G</v>
      </c>
      <c r="AD3" s="6" t="str" cm="1">
        <f t="array" aca="1" ref="AD3" ca="1">_xlfn.IFS(I3="A","T",I3="C","G",I3="T","A",I3="G","C")</f>
        <v>T</v>
      </c>
      <c r="AE3" s="6" t="str" cm="1">
        <f t="array" aca="1" ref="AE3" ca="1">_xlfn.IFS(J3="A","T",J3="C","G",J3="T","A",J3="G","C")</f>
        <v>C</v>
      </c>
      <c r="AF3" s="6" t="str" cm="1">
        <f t="array" aca="1" ref="AF3" ca="1">_xlfn.IFS(K3="A","T",K3="C","G",K3="T","A",K3="G","C")</f>
        <v>G</v>
      </c>
      <c r="AG3" s="6" t="str" cm="1">
        <f t="array" aca="1" ref="AG3" ca="1">_xlfn.IFS(L3="A","T",L3="C","G",L3="T","A",L3="G","C")</f>
        <v>C</v>
      </c>
      <c r="AH3" s="6" t="str" cm="1">
        <f t="array" aca="1" ref="AH3" ca="1">_xlfn.IFS(M3="A","T",M3="C","G",M3="T","A",M3="G","C")</f>
        <v>G</v>
      </c>
      <c r="AI3" s="6" t="str" cm="1">
        <f t="array" aca="1" ref="AI3" ca="1">_xlfn.IFS(N3="A","T",N3="C","G",N3="T","A",N3="G","C")</f>
        <v>T</v>
      </c>
      <c r="AJ3" s="6" t="str" cm="1">
        <f t="array" aca="1" ref="AJ3" ca="1">_xlfn.IFS(O3="A","T",O3="C","G",O3="T","A",O3="G","C")</f>
        <v>A</v>
      </c>
      <c r="AK3" s="6" t="str" cm="1">
        <f t="array" aca="1" ref="AK3" ca="1">_xlfn.IFS(P3="A","T",P3="C","G",P3="T","A",P3="G","C")</f>
        <v>C</v>
      </c>
      <c r="AL3" s="6" t="str" cm="1">
        <f t="array" aca="1" ref="AL3" ca="1">_xlfn.IFS(Q3="A","T",Q3="C","G",Q3="T","A",Q3="G","C")</f>
        <v>C</v>
      </c>
      <c r="AM3" s="6" t="str" cm="1">
        <f t="array" aca="1" ref="AM3" ca="1">_xlfn.IFS(R3="A","T",R3="C","G",R3="T","A",R3="G","C")</f>
        <v>T</v>
      </c>
      <c r="AN3" s="6" t="str" cm="1">
        <f t="array" aca="1" ref="AN3" ca="1">_xlfn.IFS(S3="A","T",S3="C","G",S3="T","A",S3="G","C")</f>
        <v>G</v>
      </c>
      <c r="AO3" s="6" t="str" cm="1">
        <f t="array" aca="1" ref="AO3" ca="1">_xlfn.IFS(T3="A","T",T3="C","G",T3="T","A",T3="G","C")</f>
        <v>T</v>
      </c>
      <c r="AP3" s="6" t="str" cm="1">
        <f t="array" aca="1" ref="AP3" ca="1">_xlfn.IFS(U3="A","T",U3="C","G",U3="T","A",U3="G","C")</f>
        <v>C</v>
      </c>
      <c r="AQ3" s="6" t="str" cm="1">
        <f t="array" aca="1" ref="AQ3" ca="1">_xlfn.IFS(V3="A","T",V3="C","G",V3="T","A",V3="G","C")</f>
        <v>A</v>
      </c>
      <c r="AR3" s="6" t="str" cm="1">
        <f t="array" aca="1" ref="AR3" ca="1">_xlfn.IFS(W3="A","T",W3="C","G",W3="T","A",W3="G","C")</f>
        <v>A</v>
      </c>
      <c r="AS3" s="6" t="str" cm="1">
        <f t="array" aca="1" ref="AS3" ca="1">_xlfn.IFS(X3="A","T",X3="C","G",X3="T","A",X3="G","C")</f>
        <v>T</v>
      </c>
      <c r="AT3" s="6"/>
      <c r="AU3" s="6"/>
      <c r="AV3" s="6"/>
      <c r="AW3" s="6"/>
      <c r="AX3" s="6" t="str">
        <f t="shared" ref="AX3:AX8" ca="1" si="1" xml:space="preserve"> _xlfn.TEXTJOIN(,TRUE,AC3:AV3)</f>
        <v>GTCGCGTACCTGTCAAT</v>
      </c>
      <c r="AY3" s="5" t="str">
        <f t="shared" ca="1" si="0"/>
        <v>GUCGCGUACCUGUCAAU</v>
      </c>
      <c r="AZ3" s="6" t="str" cm="1">
        <f t="array" aca="1" ref="AZ3" ca="1">_xlfn.TEXTJOIN("",1,MID(AX3, _xlfn.SEQUENCE(LEN(AX3),,LEN(AX3),-1),1))</f>
        <v>TAACTGTCCATGCGCTG</v>
      </c>
      <c r="BA3" s="6" t="str" cm="1">
        <f t="array" aca="1" ref="BA3" ca="1">_xlfn.TEXTJOIN("",1,MID(AY3, _xlfn.SEQUENCE(LEN(AY3),,LEN(AY3),-1),1))</f>
        <v>UAACUGUCCAUGCGCUG</v>
      </c>
    </row>
    <row r="4" spans="1:53" ht="15.75" customHeight="1" x14ac:dyDescent="0.15">
      <c r="A4" s="8" t="s">
        <v>13</v>
      </c>
      <c r="B4" s="8" t="s">
        <v>14</v>
      </c>
      <c r="C4" s="8" t="s">
        <v>15</v>
      </c>
      <c r="D4" s="9"/>
      <c r="E4" s="6" t="b">
        <v>1</v>
      </c>
      <c r="F4" s="6" t="b">
        <v>0</v>
      </c>
      <c r="G4" s="6" t="str" cm="1">
        <f t="array" ref="G4">_xlfn.IFS(AND(E4=TRUE,F4=FALSE),B4,AND(E4=FALSE,F4=TRUE),C4,AND(E4=FALSE,F4=FALSE),"ERROR",AND(E4=TRUE,F4=TRUE),"ERROR")</f>
        <v>AAAGGCAAACAACCCACT</v>
      </c>
      <c r="H4" s="6" t="str">
        <f ca="1">IFERROR(__xludf.DUMMYFUNCTION("SPLIT(REGEXREPLACE(REGEXREPLACE(G4&amp;"""",""(?s)(.{1})"",""$1""&amp;CHAR(127)),""'"",""''""),CHAR(127))"),"A")</f>
        <v>A</v>
      </c>
      <c r="I4" s="10" t="str">
        <f ca="1">IFERROR(__xludf.DUMMYFUNCTION("""COMPUTED_VALUE"""),"A")</f>
        <v>A</v>
      </c>
      <c r="J4" s="9" t="str">
        <f ca="1">IFERROR(__xludf.DUMMYFUNCTION("""COMPUTED_VALUE"""),"A")</f>
        <v>A</v>
      </c>
      <c r="K4" s="9" t="str">
        <f ca="1">IFERROR(__xludf.DUMMYFUNCTION("""COMPUTED_VALUE"""),"G")</f>
        <v>G</v>
      </c>
      <c r="L4" s="9" t="str">
        <f ca="1">IFERROR(__xludf.DUMMYFUNCTION("""COMPUTED_VALUE"""),"G")</f>
        <v>G</v>
      </c>
      <c r="M4" s="9" t="str">
        <f ca="1">IFERROR(__xludf.DUMMYFUNCTION("""COMPUTED_VALUE"""),"C")</f>
        <v>C</v>
      </c>
      <c r="N4" s="9" t="str">
        <f ca="1">IFERROR(__xludf.DUMMYFUNCTION("""COMPUTED_VALUE"""),"A")</f>
        <v>A</v>
      </c>
      <c r="O4" s="9" t="str">
        <f ca="1">IFERROR(__xludf.DUMMYFUNCTION("""COMPUTED_VALUE"""),"A")</f>
        <v>A</v>
      </c>
      <c r="P4" s="9" t="str">
        <f ca="1">IFERROR(__xludf.DUMMYFUNCTION("""COMPUTED_VALUE"""),"A")</f>
        <v>A</v>
      </c>
      <c r="Q4" s="9" t="str">
        <f ca="1">IFERROR(__xludf.DUMMYFUNCTION("""COMPUTED_VALUE"""),"C")</f>
        <v>C</v>
      </c>
      <c r="R4" s="9" t="str">
        <f ca="1">IFERROR(__xludf.DUMMYFUNCTION("""COMPUTED_VALUE"""),"A")</f>
        <v>A</v>
      </c>
      <c r="S4" s="9" t="str">
        <f ca="1">IFERROR(__xludf.DUMMYFUNCTION("""COMPUTED_VALUE"""),"A")</f>
        <v>A</v>
      </c>
      <c r="T4" s="9" t="str">
        <f ca="1">IFERROR(__xludf.DUMMYFUNCTION("""COMPUTED_VALUE"""),"C")</f>
        <v>C</v>
      </c>
      <c r="U4" s="9" t="str">
        <f ca="1">IFERROR(__xludf.DUMMYFUNCTION("""COMPUTED_VALUE"""),"C")</f>
        <v>C</v>
      </c>
      <c r="V4" s="9" t="str">
        <f ca="1">IFERROR(__xludf.DUMMYFUNCTION("""COMPUTED_VALUE"""),"C")</f>
        <v>C</v>
      </c>
      <c r="W4" s="9" t="str">
        <f ca="1">IFERROR(__xludf.DUMMYFUNCTION("""COMPUTED_VALUE"""),"A")</f>
        <v>A</v>
      </c>
      <c r="X4" s="9" t="str">
        <f ca="1">IFERROR(__xludf.DUMMYFUNCTION("""COMPUTED_VALUE"""),"C")</f>
        <v>C</v>
      </c>
      <c r="Y4" s="9" t="str">
        <f ca="1">IFERROR(__xludf.DUMMYFUNCTION("""COMPUTED_VALUE"""),"T")</f>
        <v>T</v>
      </c>
      <c r="Z4" s="9"/>
      <c r="AA4" s="9"/>
      <c r="AB4" s="9"/>
      <c r="AC4" s="6" t="str" cm="1">
        <f t="array" aca="1" ref="AC4" ca="1">_xlfn.IFS(H4="A","T",H4="C","G",H4="T","A",H4="G","C")</f>
        <v>T</v>
      </c>
      <c r="AD4" s="6" t="str" cm="1">
        <f t="array" aca="1" ref="AD4" ca="1">_xlfn.IFS(I4="A","T",I4="C","G",I4="T","A",I4="G","C")</f>
        <v>T</v>
      </c>
      <c r="AE4" s="6" t="str" cm="1">
        <f t="array" aca="1" ref="AE4" ca="1">_xlfn.IFS(J4="A","T",J4="C","G",J4="T","A",J4="G","C")</f>
        <v>T</v>
      </c>
      <c r="AF4" s="6" t="str" cm="1">
        <f t="array" aca="1" ref="AF4" ca="1">_xlfn.IFS(K4="A","T",K4="C","G",K4="T","A",K4="G","C")</f>
        <v>C</v>
      </c>
      <c r="AG4" s="6" t="str" cm="1">
        <f t="array" aca="1" ref="AG4" ca="1">_xlfn.IFS(L4="A","T",L4="C","G",L4="T","A",L4="G","C")</f>
        <v>C</v>
      </c>
      <c r="AH4" s="6" t="str" cm="1">
        <f t="array" aca="1" ref="AH4" ca="1">_xlfn.IFS(M4="A","T",M4="C","G",M4="T","A",M4="G","C")</f>
        <v>G</v>
      </c>
      <c r="AI4" s="6" t="str" cm="1">
        <f t="array" aca="1" ref="AI4" ca="1">_xlfn.IFS(N4="A","T",N4="C","G",N4="T","A",N4="G","C")</f>
        <v>T</v>
      </c>
      <c r="AJ4" s="6" t="str" cm="1">
        <f t="array" aca="1" ref="AJ4" ca="1">_xlfn.IFS(O4="A","T",O4="C","G",O4="T","A",O4="G","C")</f>
        <v>T</v>
      </c>
      <c r="AK4" s="6" t="str" cm="1">
        <f t="array" aca="1" ref="AK4" ca="1">_xlfn.IFS(P4="A","T",P4="C","G",P4="T","A",P4="G","C")</f>
        <v>T</v>
      </c>
      <c r="AL4" s="6" t="str" cm="1">
        <f t="array" aca="1" ref="AL4" ca="1">_xlfn.IFS(Q4="A","T",Q4="C","G",Q4="T","A",Q4="G","C")</f>
        <v>G</v>
      </c>
      <c r="AM4" s="6" t="str" cm="1">
        <f t="array" aca="1" ref="AM4" ca="1">_xlfn.IFS(R4="A","T",R4="C","G",R4="T","A",R4="G","C")</f>
        <v>T</v>
      </c>
      <c r="AN4" s="6" t="str" cm="1">
        <f t="array" aca="1" ref="AN4" ca="1">_xlfn.IFS(S4="A","T",S4="C","G",S4="T","A",S4="G","C")</f>
        <v>T</v>
      </c>
      <c r="AO4" s="6" t="str" cm="1">
        <f t="array" aca="1" ref="AO4" ca="1">_xlfn.IFS(T4="A","T",T4="C","G",T4="T","A",T4="G","C")</f>
        <v>G</v>
      </c>
      <c r="AP4" s="6" t="str" cm="1">
        <f t="array" aca="1" ref="AP4" ca="1">_xlfn.IFS(U4="A","T",U4="C","G",U4="T","A",U4="G","C")</f>
        <v>G</v>
      </c>
      <c r="AQ4" s="6" t="str" cm="1">
        <f t="array" aca="1" ref="AQ4" ca="1">_xlfn.IFS(V4="A","T",V4="C","G",V4="T","A",V4="G","C")</f>
        <v>G</v>
      </c>
      <c r="AR4" s="6" t="str" cm="1">
        <f t="array" aca="1" ref="AR4" ca="1">_xlfn.IFS(W4="A","T",W4="C","G",W4="T","A",W4="G","C")</f>
        <v>T</v>
      </c>
      <c r="AS4" s="6" t="str" cm="1">
        <f t="array" aca="1" ref="AS4" ca="1">_xlfn.IFS(X4="A","T",X4="C","G",X4="T","A",X4="G","C")</f>
        <v>G</v>
      </c>
      <c r="AT4" s="9"/>
      <c r="AU4" s="9"/>
      <c r="AV4" s="9"/>
      <c r="AW4" s="9"/>
      <c r="AX4" s="6" t="str">
        <f t="shared" ca="1" si="1"/>
        <v>TTTCCGTTTGTTGGGTG</v>
      </c>
      <c r="AY4" s="5" t="str">
        <f t="shared" ca="1" si="0"/>
        <v>UUUCCGUUUGUUGGGUG</v>
      </c>
      <c r="AZ4" s="6" t="str" cm="1">
        <f t="array" aca="1" ref="AZ4" ca="1">_xlfn.TEXTJOIN("",1,MID(AX4, _xlfn.SEQUENCE(LEN(AX4),,LEN(AX4),-1),1))</f>
        <v>GTGGGTTGTTTGCCTTT</v>
      </c>
      <c r="BA4" s="6" t="str" cm="1">
        <f t="array" aca="1" ref="BA4" ca="1">_xlfn.TEXTJOIN("",1,MID(AY4, _xlfn.SEQUENCE(LEN(AY4),,LEN(AY4),-1),1))</f>
        <v>GUGGGUUGUUUGCCUUU</v>
      </c>
    </row>
    <row r="5" spans="1:53" ht="15.75" customHeight="1" x14ac:dyDescent="0.15">
      <c r="A5" s="8" t="s">
        <v>16</v>
      </c>
      <c r="B5" s="8" t="s">
        <v>17</v>
      </c>
      <c r="C5" s="8" t="s">
        <v>18</v>
      </c>
      <c r="D5" s="9"/>
      <c r="E5" s="6" t="b">
        <v>1</v>
      </c>
      <c r="F5" s="6" t="b">
        <v>0</v>
      </c>
      <c r="G5" s="6" t="str" cm="1">
        <f t="array" ref="G5">_xlfn.IFS(AND(E5=TRUE,F5=FALSE),B5,AND(E5=FALSE,F5=TRUE),C5,AND(E5=FALSE,F5=FALSE),"ERROR",AND(E5=TRUE,F5=TRUE),"ERROR")</f>
        <v>GTTCGGCTTCCTGTCCAT</v>
      </c>
      <c r="H5" s="6" t="str">
        <f ca="1">IFERROR(__xludf.DUMMYFUNCTION("SPLIT(REGEXREPLACE(REGEXREPLACE(G5&amp;"""",""(?s)(.{1})"",""$1""&amp;CHAR(127)),""'"",""''""),CHAR(127))"),"G")</f>
        <v>G</v>
      </c>
      <c r="I5" s="10" t="str">
        <f ca="1">IFERROR(__xludf.DUMMYFUNCTION("""COMPUTED_VALUE"""),"T")</f>
        <v>T</v>
      </c>
      <c r="J5" s="9" t="str">
        <f ca="1">IFERROR(__xludf.DUMMYFUNCTION("""COMPUTED_VALUE"""),"T")</f>
        <v>T</v>
      </c>
      <c r="K5" s="9" t="str">
        <f ca="1">IFERROR(__xludf.DUMMYFUNCTION("""COMPUTED_VALUE"""),"C")</f>
        <v>C</v>
      </c>
      <c r="L5" s="9" t="str">
        <f ca="1">IFERROR(__xludf.DUMMYFUNCTION("""COMPUTED_VALUE"""),"G")</f>
        <v>G</v>
      </c>
      <c r="M5" s="9" t="str">
        <f ca="1">IFERROR(__xludf.DUMMYFUNCTION("""COMPUTED_VALUE"""),"G")</f>
        <v>G</v>
      </c>
      <c r="N5" s="9" t="str">
        <f ca="1">IFERROR(__xludf.DUMMYFUNCTION("""COMPUTED_VALUE"""),"C")</f>
        <v>C</v>
      </c>
      <c r="O5" s="9" t="str">
        <f ca="1">IFERROR(__xludf.DUMMYFUNCTION("""COMPUTED_VALUE"""),"T")</f>
        <v>T</v>
      </c>
      <c r="P5" s="9" t="str">
        <f ca="1">IFERROR(__xludf.DUMMYFUNCTION("""COMPUTED_VALUE"""),"T")</f>
        <v>T</v>
      </c>
      <c r="Q5" s="9" t="str">
        <f ca="1">IFERROR(__xludf.DUMMYFUNCTION("""COMPUTED_VALUE"""),"C")</f>
        <v>C</v>
      </c>
      <c r="R5" s="9" t="str">
        <f ca="1">IFERROR(__xludf.DUMMYFUNCTION("""COMPUTED_VALUE"""),"C")</f>
        <v>C</v>
      </c>
      <c r="S5" s="9" t="str">
        <f ca="1">IFERROR(__xludf.DUMMYFUNCTION("""COMPUTED_VALUE"""),"T")</f>
        <v>T</v>
      </c>
      <c r="T5" s="9" t="str">
        <f ca="1">IFERROR(__xludf.DUMMYFUNCTION("""COMPUTED_VALUE"""),"G")</f>
        <v>G</v>
      </c>
      <c r="U5" s="9" t="str">
        <f ca="1">IFERROR(__xludf.DUMMYFUNCTION("""COMPUTED_VALUE"""),"T")</f>
        <v>T</v>
      </c>
      <c r="V5" s="9" t="str">
        <f ca="1">IFERROR(__xludf.DUMMYFUNCTION("""COMPUTED_VALUE"""),"C")</f>
        <v>C</v>
      </c>
      <c r="W5" s="9" t="str">
        <f ca="1">IFERROR(__xludf.DUMMYFUNCTION("""COMPUTED_VALUE"""),"C")</f>
        <v>C</v>
      </c>
      <c r="X5" s="9" t="str">
        <f ca="1">IFERROR(__xludf.DUMMYFUNCTION("""COMPUTED_VALUE"""),"A")</f>
        <v>A</v>
      </c>
      <c r="Y5" s="9" t="str">
        <f ca="1">IFERROR(__xludf.DUMMYFUNCTION("""COMPUTED_VALUE"""),"T")</f>
        <v>T</v>
      </c>
      <c r="Z5" s="9"/>
      <c r="AA5" s="9"/>
      <c r="AB5" s="9"/>
      <c r="AC5" s="6" t="str" cm="1">
        <f t="array" aca="1" ref="AC5" ca="1">_xlfn.IFS(H5="A","T",H5="C","G",H5="T","A",H5="G","C")</f>
        <v>C</v>
      </c>
      <c r="AD5" s="6" t="str" cm="1">
        <f t="array" aca="1" ref="AD5" ca="1">_xlfn.IFS(I5="A","T",I5="C","G",I5="T","A",I5="G","C")</f>
        <v>A</v>
      </c>
      <c r="AE5" s="6" t="str" cm="1">
        <f t="array" aca="1" ref="AE5" ca="1">_xlfn.IFS(J5="A","T",J5="C","G",J5="T","A",J5="G","C")</f>
        <v>A</v>
      </c>
      <c r="AF5" s="6" t="str" cm="1">
        <f t="array" aca="1" ref="AF5" ca="1">_xlfn.IFS(K5="A","T",K5="C","G",K5="T","A",K5="G","C")</f>
        <v>G</v>
      </c>
      <c r="AG5" s="6" t="str" cm="1">
        <f t="array" aca="1" ref="AG5" ca="1">_xlfn.IFS(L5="A","T",L5="C","G",L5="T","A",L5="G","C")</f>
        <v>C</v>
      </c>
      <c r="AH5" s="6" t="str" cm="1">
        <f t="array" aca="1" ref="AH5" ca="1">_xlfn.IFS(M5="A","T",M5="C","G",M5="T","A",M5="G","C")</f>
        <v>C</v>
      </c>
      <c r="AI5" s="6" t="str" cm="1">
        <f t="array" aca="1" ref="AI5" ca="1">_xlfn.IFS(N5="A","T",N5="C","G",N5="T","A",N5="G","C")</f>
        <v>G</v>
      </c>
      <c r="AJ5" s="6" t="str" cm="1">
        <f t="array" aca="1" ref="AJ5" ca="1">_xlfn.IFS(O5="A","T",O5="C","G",O5="T","A",O5="G","C")</f>
        <v>A</v>
      </c>
      <c r="AK5" s="6" t="str" cm="1">
        <f t="array" aca="1" ref="AK5" ca="1">_xlfn.IFS(P5="A","T",P5="C","G",P5="T","A",P5="G","C")</f>
        <v>A</v>
      </c>
      <c r="AL5" s="6" t="str" cm="1">
        <f t="array" aca="1" ref="AL5" ca="1">_xlfn.IFS(Q5="A","T",Q5="C","G",Q5="T","A",Q5="G","C")</f>
        <v>G</v>
      </c>
      <c r="AM5" s="6" t="str" cm="1">
        <f t="array" aca="1" ref="AM5" ca="1">_xlfn.IFS(R5="A","T",R5="C","G",R5="T","A",R5="G","C")</f>
        <v>G</v>
      </c>
      <c r="AN5" s="6" t="str" cm="1">
        <f t="array" aca="1" ref="AN5" ca="1">_xlfn.IFS(S5="A","T",S5="C","G",S5="T","A",S5="G","C")</f>
        <v>A</v>
      </c>
      <c r="AO5" s="6" t="str" cm="1">
        <f t="array" aca="1" ref="AO5" ca="1">_xlfn.IFS(T5="A","T",T5="C","G",T5="T","A",T5="G","C")</f>
        <v>C</v>
      </c>
      <c r="AP5" s="6" t="str" cm="1">
        <f t="array" aca="1" ref="AP5" ca="1">_xlfn.IFS(U5="A","T",U5="C","G",U5="T","A",U5="G","C")</f>
        <v>A</v>
      </c>
      <c r="AQ5" s="6" t="str" cm="1">
        <f t="array" aca="1" ref="AQ5" ca="1">_xlfn.IFS(V5="A","T",V5="C","G",V5="T","A",V5="G","C")</f>
        <v>G</v>
      </c>
      <c r="AR5" s="6" t="str" cm="1">
        <f t="array" aca="1" ref="AR5" ca="1">_xlfn.IFS(W5="A","T",W5="C","G",W5="T","A",W5="G","C")</f>
        <v>G</v>
      </c>
      <c r="AS5" s="6" t="str" cm="1">
        <f t="array" aca="1" ref="AS5" ca="1">_xlfn.IFS(X5="A","T",X5="C","G",X5="T","A",X5="G","C")</f>
        <v>T</v>
      </c>
      <c r="AT5" s="9"/>
      <c r="AU5" s="9"/>
      <c r="AV5" s="9"/>
      <c r="AW5" s="9"/>
      <c r="AX5" s="6" t="str">
        <f t="shared" ca="1" si="1"/>
        <v>CAAGCCGAAGGACAGGT</v>
      </c>
      <c r="AY5" s="5" t="str">
        <f t="shared" ca="1" si="0"/>
        <v>CAAGCCGAAGGACAGGU</v>
      </c>
      <c r="AZ5" s="6" t="str" cm="1">
        <f t="array" aca="1" ref="AZ5" ca="1">_xlfn.TEXTJOIN("",1,MID(AX5, _xlfn.SEQUENCE(LEN(AX5),,LEN(AX5),-1),1))</f>
        <v>TGGACAGGAAGCCGAAC</v>
      </c>
      <c r="BA5" s="6" t="str" cm="1">
        <f t="array" aca="1" ref="BA5" ca="1">_xlfn.TEXTJOIN("",1,MID(AY5, _xlfn.SEQUENCE(LEN(AY5),,LEN(AY5),-1),1))</f>
        <v>UGGACAGGAAGCCGAAC</v>
      </c>
    </row>
    <row r="6" spans="1:53" ht="15.75" customHeight="1" x14ac:dyDescent="0.15">
      <c r="A6" s="8" t="s">
        <v>19</v>
      </c>
      <c r="B6" s="8" t="s">
        <v>20</v>
      </c>
      <c r="C6" s="8" t="s">
        <v>21</v>
      </c>
      <c r="D6" s="9"/>
      <c r="E6" s="6" t="b">
        <v>1</v>
      </c>
      <c r="F6" s="6" t="b">
        <v>0</v>
      </c>
      <c r="G6" s="6" t="str" cm="1">
        <f t="array" ref="G6">_xlfn.IFS(AND(E6=TRUE,F6=FALSE),B6,AND(E6=FALSE,F6=TRUE),C6,AND(E6=FALSE,F6=FALSE),"ERROR",AND(E6=TRUE,F6=TRUE),"ERROR")</f>
        <v>CGGCTGCTGAAAGCCATTTT</v>
      </c>
      <c r="H6" s="6" t="str">
        <f ca="1">IFERROR(__xludf.DUMMYFUNCTION("SPLIT(REGEXREPLACE(REGEXREPLACE(G6&amp;"""",""(?s)(.{1})"",""$1""&amp;CHAR(127)),""'"",""''""),CHAR(127))"),"C")</f>
        <v>C</v>
      </c>
      <c r="I6" s="10" t="str">
        <f ca="1">IFERROR(__xludf.DUMMYFUNCTION("""COMPUTED_VALUE"""),"G")</f>
        <v>G</v>
      </c>
      <c r="J6" s="9" t="str">
        <f ca="1">IFERROR(__xludf.DUMMYFUNCTION("""COMPUTED_VALUE"""),"G")</f>
        <v>G</v>
      </c>
      <c r="K6" s="9" t="str">
        <f ca="1">IFERROR(__xludf.DUMMYFUNCTION("""COMPUTED_VALUE"""),"C")</f>
        <v>C</v>
      </c>
      <c r="L6" s="9" t="str">
        <f ca="1">IFERROR(__xludf.DUMMYFUNCTION("""COMPUTED_VALUE"""),"T")</f>
        <v>T</v>
      </c>
      <c r="M6" s="9" t="str">
        <f ca="1">IFERROR(__xludf.DUMMYFUNCTION("""COMPUTED_VALUE"""),"G")</f>
        <v>G</v>
      </c>
      <c r="N6" s="9" t="str">
        <f ca="1">IFERROR(__xludf.DUMMYFUNCTION("""COMPUTED_VALUE"""),"C")</f>
        <v>C</v>
      </c>
      <c r="O6" s="9" t="str">
        <f ca="1">IFERROR(__xludf.DUMMYFUNCTION("""COMPUTED_VALUE"""),"T")</f>
        <v>T</v>
      </c>
      <c r="P6" s="9" t="str">
        <f ca="1">IFERROR(__xludf.DUMMYFUNCTION("""COMPUTED_VALUE"""),"G")</f>
        <v>G</v>
      </c>
      <c r="Q6" s="9" t="str">
        <f ca="1">IFERROR(__xludf.DUMMYFUNCTION("""COMPUTED_VALUE"""),"A")</f>
        <v>A</v>
      </c>
      <c r="R6" s="9" t="str">
        <f ca="1">IFERROR(__xludf.DUMMYFUNCTION("""COMPUTED_VALUE"""),"A")</f>
        <v>A</v>
      </c>
      <c r="S6" s="9" t="str">
        <f ca="1">IFERROR(__xludf.DUMMYFUNCTION("""COMPUTED_VALUE"""),"A")</f>
        <v>A</v>
      </c>
      <c r="T6" s="9" t="str">
        <f ca="1">IFERROR(__xludf.DUMMYFUNCTION("""COMPUTED_VALUE"""),"G")</f>
        <v>G</v>
      </c>
      <c r="U6" s="9" t="str">
        <f ca="1">IFERROR(__xludf.DUMMYFUNCTION("""COMPUTED_VALUE"""),"C")</f>
        <v>C</v>
      </c>
      <c r="V6" s="9" t="str">
        <f ca="1">IFERROR(__xludf.DUMMYFUNCTION("""COMPUTED_VALUE"""),"C")</f>
        <v>C</v>
      </c>
      <c r="W6" s="9" t="str">
        <f ca="1">IFERROR(__xludf.DUMMYFUNCTION("""COMPUTED_VALUE"""),"A")</f>
        <v>A</v>
      </c>
      <c r="X6" s="9" t="str">
        <f ca="1">IFERROR(__xludf.DUMMYFUNCTION("""COMPUTED_VALUE"""),"T")</f>
        <v>T</v>
      </c>
      <c r="Y6" s="9" t="str">
        <f ca="1">IFERROR(__xludf.DUMMYFUNCTION("""COMPUTED_VALUE"""),"T")</f>
        <v>T</v>
      </c>
      <c r="Z6" s="9" t="str">
        <f ca="1">IFERROR(__xludf.DUMMYFUNCTION("""COMPUTED_VALUE"""),"T")</f>
        <v>T</v>
      </c>
      <c r="AA6" s="9" t="str">
        <f ca="1">IFERROR(__xludf.DUMMYFUNCTION("""COMPUTED_VALUE"""),"T")</f>
        <v>T</v>
      </c>
      <c r="AB6" s="9"/>
      <c r="AC6" s="6" t="str" cm="1">
        <f t="array" aca="1" ref="AC6" ca="1">_xlfn.IFS(H6="A","T",H6="C","G",H6="T","A",H6="G","C")</f>
        <v>G</v>
      </c>
      <c r="AD6" s="6" t="str" cm="1">
        <f t="array" aca="1" ref="AD6" ca="1">_xlfn.IFS(I6="A","T",I6="C","G",I6="T","A",I6="G","C")</f>
        <v>C</v>
      </c>
      <c r="AE6" s="6" t="str" cm="1">
        <f t="array" aca="1" ref="AE6" ca="1">_xlfn.IFS(J6="A","T",J6="C","G",J6="T","A",J6="G","C")</f>
        <v>C</v>
      </c>
      <c r="AF6" s="6" t="str" cm="1">
        <f t="array" aca="1" ref="AF6" ca="1">_xlfn.IFS(K6="A","T",K6="C","G",K6="T","A",K6="G","C")</f>
        <v>G</v>
      </c>
      <c r="AG6" s="6" t="str" cm="1">
        <f t="array" aca="1" ref="AG6" ca="1">_xlfn.IFS(L6="A","T",L6="C","G",L6="T","A",L6="G","C")</f>
        <v>A</v>
      </c>
      <c r="AH6" s="6" t="str" cm="1">
        <f t="array" aca="1" ref="AH6" ca="1">_xlfn.IFS(M6="A","T",M6="C","G",M6="T","A",M6="G","C")</f>
        <v>C</v>
      </c>
      <c r="AI6" s="6" t="str" cm="1">
        <f t="array" aca="1" ref="AI6" ca="1">_xlfn.IFS(N6="A","T",N6="C","G",N6="T","A",N6="G","C")</f>
        <v>G</v>
      </c>
      <c r="AJ6" s="6" t="str" cm="1">
        <f t="array" aca="1" ref="AJ6" ca="1">_xlfn.IFS(O6="A","T",O6="C","G",O6="T","A",O6="G","C")</f>
        <v>A</v>
      </c>
      <c r="AK6" s="6" t="str" cm="1">
        <f t="array" aca="1" ref="AK6" ca="1">_xlfn.IFS(P6="A","T",P6="C","G",P6="T","A",P6="G","C")</f>
        <v>C</v>
      </c>
      <c r="AL6" s="6" t="str" cm="1">
        <f t="array" aca="1" ref="AL6" ca="1">_xlfn.IFS(Q6="A","T",Q6="C","G",Q6="T","A",Q6="G","C")</f>
        <v>T</v>
      </c>
      <c r="AM6" s="6" t="str" cm="1">
        <f t="array" aca="1" ref="AM6" ca="1">_xlfn.IFS(R6="A","T",R6="C","G",R6="T","A",R6="G","C")</f>
        <v>T</v>
      </c>
      <c r="AN6" s="6" t="str" cm="1">
        <f t="array" aca="1" ref="AN6" ca="1">_xlfn.IFS(S6="A","T",S6="C","G",S6="T","A",S6="G","C")</f>
        <v>T</v>
      </c>
      <c r="AO6" s="6" t="str" cm="1">
        <f t="array" aca="1" ref="AO6" ca="1">_xlfn.IFS(T6="A","T",T6="C","G",T6="T","A",T6="G","C")</f>
        <v>C</v>
      </c>
      <c r="AP6" s="6" t="str" cm="1">
        <f t="array" aca="1" ref="AP6" ca="1">_xlfn.IFS(U6="A","T",U6="C","G",U6="T","A",U6="G","C")</f>
        <v>G</v>
      </c>
      <c r="AQ6" s="6" t="str" cm="1">
        <f t="array" aca="1" ref="AQ6" ca="1">_xlfn.IFS(V6="A","T",V6="C","G",V6="T","A",V6="G","C")</f>
        <v>G</v>
      </c>
      <c r="AR6" s="6" t="str" cm="1">
        <f t="array" aca="1" ref="AR6" ca="1">_xlfn.IFS(W6="A","T",W6="C","G",W6="T","A",W6="G","C")</f>
        <v>T</v>
      </c>
      <c r="AS6" s="6" t="str" cm="1">
        <f t="array" aca="1" ref="AS6" ca="1">_xlfn.IFS(X6="A","T",X6="C","G",X6="T","A",X6="G","C")</f>
        <v>A</v>
      </c>
      <c r="AT6" s="9"/>
      <c r="AU6" s="9"/>
      <c r="AV6" s="9"/>
      <c r="AW6" s="9"/>
      <c r="AX6" s="6" t="str">
        <f t="shared" ca="1" si="1"/>
        <v>GCCGACGACTTTCGGTA</v>
      </c>
      <c r="AY6" s="5" t="str">
        <f t="shared" ca="1" si="0"/>
        <v>GCCGACGACUUUCGGUA</v>
      </c>
      <c r="AZ6" s="6" t="str" cm="1">
        <f t="array" aca="1" ref="AZ6" ca="1">_xlfn.TEXTJOIN("",1,MID(AX6, _xlfn.SEQUENCE(LEN(AX6),,LEN(AX6),-1),1))</f>
        <v>ATGGCTTTCAGCAGCCG</v>
      </c>
      <c r="BA6" s="6" t="str" cm="1">
        <f t="array" aca="1" ref="BA6" ca="1">_xlfn.TEXTJOIN("",1,MID(AY6, _xlfn.SEQUENCE(LEN(AY6),,LEN(AY6),-1),1))</f>
        <v>AUGGCUUUCAGCAGCCG</v>
      </c>
    </row>
    <row r="7" spans="1:53" ht="15.75" customHeight="1" x14ac:dyDescent="0.15">
      <c r="A7" s="5" t="s">
        <v>22</v>
      </c>
      <c r="B7" s="5" t="s">
        <v>23</v>
      </c>
      <c r="C7" s="5" t="s">
        <v>24</v>
      </c>
      <c r="D7" s="6"/>
      <c r="E7" s="6" t="b">
        <v>1</v>
      </c>
      <c r="F7" s="6" t="b">
        <v>0</v>
      </c>
      <c r="G7" s="6" t="str" cm="1">
        <f t="array" ref="G7">_xlfn.IFS(AND(E7=TRUE,F7=FALSE),B7,AND(E7=FALSE,F7=TRUE),C7,AND(E7=FALSE,F7=FALSE),"ERROR",AND(E7=TRUE,F7=TRUE),"ERROR")</f>
        <v>TCCTTCTACGGACGGAACTG</v>
      </c>
      <c r="H7" s="6" t="str">
        <f ca="1">IFERROR(__xludf.DUMMYFUNCTION("SPLIT(REGEXREPLACE(REGEXREPLACE(G7&amp;"""",""(?s)(.{1})"",""$1""&amp;CHAR(127)),""'"",""''""),CHAR(127))"),"T")</f>
        <v>T</v>
      </c>
      <c r="I7" s="2" t="str">
        <f ca="1">IFERROR(__xludf.DUMMYFUNCTION("""COMPUTED_VALUE"""),"C")</f>
        <v>C</v>
      </c>
      <c r="J7" s="6" t="str">
        <f ca="1">IFERROR(__xludf.DUMMYFUNCTION("""COMPUTED_VALUE"""),"C")</f>
        <v>C</v>
      </c>
      <c r="K7" s="6" t="str">
        <f ca="1">IFERROR(__xludf.DUMMYFUNCTION("""COMPUTED_VALUE"""),"T")</f>
        <v>T</v>
      </c>
      <c r="L7" s="6" t="str">
        <f ca="1">IFERROR(__xludf.DUMMYFUNCTION("""COMPUTED_VALUE"""),"T")</f>
        <v>T</v>
      </c>
      <c r="M7" s="6" t="str">
        <f ca="1">IFERROR(__xludf.DUMMYFUNCTION("""COMPUTED_VALUE"""),"C")</f>
        <v>C</v>
      </c>
      <c r="N7" s="6" t="str">
        <f ca="1">IFERROR(__xludf.DUMMYFUNCTION("""COMPUTED_VALUE"""),"T")</f>
        <v>T</v>
      </c>
      <c r="O7" s="6" t="str">
        <f ca="1">IFERROR(__xludf.DUMMYFUNCTION("""COMPUTED_VALUE"""),"A")</f>
        <v>A</v>
      </c>
      <c r="P7" s="6" t="str">
        <f ca="1">IFERROR(__xludf.DUMMYFUNCTION("""COMPUTED_VALUE"""),"C")</f>
        <v>C</v>
      </c>
      <c r="Q7" s="6" t="str">
        <f ca="1">IFERROR(__xludf.DUMMYFUNCTION("""COMPUTED_VALUE"""),"G")</f>
        <v>G</v>
      </c>
      <c r="R7" s="6" t="str">
        <f ca="1">IFERROR(__xludf.DUMMYFUNCTION("""COMPUTED_VALUE"""),"G")</f>
        <v>G</v>
      </c>
      <c r="S7" s="6" t="str">
        <f ca="1">IFERROR(__xludf.DUMMYFUNCTION("""COMPUTED_VALUE"""),"A")</f>
        <v>A</v>
      </c>
      <c r="T7" s="6" t="str">
        <f ca="1">IFERROR(__xludf.DUMMYFUNCTION("""COMPUTED_VALUE"""),"C")</f>
        <v>C</v>
      </c>
      <c r="U7" s="6" t="str">
        <f ca="1">IFERROR(__xludf.DUMMYFUNCTION("""COMPUTED_VALUE"""),"G")</f>
        <v>G</v>
      </c>
      <c r="V7" s="6" t="str">
        <f ca="1">IFERROR(__xludf.DUMMYFUNCTION("""COMPUTED_VALUE"""),"G")</f>
        <v>G</v>
      </c>
      <c r="W7" s="6" t="str">
        <f ca="1">IFERROR(__xludf.DUMMYFUNCTION("""COMPUTED_VALUE"""),"A")</f>
        <v>A</v>
      </c>
      <c r="X7" s="6" t="str">
        <f ca="1">IFERROR(__xludf.DUMMYFUNCTION("""COMPUTED_VALUE"""),"A")</f>
        <v>A</v>
      </c>
      <c r="Y7" s="6" t="str">
        <f ca="1">IFERROR(__xludf.DUMMYFUNCTION("""COMPUTED_VALUE"""),"C")</f>
        <v>C</v>
      </c>
      <c r="Z7" s="6" t="str">
        <f ca="1">IFERROR(__xludf.DUMMYFUNCTION("""COMPUTED_VALUE"""),"T")</f>
        <v>T</v>
      </c>
      <c r="AA7" s="6" t="str">
        <f ca="1">IFERROR(__xludf.DUMMYFUNCTION("""COMPUTED_VALUE"""),"G")</f>
        <v>G</v>
      </c>
      <c r="AB7" s="6"/>
      <c r="AC7" s="6" t="str" cm="1">
        <f t="array" aca="1" ref="AC7" ca="1">_xlfn.IFS(H7="A","T",H7="C","G",H7="T","A",H7="G","C")</f>
        <v>A</v>
      </c>
      <c r="AD7" s="6" t="str" cm="1">
        <f t="array" aca="1" ref="AD7" ca="1">_xlfn.IFS(I7="A","T",I7="C","G",I7="T","A",I7="G","C")</f>
        <v>G</v>
      </c>
      <c r="AE7" s="6" t="str" cm="1">
        <f t="array" aca="1" ref="AE7" ca="1">_xlfn.IFS(J7="A","T",J7="C","G",J7="T","A",J7="G","C")</f>
        <v>G</v>
      </c>
      <c r="AF7" s="6" t="str" cm="1">
        <f t="array" aca="1" ref="AF7" ca="1">_xlfn.IFS(K7="A","T",K7="C","G",K7="T","A",K7="G","C")</f>
        <v>A</v>
      </c>
      <c r="AG7" s="6" t="str" cm="1">
        <f t="array" aca="1" ref="AG7" ca="1">_xlfn.IFS(L7="A","T",L7="C","G",L7="T","A",L7="G","C")</f>
        <v>A</v>
      </c>
      <c r="AH7" s="6" t="str" cm="1">
        <f t="array" aca="1" ref="AH7" ca="1">_xlfn.IFS(M7="A","T",M7="C","G",M7="T","A",M7="G","C")</f>
        <v>G</v>
      </c>
      <c r="AI7" s="6" t="str" cm="1">
        <f t="array" aca="1" ref="AI7" ca="1">_xlfn.IFS(N7="A","T",N7="C","G",N7="T","A",N7="G","C")</f>
        <v>A</v>
      </c>
      <c r="AJ7" s="6" t="str" cm="1">
        <f t="array" aca="1" ref="AJ7" ca="1">_xlfn.IFS(O7="A","T",O7="C","G",O7="T","A",O7="G","C")</f>
        <v>T</v>
      </c>
      <c r="AK7" s="6" t="str" cm="1">
        <f t="array" aca="1" ref="AK7" ca="1">_xlfn.IFS(P7="A","T",P7="C","G",P7="T","A",P7="G","C")</f>
        <v>G</v>
      </c>
      <c r="AL7" s="6" t="str" cm="1">
        <f t="array" aca="1" ref="AL7" ca="1">_xlfn.IFS(Q7="A","T",Q7="C","G",Q7="T","A",Q7="G","C")</f>
        <v>C</v>
      </c>
      <c r="AM7" s="6" t="str" cm="1">
        <f t="array" aca="1" ref="AM7" ca="1">_xlfn.IFS(R7="A","T",R7="C","G",R7="T","A",R7="G","C")</f>
        <v>C</v>
      </c>
      <c r="AN7" s="6" t="str" cm="1">
        <f t="array" aca="1" ref="AN7" ca="1">_xlfn.IFS(S7="A","T",S7="C","G",S7="T","A",S7="G","C")</f>
        <v>T</v>
      </c>
      <c r="AO7" s="6" t="str" cm="1">
        <f t="array" aca="1" ref="AO7" ca="1">_xlfn.IFS(T7="A","T",T7="C","G",T7="T","A",T7="G","C")</f>
        <v>G</v>
      </c>
      <c r="AP7" s="6" t="str" cm="1">
        <f t="array" aca="1" ref="AP7" ca="1">_xlfn.IFS(U7="A","T",U7="C","G",U7="T","A",U7="G","C")</f>
        <v>C</v>
      </c>
      <c r="AQ7" s="6" t="str" cm="1">
        <f t="array" aca="1" ref="AQ7" ca="1">_xlfn.IFS(V7="A","T",V7="C","G",V7="T","A",V7="G","C")</f>
        <v>C</v>
      </c>
      <c r="AR7" s="6" t="str" cm="1">
        <f t="array" aca="1" ref="AR7" ca="1">_xlfn.IFS(W7="A","T",W7="C","G",W7="T","A",W7="G","C")</f>
        <v>T</v>
      </c>
      <c r="AS7" s="6" t="str" cm="1">
        <f t="array" aca="1" ref="AS7" ca="1">_xlfn.IFS(X7="A","T",X7="C","G",X7="T","A",X7="G","C")</f>
        <v>T</v>
      </c>
      <c r="AT7" s="6"/>
      <c r="AU7" s="6"/>
      <c r="AV7" s="6"/>
      <c r="AW7" s="6"/>
      <c r="AX7" s="6" t="str">
        <f t="shared" ca="1" si="1"/>
        <v>AGGAAGATGCCTGCCTT</v>
      </c>
      <c r="AY7" s="5" t="str">
        <f t="shared" ca="1" si="0"/>
        <v>AGGAAGAUGCCUGCCUU</v>
      </c>
      <c r="AZ7" s="6" t="str" cm="1">
        <f t="array" aca="1" ref="AZ7" ca="1">_xlfn.TEXTJOIN("",1,MID(AX7, _xlfn.SEQUENCE(LEN(AX7),,LEN(AX7),-1),1))</f>
        <v>TTCCGTCCGTAGAAGGA</v>
      </c>
      <c r="BA7" s="6" t="str" cm="1">
        <f t="array" aca="1" ref="BA7" ca="1">_xlfn.TEXTJOIN("",1,MID(AY7, _xlfn.SEQUENCE(LEN(AY7),,LEN(AY7),-1),1))</f>
        <v>UUCCGUCCGUAGAAGGA</v>
      </c>
    </row>
    <row r="8" spans="1:53" ht="15.75" customHeight="1" x14ac:dyDescent="0.15">
      <c r="A8" s="5" t="s">
        <v>25</v>
      </c>
      <c r="B8" s="5" t="s">
        <v>26</v>
      </c>
      <c r="C8" s="5" t="s">
        <v>26</v>
      </c>
      <c r="D8" s="6"/>
      <c r="E8" s="6" t="b">
        <v>1</v>
      </c>
      <c r="F8" s="6" t="b">
        <v>0</v>
      </c>
      <c r="G8" s="6" t="str" cm="1">
        <f t="array" ref="G8">_xlfn.IFS(AND(E8=TRUE,F8=FALSE),B8,AND(E8=FALSE,F8=TRUE),C8,AND(E8=FALSE,F8=FALSE),"ERROR",AND(E8=TRUE,F8=TRUE),"ERROR")</f>
        <v>GAATGGGCAGCCGTTAGGAA</v>
      </c>
      <c r="H8" s="6" t="str">
        <f ca="1">IFERROR(__xludf.DUMMYFUNCTION("SPLIT(REGEXREPLACE(REGEXREPLACE(G8&amp;"""",""(?s)(.{1})"",""$1""&amp;CHAR(127)),""'"",""''""),CHAR(127))"),"G")</f>
        <v>G</v>
      </c>
      <c r="I8" s="2" t="str">
        <f ca="1">IFERROR(__xludf.DUMMYFUNCTION("""COMPUTED_VALUE"""),"A")</f>
        <v>A</v>
      </c>
      <c r="J8" s="6" t="str">
        <f ca="1">IFERROR(__xludf.DUMMYFUNCTION("""COMPUTED_VALUE"""),"A")</f>
        <v>A</v>
      </c>
      <c r="K8" s="6" t="str">
        <f ca="1">IFERROR(__xludf.DUMMYFUNCTION("""COMPUTED_VALUE"""),"T")</f>
        <v>T</v>
      </c>
      <c r="L8" s="6" t="str">
        <f ca="1">IFERROR(__xludf.DUMMYFUNCTION("""COMPUTED_VALUE"""),"G")</f>
        <v>G</v>
      </c>
      <c r="M8" s="6" t="str">
        <f ca="1">IFERROR(__xludf.DUMMYFUNCTION("""COMPUTED_VALUE"""),"G")</f>
        <v>G</v>
      </c>
      <c r="N8" s="6" t="str">
        <f ca="1">IFERROR(__xludf.DUMMYFUNCTION("""COMPUTED_VALUE"""),"G")</f>
        <v>G</v>
      </c>
      <c r="O8" s="6" t="str">
        <f ca="1">IFERROR(__xludf.DUMMYFUNCTION("""COMPUTED_VALUE"""),"C")</f>
        <v>C</v>
      </c>
      <c r="P8" s="6" t="str">
        <f ca="1">IFERROR(__xludf.DUMMYFUNCTION("""COMPUTED_VALUE"""),"A")</f>
        <v>A</v>
      </c>
      <c r="Q8" s="6" t="str">
        <f ca="1">IFERROR(__xludf.DUMMYFUNCTION("""COMPUTED_VALUE"""),"G")</f>
        <v>G</v>
      </c>
      <c r="R8" s="6" t="str">
        <f ca="1">IFERROR(__xludf.DUMMYFUNCTION("""COMPUTED_VALUE"""),"C")</f>
        <v>C</v>
      </c>
      <c r="S8" s="6" t="str">
        <f ca="1">IFERROR(__xludf.DUMMYFUNCTION("""COMPUTED_VALUE"""),"C")</f>
        <v>C</v>
      </c>
      <c r="T8" s="6" t="str">
        <f ca="1">IFERROR(__xludf.DUMMYFUNCTION("""COMPUTED_VALUE"""),"G")</f>
        <v>G</v>
      </c>
      <c r="U8" s="6" t="str">
        <f ca="1">IFERROR(__xludf.DUMMYFUNCTION("""COMPUTED_VALUE"""),"T")</f>
        <v>T</v>
      </c>
      <c r="V8" s="6" t="str">
        <f ca="1">IFERROR(__xludf.DUMMYFUNCTION("""COMPUTED_VALUE"""),"T")</f>
        <v>T</v>
      </c>
      <c r="W8" s="6" t="str">
        <f ca="1">IFERROR(__xludf.DUMMYFUNCTION("""COMPUTED_VALUE"""),"A")</f>
        <v>A</v>
      </c>
      <c r="X8" s="6" t="str">
        <f ca="1">IFERROR(__xludf.DUMMYFUNCTION("""COMPUTED_VALUE"""),"G")</f>
        <v>G</v>
      </c>
      <c r="Y8" s="6" t="str">
        <f ca="1">IFERROR(__xludf.DUMMYFUNCTION("""COMPUTED_VALUE"""),"G")</f>
        <v>G</v>
      </c>
      <c r="Z8" s="6" t="str">
        <f ca="1">IFERROR(__xludf.DUMMYFUNCTION("""COMPUTED_VALUE"""),"A")</f>
        <v>A</v>
      </c>
      <c r="AA8" s="6" t="str">
        <f ca="1">IFERROR(__xludf.DUMMYFUNCTION("""COMPUTED_VALUE"""),"A")</f>
        <v>A</v>
      </c>
      <c r="AB8" s="6"/>
      <c r="AC8" s="6" t="str" cm="1">
        <f t="array" aca="1" ref="AC8" ca="1">_xlfn.IFS(H8="A","T",H8="C","G",H8="T","A",H8="G","C")</f>
        <v>C</v>
      </c>
      <c r="AD8" s="6" t="str" cm="1">
        <f t="array" aca="1" ref="AD8" ca="1">_xlfn.IFS(I8="A","T",I8="C","G",I8="T","A",I8="G","C")</f>
        <v>T</v>
      </c>
      <c r="AE8" s="6" t="str" cm="1">
        <f t="array" aca="1" ref="AE8" ca="1">_xlfn.IFS(J8="A","T",J8="C","G",J8="T","A",J8="G","C")</f>
        <v>T</v>
      </c>
      <c r="AF8" s="6" t="str" cm="1">
        <f t="array" aca="1" ref="AF8" ca="1">_xlfn.IFS(K8="A","T",K8="C","G",K8="T","A",K8="G","C")</f>
        <v>A</v>
      </c>
      <c r="AG8" s="6" t="str" cm="1">
        <f t="array" aca="1" ref="AG8" ca="1">_xlfn.IFS(L8="A","T",L8="C","G",L8="T","A",L8="G","C")</f>
        <v>C</v>
      </c>
      <c r="AH8" s="6" t="str" cm="1">
        <f t="array" aca="1" ref="AH8" ca="1">_xlfn.IFS(M8="A","T",M8="C","G",M8="T","A",M8="G","C")</f>
        <v>C</v>
      </c>
      <c r="AI8" s="6" t="str" cm="1">
        <f t="array" aca="1" ref="AI8" ca="1">_xlfn.IFS(N8="A","T",N8="C","G",N8="T","A",N8="G","C")</f>
        <v>C</v>
      </c>
      <c r="AJ8" s="6" t="str" cm="1">
        <f t="array" aca="1" ref="AJ8" ca="1">_xlfn.IFS(O8="A","T",O8="C","G",O8="T","A",O8="G","C")</f>
        <v>G</v>
      </c>
      <c r="AK8" s="6" t="str" cm="1">
        <f t="array" aca="1" ref="AK8" ca="1">_xlfn.IFS(P8="A","T",P8="C","G",P8="T","A",P8="G","C")</f>
        <v>T</v>
      </c>
      <c r="AL8" s="6" t="str" cm="1">
        <f t="array" aca="1" ref="AL8" ca="1">_xlfn.IFS(Q8="A","T",Q8="C","G",Q8="T","A",Q8="G","C")</f>
        <v>C</v>
      </c>
      <c r="AM8" s="6" t="str" cm="1">
        <f t="array" aca="1" ref="AM8" ca="1">_xlfn.IFS(R8="A","T",R8="C","G",R8="T","A",R8="G","C")</f>
        <v>G</v>
      </c>
      <c r="AN8" s="6" t="str" cm="1">
        <f t="array" aca="1" ref="AN8" ca="1">_xlfn.IFS(S8="A","T",S8="C","G",S8="T","A",S8="G","C")</f>
        <v>G</v>
      </c>
      <c r="AO8" s="6" t="str" cm="1">
        <f t="array" aca="1" ref="AO8" ca="1">_xlfn.IFS(T8="A","T",T8="C","G",T8="T","A",T8="G","C")</f>
        <v>C</v>
      </c>
      <c r="AP8" s="6" t="str" cm="1">
        <f t="array" aca="1" ref="AP8" ca="1">_xlfn.IFS(U8="A","T",U8="C","G",U8="T","A",U8="G","C")</f>
        <v>A</v>
      </c>
      <c r="AQ8" s="6" t="str" cm="1">
        <f t="array" aca="1" ref="AQ8" ca="1">_xlfn.IFS(V8="A","T",V8="C","G",V8="T","A",V8="G","C")</f>
        <v>A</v>
      </c>
      <c r="AR8" s="6" t="str" cm="1">
        <f t="array" aca="1" ref="AR8" ca="1">_xlfn.IFS(W8="A","T",W8="C","G",W8="T","A",W8="G","C")</f>
        <v>T</v>
      </c>
      <c r="AS8" s="6" t="str" cm="1">
        <f t="array" aca="1" ref="AS8" ca="1">_xlfn.IFS(X8="A","T",X8="C","G",X8="T","A",X8="G","C")</f>
        <v>C</v>
      </c>
      <c r="AT8" s="6"/>
      <c r="AU8" s="6"/>
      <c r="AV8" s="6"/>
      <c r="AW8" s="6"/>
      <c r="AX8" s="6" t="str">
        <f t="shared" ca="1" si="1"/>
        <v>CTTACCCGTCGGCAATC</v>
      </c>
      <c r="AY8" s="5" t="str">
        <f t="shared" ca="1" si="0"/>
        <v>CUUACCCGUCGGCAAUC</v>
      </c>
      <c r="AZ8" s="6" t="str" cm="1">
        <f t="array" aca="1" ref="AZ8" ca="1">_xlfn.TEXTJOIN("",1,MID(AX8, _xlfn.SEQUENCE(LEN(AX8),,LEN(AX8),-1),1))</f>
        <v>CTAACGGCTGCCCATTC</v>
      </c>
      <c r="BA8" s="6" t="str" cm="1">
        <f t="array" aca="1" ref="BA8" ca="1">_xlfn.TEXTJOIN("",1,MID(AY8, _xlfn.SEQUENCE(LEN(AY8),,LEN(AY8),-1),1))</f>
        <v>CUAACGGCUGCCCAUUC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PRIMERMAKER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2022-11-22T04:59:33Z</dcterms:modified>
</cp:coreProperties>
</file>