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2" sheetId="1" r:id="rId4"/>
  </sheets>
  <definedNames/>
  <calcPr/>
</workbook>
</file>

<file path=xl/sharedStrings.xml><?xml version="1.0" encoding="utf-8"?>
<sst xmlns="http://schemas.openxmlformats.org/spreadsheetml/2006/main" count="38" uniqueCount="30">
  <si>
    <t>NOME:</t>
  </si>
  <si>
    <t>VINÍCIUS QUINTANILHA</t>
  </si>
  <si>
    <t>RA:</t>
  </si>
  <si>
    <t>EXERCÍCIO:</t>
  </si>
  <si>
    <t>1) a)</t>
  </si>
  <si>
    <t>X</t>
  </si>
  <si>
    <t>X^3+3X-1=0</t>
  </si>
  <si>
    <t>RAÍZ NO INTERVALO [0,00; 0,50]</t>
  </si>
  <si>
    <t>INTERVALO</t>
  </si>
  <si>
    <t>[-3; 4]</t>
  </si>
  <si>
    <t>1) b)</t>
  </si>
  <si>
    <t>X^2-SENX=0</t>
  </si>
  <si>
    <t>(X+1)^2</t>
  </si>
  <si>
    <t>INTERVALO [-3,000; 1,000]</t>
  </si>
  <si>
    <t>INCREMENTO:</t>
  </si>
  <si>
    <t>0,1</t>
  </si>
  <si>
    <t>NÃO EXITE RAÍZ POSITIVA PARA A EXPRESSÃO</t>
  </si>
  <si>
    <t>k</t>
  </si>
  <si>
    <t>a</t>
  </si>
  <si>
    <t>b</t>
  </si>
  <si>
    <t>X^k</t>
  </si>
  <si>
    <t>f(a)</t>
  </si>
  <si>
    <t>f(x)</t>
  </si>
  <si>
    <t>f(a)*f(x^k)</t>
  </si>
  <si>
    <t>x^k+1-x^k</t>
  </si>
  <si>
    <t xml:space="preserve">≈ 6,64386 ≈ 7 </t>
  </si>
  <si>
    <t xml:space="preserve"> </t>
  </si>
  <si>
    <r>
      <t xml:space="preserve">x </t>
    </r>
    <r>
      <rPr>
        <rFont val="Calibri"/>
        <color theme="1"/>
      </rPr>
      <t>≈</t>
    </r>
    <r>
      <rPr>
        <rFont val="Calibri"/>
        <color theme="1"/>
      </rPr>
      <t>1,72656</t>
    </r>
  </si>
  <si>
    <t>ɛ ≤ 0,01</t>
  </si>
  <si>
    <t xml:space="preserve">Є (1,2)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</si>
</sst>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_-* #,##0.000_-;\-* #,##0.000_-;_-* &quot;-&quot;???_-;_-@"/>
    <numFmt numFmtId="166" formatCode="0.00000"/>
  </numFmts>
  <fonts count="11">
    <font>
      <sz val="11.0"/>
      <color theme="1"/>
      <name val="Arial"/>
    </font>
    <font/>
    <font>
      <sz val="11.0"/>
      <color rgb="FF000000"/>
      <name val="Calibri"/>
    </font>
    <font>
      <color theme="1"/>
      <name val="Calibri"/>
    </font>
    <font>
      <b/>
      <sz val="11.0"/>
      <color theme="1"/>
      <name val="Arial Black"/>
    </font>
    <font>
      <sz val="11.0"/>
      <color theme="1"/>
    </font>
    <font>
      <sz val="11.0"/>
      <color theme="1"/>
      <name val="Calibri"/>
    </font>
    <font>
      <b/>
      <sz val="14.0"/>
      <color theme="1"/>
    </font>
    <font>
      <sz val="16.0"/>
      <color theme="1"/>
      <name val="Calibri"/>
    </font>
    <font>
      <sz val="12.0"/>
      <color theme="1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</border>
    <border>
      <left style="thin">
        <color rgb="FF000000"/>
      </left>
    </border>
    <border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1" fillId="2" fontId="4" numFmtId="0" xfId="0" applyAlignment="1" applyBorder="1" applyFont="1">
      <alignment horizontal="center" vertical="center"/>
    </xf>
    <xf borderId="2" fillId="2" fontId="4" numFmtId="0" xfId="0" applyAlignment="1" applyBorder="1" applyFont="1">
      <alignment horizontal="center" vertical="center"/>
    </xf>
    <xf borderId="3" fillId="0" fontId="5" numFmtId="164" xfId="0" applyAlignment="1" applyBorder="1" applyFont="1" applyNumberFormat="1">
      <alignment horizontal="center" vertical="center"/>
    </xf>
    <xf borderId="4" fillId="0" fontId="6" numFmtId="164" xfId="0" applyAlignment="1" applyBorder="1" applyFont="1" applyNumberFormat="1">
      <alignment horizontal="center" vertical="center"/>
    </xf>
    <xf borderId="5" fillId="0" fontId="5" numFmtId="164" xfId="0" applyAlignment="1" applyBorder="1" applyFont="1" applyNumberFormat="1">
      <alignment horizontal="center" vertical="center"/>
    </xf>
    <xf borderId="6" fillId="0" fontId="6" numFmtId="164" xfId="0" applyAlignment="1" applyBorder="1" applyFont="1" applyNumberFormat="1">
      <alignment horizontal="center" vertical="center"/>
    </xf>
    <xf borderId="0" fillId="0" fontId="3" numFmtId="0" xfId="0" applyFont="1"/>
    <xf borderId="5" fillId="3" fontId="5" numFmtId="164" xfId="0" applyAlignment="1" applyBorder="1" applyFill="1" applyFont="1" applyNumberFormat="1">
      <alignment horizontal="center" vertical="center"/>
    </xf>
    <xf borderId="7" fillId="0" fontId="5" numFmtId="164" xfId="0" applyAlignment="1" applyBorder="1" applyFont="1" applyNumberFormat="1">
      <alignment horizontal="center" vertical="center"/>
    </xf>
    <xf borderId="8" fillId="0" fontId="6" numFmtId="164" xfId="0" applyAlignment="1" applyBorder="1" applyFont="1" applyNumberFormat="1">
      <alignment horizontal="center" vertical="center"/>
    </xf>
    <xf borderId="9" fillId="0" fontId="5" numFmtId="164" xfId="0" applyAlignment="1" applyBorder="1" applyFont="1" applyNumberFormat="1">
      <alignment horizontal="center" vertical="center"/>
    </xf>
    <xf borderId="10" fillId="0" fontId="5" numFmtId="164" xfId="0" applyAlignment="1" applyBorder="1" applyFont="1" applyNumberFormat="1">
      <alignment horizontal="center" vertical="center"/>
    </xf>
    <xf borderId="11" fillId="2" fontId="4" numFmtId="0" xfId="0" applyAlignment="1" applyBorder="1" applyFont="1">
      <alignment horizontal="center" vertical="center"/>
    </xf>
    <xf borderId="12" fillId="0" fontId="5" numFmtId="164" xfId="0" applyAlignment="1" applyBorder="1" applyFont="1" applyNumberFormat="1">
      <alignment horizontal="center" vertical="center"/>
    </xf>
    <xf borderId="3" fillId="0" fontId="6" numFmtId="164" xfId="0" applyAlignment="1" applyBorder="1" applyFont="1" applyNumberFormat="1">
      <alignment horizontal="center" vertical="center"/>
    </xf>
    <xf borderId="13" fillId="0" fontId="5" numFmtId="164" xfId="0" applyAlignment="1" applyBorder="1" applyFont="1" applyNumberFormat="1">
      <alignment horizontal="center" vertical="center"/>
    </xf>
    <xf borderId="5" fillId="0" fontId="6" numFmtId="164" xfId="0" applyAlignment="1" applyBorder="1" applyFont="1" applyNumberFormat="1">
      <alignment horizontal="center" vertical="center"/>
    </xf>
    <xf borderId="13" fillId="3" fontId="5" numFmtId="164" xfId="0" applyAlignment="1" applyBorder="1" applyFont="1" applyNumberFormat="1">
      <alignment horizontal="center" vertical="center"/>
    </xf>
    <xf borderId="14" fillId="0" fontId="5" numFmtId="164" xfId="0" applyAlignment="1" applyBorder="1" applyFont="1" applyNumberFormat="1">
      <alignment horizontal="center" vertical="center"/>
    </xf>
    <xf borderId="7" fillId="0" fontId="6" numFmtId="164" xfId="0" applyAlignment="1" applyBorder="1" applyFont="1" applyNumberFormat="1">
      <alignment horizontal="center" vertical="center"/>
    </xf>
    <xf borderId="1" fillId="2" fontId="7" numFmtId="0" xfId="0" applyAlignment="1" applyBorder="1" applyFont="1">
      <alignment horizontal="center"/>
    </xf>
    <xf borderId="3" fillId="0" fontId="5" numFmtId="165" xfId="0" applyBorder="1" applyFont="1" applyNumberFormat="1"/>
    <xf borderId="3" fillId="0" fontId="6" numFmtId="165" xfId="0" applyBorder="1" applyFont="1" applyNumberFormat="1"/>
    <xf borderId="5" fillId="0" fontId="6" numFmtId="165" xfId="0" applyBorder="1" applyFont="1" applyNumberFormat="1"/>
    <xf borderId="7" fillId="0" fontId="6" numFmtId="165" xfId="0" applyBorder="1" applyFont="1" applyNumberFormat="1"/>
    <xf borderId="0" fillId="0" fontId="6" numFmtId="165" xfId="0" applyFont="1" applyNumberFormat="1"/>
    <xf borderId="0" fillId="0" fontId="6" numFmtId="0" xfId="0" applyAlignment="1" applyFont="1">
      <alignment horizontal="center"/>
    </xf>
    <xf borderId="0" fillId="2" fontId="3" numFmtId="0" xfId="0" applyFont="1"/>
    <xf borderId="0" fillId="0" fontId="8" numFmtId="0" xfId="0" applyFont="1"/>
    <xf borderId="15" fillId="0" fontId="5" numFmtId="0" xfId="0" applyAlignment="1" applyBorder="1" applyFont="1">
      <alignment horizontal="center" vertical="center"/>
    </xf>
    <xf borderId="16" fillId="0" fontId="5" numFmtId="166" xfId="0" applyAlignment="1" applyBorder="1" applyFont="1" applyNumberFormat="1">
      <alignment horizontal="center" vertical="center"/>
    </xf>
    <xf borderId="15" fillId="0" fontId="5" numFmtId="166" xfId="0" applyAlignment="1" applyBorder="1" applyFont="1" applyNumberFormat="1">
      <alignment horizontal="center" vertical="center"/>
    </xf>
    <xf borderId="16" fillId="0" fontId="6" numFmtId="166" xfId="0" applyAlignment="1" applyBorder="1" applyFont="1" applyNumberFormat="1">
      <alignment horizontal="center" vertical="center"/>
    </xf>
    <xf borderId="15" fillId="0" fontId="6" numFmtId="166" xfId="0" applyAlignment="1" applyBorder="1" applyFont="1" applyNumberFormat="1">
      <alignment horizontal="center" vertical="center"/>
    </xf>
    <xf borderId="4" fillId="0" fontId="6" numFmtId="166" xfId="0" applyAlignment="1" applyBorder="1" applyFont="1" applyNumberFormat="1">
      <alignment horizontal="center" vertical="center"/>
    </xf>
    <xf borderId="5" fillId="0" fontId="5" numFmtId="0" xfId="0" applyAlignment="1" applyBorder="1" applyFont="1">
      <alignment horizontal="center" vertical="center"/>
    </xf>
    <xf borderId="17" fillId="0" fontId="6" numFmtId="166" xfId="0" applyAlignment="1" applyBorder="1" applyFont="1" applyNumberFormat="1">
      <alignment horizontal="center" vertical="center"/>
    </xf>
    <xf borderId="5" fillId="0" fontId="6" numFmtId="166" xfId="0" applyAlignment="1" applyBorder="1" applyFont="1" applyNumberFormat="1">
      <alignment horizontal="center" vertical="center"/>
    </xf>
    <xf borderId="6" fillId="0" fontId="6" numFmtId="166" xfId="0" applyAlignment="1" applyBorder="1" applyFont="1" applyNumberFormat="1">
      <alignment horizontal="center"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18" fillId="0" fontId="6" numFmtId="166" xfId="0" applyAlignment="1" applyBorder="1" applyFont="1" applyNumberFormat="1">
      <alignment horizontal="center" vertical="center"/>
    </xf>
    <xf borderId="5" fillId="3" fontId="5" numFmtId="0" xfId="0" applyAlignment="1" applyBorder="1" applyFont="1">
      <alignment horizontal="center" vertical="center"/>
    </xf>
    <xf borderId="17" fillId="3" fontId="6" numFmtId="166" xfId="0" applyAlignment="1" applyBorder="1" applyFont="1" applyNumberFormat="1">
      <alignment horizontal="center" vertical="center"/>
    </xf>
    <xf borderId="5" fillId="3" fontId="6" numFmtId="166" xfId="0" applyAlignment="1" applyBorder="1" applyFont="1" applyNumberFormat="1">
      <alignment horizontal="center" vertical="center"/>
    </xf>
    <xf borderId="1" fillId="4" fontId="6" numFmtId="166" xfId="0" applyAlignment="1" applyBorder="1" applyFill="1" applyFont="1" applyNumberFormat="1">
      <alignment horizontal="center" vertical="center"/>
    </xf>
    <xf borderId="6" fillId="3" fontId="6" numFmtId="166" xfId="0" applyAlignment="1" applyBorder="1" applyFont="1" applyNumberFormat="1">
      <alignment horizontal="center" vertical="center"/>
    </xf>
    <xf borderId="7" fillId="0" fontId="5" numFmtId="0" xfId="0" applyAlignment="1" applyBorder="1" applyFont="1">
      <alignment horizontal="center" vertical="center"/>
    </xf>
    <xf borderId="19" fillId="0" fontId="6" numFmtId="166" xfId="0" applyAlignment="1" applyBorder="1" applyFont="1" applyNumberFormat="1">
      <alignment horizontal="center" vertical="center"/>
    </xf>
    <xf borderId="7" fillId="0" fontId="6" numFmtId="166" xfId="0" applyAlignment="1" applyBorder="1" applyFont="1" applyNumberFormat="1">
      <alignment horizontal="center" vertical="center"/>
    </xf>
    <xf borderId="20" fillId="0" fontId="6" numFmtId="166" xfId="0" applyAlignment="1" applyBorder="1" applyFont="1" applyNumberFormat="1">
      <alignment horizontal="center" vertical="center"/>
    </xf>
    <xf borderId="21" fillId="0" fontId="6" numFmtId="166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X³+3X-1=0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X^3+3X-1=0</c:v>
          </c:tx>
          <c:spPr>
            <a:solidFill>
              <a:srgbClr val="000000"/>
            </a:solidFill>
          </c:spPr>
          <c:cat>
            <c:strRef>
              <c:f>Planilha2!$A$15:$A$29</c:f>
            </c:strRef>
          </c:cat>
          <c:val>
            <c:numRef>
              <c:f>Planilha2!$B$15:$B$29</c:f>
              <c:numCache/>
            </c:numRef>
          </c:val>
        </c:ser>
        <c:axId val="1018111493"/>
        <c:axId val="1533625852"/>
      </c:barChart>
      <c:catAx>
        <c:axId val="1018111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3625852"/>
      </c:catAx>
      <c:valAx>
        <c:axId val="1533625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811149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X²-SEN(X)=0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X^2-SENX=0</c:v>
          </c:tx>
          <c:spPr>
            <a:solidFill>
              <a:srgbClr val="000000"/>
            </a:solidFill>
          </c:spPr>
          <c:cat>
            <c:strRef>
              <c:f>Planilha2!$A$40:$A$54</c:f>
            </c:strRef>
          </c:cat>
          <c:val>
            <c:numRef>
              <c:f>Planilha2!$B$40:$B$54</c:f>
              <c:numCache/>
            </c:numRef>
          </c:val>
        </c:ser>
        <c:axId val="1296662096"/>
        <c:axId val="2016971631"/>
      </c:barChart>
      <c:catAx>
        <c:axId val="129666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6971631"/>
      </c:catAx>
      <c:valAx>
        <c:axId val="2016971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666209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(X+1)²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(X+1)^2</c:v>
          </c:tx>
          <c:spPr>
            <a:solidFill>
              <a:srgbClr val="000000"/>
            </a:solidFill>
          </c:spPr>
          <c:dPt>
            <c:idx val="0"/>
          </c:dPt>
          <c:cat>
            <c:strRef>
              <c:f>Planilha2!$A$62:$A$102</c:f>
            </c:strRef>
          </c:cat>
          <c:val>
            <c:numRef>
              <c:f>Planilha2!$B$62:$B$102</c:f>
              <c:numCache/>
            </c:numRef>
          </c:val>
        </c:ser>
        <c:axId val="2001638626"/>
        <c:axId val="758884450"/>
      </c:barChart>
      <c:catAx>
        <c:axId val="2001638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8884450"/>
      </c:catAx>
      <c:valAx>
        <c:axId val="758884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163862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14</xdr:row>
      <xdr:rowOff>123825</xdr:rowOff>
    </xdr:from>
    <xdr:ext cx="3733800" cy="2895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600075</xdr:colOff>
      <xdr:row>39</xdr:row>
      <xdr:rowOff>9525</xdr:rowOff>
    </xdr:from>
    <xdr:ext cx="3771900" cy="2962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600075</xdr:colOff>
      <xdr:row>61</xdr:row>
      <xdr:rowOff>9525</xdr:rowOff>
    </xdr:from>
    <xdr:ext cx="4467225" cy="29622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590550</xdr:colOff>
      <xdr:row>107</xdr:row>
      <xdr:rowOff>0</xdr:rowOff>
    </xdr:from>
    <xdr:ext cx="1619250" cy="180975"/>
    <xdr:sp>
      <xdr:nvSpPr>
        <xdr:cNvPr id="3" name="Shape 3"/>
        <xdr:cNvSpPr txBox="1"/>
      </xdr:nvSpPr>
      <xdr:spPr>
        <a:xfrm>
          <a:off x="4536971" y="3693887"/>
          <a:ext cx="1618059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266700</xdr:colOff>
      <xdr:row>106</xdr:row>
      <xdr:rowOff>152400</xdr:rowOff>
    </xdr:from>
    <xdr:ext cx="1943100" cy="5715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6B9F25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15.75"/>
    <col customWidth="1" min="3" max="4" width="7.63"/>
    <col customWidth="1" min="5" max="5" width="8.88"/>
    <col customWidth="1" min="6" max="6" width="8.0"/>
    <col customWidth="1" min="7" max="7" width="11.38"/>
    <col customWidth="1" min="8" max="8" width="11.63"/>
    <col customWidth="1" min="9" max="9" width="7.63"/>
    <col customWidth="1" min="10" max="10" width="9.38"/>
    <col customWidth="1" min="11" max="11" width="10.63"/>
    <col customWidth="1" min="12" max="12" width="9.63"/>
    <col customWidth="1" min="13" max="26" width="7.63"/>
  </cols>
  <sheetData>
    <row r="2">
      <c r="A2" s="1" t="s">
        <v>0</v>
      </c>
      <c r="B2" s="2" t="s">
        <v>1</v>
      </c>
    </row>
    <row r="3">
      <c r="A3" s="1" t="s">
        <v>2</v>
      </c>
      <c r="B3" s="3">
        <v>180986.0</v>
      </c>
    </row>
    <row r="8">
      <c r="A8" s="3" t="s">
        <v>3</v>
      </c>
      <c r="B8" s="4" t="s">
        <v>4</v>
      </c>
    </row>
    <row r="14">
      <c r="A14" s="5" t="s">
        <v>5</v>
      </c>
      <c r="B14" s="6" t="s">
        <v>6</v>
      </c>
      <c r="K14" s="3" t="s">
        <v>7</v>
      </c>
    </row>
    <row r="15">
      <c r="A15" s="7">
        <v>-3.0</v>
      </c>
      <c r="B15" s="8">
        <f t="shared" ref="B15:B29" si="1">(A15^3)+(3*A15)-1</f>
        <v>-37</v>
      </c>
    </row>
    <row r="16">
      <c r="A16" s="9">
        <v>-2.5</v>
      </c>
      <c r="B16" s="10">
        <f t="shared" si="1"/>
        <v>-24.125</v>
      </c>
    </row>
    <row r="17">
      <c r="A17" s="9">
        <v>-2.0</v>
      </c>
      <c r="B17" s="10">
        <f t="shared" si="1"/>
        <v>-15</v>
      </c>
    </row>
    <row r="18">
      <c r="A18" s="9">
        <v>-1.5</v>
      </c>
      <c r="B18" s="10">
        <f t="shared" si="1"/>
        <v>-8.875</v>
      </c>
    </row>
    <row r="19">
      <c r="A19" s="9">
        <v>-1.0</v>
      </c>
      <c r="B19" s="10">
        <f t="shared" si="1"/>
        <v>-5</v>
      </c>
    </row>
    <row r="20">
      <c r="A20" s="9">
        <v>-0.5</v>
      </c>
      <c r="B20" s="10">
        <f t="shared" si="1"/>
        <v>-2.625</v>
      </c>
      <c r="K20" s="11" t="s">
        <v>8</v>
      </c>
      <c r="L20" s="3" t="s">
        <v>9</v>
      </c>
    </row>
    <row r="21" ht="15.75" customHeight="1">
      <c r="A21" s="9">
        <v>0.0</v>
      </c>
      <c r="B21" s="10">
        <f t="shared" si="1"/>
        <v>-1</v>
      </c>
    </row>
    <row r="22" ht="15.75" customHeight="1">
      <c r="A22" s="12">
        <v>0.5</v>
      </c>
      <c r="B22" s="10">
        <f t="shared" si="1"/>
        <v>0.625</v>
      </c>
    </row>
    <row r="23" ht="15.75" customHeight="1">
      <c r="A23" s="12">
        <v>1.0</v>
      </c>
      <c r="B23" s="10">
        <f t="shared" si="1"/>
        <v>3</v>
      </c>
    </row>
    <row r="24" ht="15.75" customHeight="1">
      <c r="A24" s="9">
        <v>1.5</v>
      </c>
      <c r="B24" s="10">
        <f t="shared" si="1"/>
        <v>6.875</v>
      </c>
    </row>
    <row r="25" ht="15.75" customHeight="1">
      <c r="A25" s="9">
        <v>2.0</v>
      </c>
      <c r="B25" s="10">
        <f t="shared" si="1"/>
        <v>13</v>
      </c>
    </row>
    <row r="26" ht="15.75" customHeight="1">
      <c r="A26" s="9">
        <v>2.5</v>
      </c>
      <c r="B26" s="10">
        <f t="shared" si="1"/>
        <v>22.125</v>
      </c>
    </row>
    <row r="27" ht="15.75" customHeight="1">
      <c r="A27" s="9">
        <v>3.0</v>
      </c>
      <c r="B27" s="10">
        <f t="shared" si="1"/>
        <v>35</v>
      </c>
    </row>
    <row r="28" ht="15.75" customHeight="1">
      <c r="A28" s="9">
        <v>3.5</v>
      </c>
      <c r="B28" s="10">
        <f t="shared" si="1"/>
        <v>52.375</v>
      </c>
    </row>
    <row r="29" ht="15.75" customHeight="1">
      <c r="A29" s="13">
        <v>4.0</v>
      </c>
      <c r="B29" s="14">
        <f t="shared" si="1"/>
        <v>75</v>
      </c>
    </row>
    <row r="30" ht="15.75" customHeight="1">
      <c r="A30" s="15"/>
      <c r="B30" s="16"/>
    </row>
    <row r="31" ht="15.75" customHeight="1"/>
    <row r="32" ht="15.75" customHeight="1"/>
    <row r="33" ht="15.75" customHeight="1"/>
    <row r="34" ht="15.75" customHeight="1"/>
    <row r="35" ht="15.75" customHeight="1">
      <c r="A35" s="3" t="s">
        <v>3</v>
      </c>
      <c r="B35" s="4" t="s">
        <v>10</v>
      </c>
    </row>
    <row r="36" ht="15.75" customHeight="1"/>
    <row r="37" ht="15.75" customHeight="1"/>
    <row r="38" ht="15.75" customHeight="1"/>
    <row r="39" ht="15.75" customHeight="1">
      <c r="A39" s="17" t="s">
        <v>5</v>
      </c>
      <c r="B39" s="5" t="s">
        <v>11</v>
      </c>
    </row>
    <row r="40" ht="15.75" customHeight="1">
      <c r="A40" s="18">
        <v>-3.0</v>
      </c>
      <c r="B40" s="19">
        <f t="shared" ref="B40:B54" si="2">(A40^2-SIN(A40))</f>
        <v>9.141120008</v>
      </c>
    </row>
    <row r="41" ht="15.75" customHeight="1">
      <c r="A41" s="20">
        <v>-2.5</v>
      </c>
      <c r="B41" s="21">
        <f t="shared" si="2"/>
        <v>6.848472144</v>
      </c>
    </row>
    <row r="42" ht="15.75" customHeight="1">
      <c r="A42" s="20">
        <v>-2.0</v>
      </c>
      <c r="B42" s="21">
        <f t="shared" si="2"/>
        <v>4.909297427</v>
      </c>
    </row>
    <row r="43" ht="15.75" customHeight="1">
      <c r="A43" s="20">
        <v>-1.5</v>
      </c>
      <c r="B43" s="21">
        <f t="shared" si="2"/>
        <v>3.247494987</v>
      </c>
      <c r="L43" s="3" t="s">
        <v>7</v>
      </c>
    </row>
    <row r="44" ht="15.75" customHeight="1">
      <c r="A44" s="20">
        <v>-1.0</v>
      </c>
      <c r="B44" s="21">
        <f t="shared" si="2"/>
        <v>1.841470985</v>
      </c>
    </row>
    <row r="45" ht="15.75" customHeight="1">
      <c r="A45" s="20">
        <v>-0.5</v>
      </c>
      <c r="B45" s="21">
        <f t="shared" si="2"/>
        <v>0.7294255386</v>
      </c>
    </row>
    <row r="46" ht="15.75" customHeight="1">
      <c r="A46" s="20">
        <v>0.0</v>
      </c>
      <c r="B46" s="21">
        <f t="shared" si="2"/>
        <v>0</v>
      </c>
    </row>
    <row r="47" ht="15.75" customHeight="1">
      <c r="A47" s="22">
        <v>0.5</v>
      </c>
      <c r="B47" s="21">
        <f t="shared" si="2"/>
        <v>-0.2294255386</v>
      </c>
    </row>
    <row r="48" ht="15.75" customHeight="1">
      <c r="A48" s="22">
        <v>1.0</v>
      </c>
      <c r="B48" s="21">
        <f t="shared" si="2"/>
        <v>0.1585290152</v>
      </c>
    </row>
    <row r="49" ht="15.75" customHeight="1">
      <c r="A49" s="20">
        <v>1.5</v>
      </c>
      <c r="B49" s="21">
        <f t="shared" si="2"/>
        <v>1.252505013</v>
      </c>
    </row>
    <row r="50" ht="15.75" customHeight="1">
      <c r="A50" s="20">
        <v>2.0</v>
      </c>
      <c r="B50" s="21">
        <f t="shared" si="2"/>
        <v>3.090702573</v>
      </c>
      <c r="L50" t="s">
        <v>8</v>
      </c>
      <c r="M50" s="3" t="s">
        <v>9</v>
      </c>
    </row>
    <row r="51" ht="15.75" customHeight="1">
      <c r="A51" s="20">
        <v>2.5</v>
      </c>
      <c r="B51" s="21">
        <f t="shared" si="2"/>
        <v>5.651527856</v>
      </c>
    </row>
    <row r="52" ht="15.75" customHeight="1">
      <c r="A52" s="20">
        <v>3.0</v>
      </c>
      <c r="B52" s="21">
        <f t="shared" si="2"/>
        <v>8.858879992</v>
      </c>
    </row>
    <row r="53" ht="15.75" customHeight="1">
      <c r="A53" s="20">
        <v>3.5</v>
      </c>
      <c r="B53" s="21">
        <f t="shared" si="2"/>
        <v>12.60078323</v>
      </c>
    </row>
    <row r="54" ht="15.75" customHeight="1">
      <c r="A54" s="23">
        <v>4.0</v>
      </c>
      <c r="B54" s="24">
        <f t="shared" si="2"/>
        <v>16.7568025</v>
      </c>
    </row>
    <row r="55" ht="15.75" customHeight="1"/>
    <row r="56" ht="15.75" customHeight="1"/>
    <row r="57" ht="15.75" customHeight="1"/>
    <row r="58" ht="15.75" customHeight="1">
      <c r="A58" s="3" t="s">
        <v>3</v>
      </c>
      <c r="B58" s="3">
        <v>2.0</v>
      </c>
    </row>
    <row r="59" ht="15.75" customHeight="1"/>
    <row r="60" ht="15.75" customHeight="1"/>
    <row r="61" ht="15.75" customHeight="1">
      <c r="A61" s="25" t="s">
        <v>5</v>
      </c>
      <c r="B61" s="25" t="s">
        <v>12</v>
      </c>
    </row>
    <row r="62" ht="15.75" customHeight="1">
      <c r="A62" s="26">
        <v>-3.0</v>
      </c>
      <c r="B62" s="27">
        <f t="shared" ref="B62:B102" si="3">(A62+1)^2</f>
        <v>4</v>
      </c>
    </row>
    <row r="63" ht="15.75" customHeight="1">
      <c r="A63" s="28">
        <f t="shared" ref="A63:A102" si="4">(A62+0.1)</f>
        <v>-2.9</v>
      </c>
      <c r="B63" s="28">
        <f t="shared" si="3"/>
        <v>3.61</v>
      </c>
      <c r="M63" s="1" t="s">
        <v>13</v>
      </c>
    </row>
    <row r="64" ht="15.75" customHeight="1">
      <c r="A64" s="28">
        <f t="shared" si="4"/>
        <v>-2.8</v>
      </c>
      <c r="B64" s="28">
        <f t="shared" si="3"/>
        <v>3.24</v>
      </c>
    </row>
    <row r="65" ht="15.75" customHeight="1">
      <c r="A65" s="28">
        <f t="shared" si="4"/>
        <v>-2.7</v>
      </c>
      <c r="B65" s="28">
        <f t="shared" si="3"/>
        <v>2.89</v>
      </c>
      <c r="M65" s="3" t="s">
        <v>14</v>
      </c>
      <c r="O65" s="3" t="s">
        <v>15</v>
      </c>
    </row>
    <row r="66" ht="15.75" customHeight="1">
      <c r="A66" s="28">
        <f t="shared" si="4"/>
        <v>-2.6</v>
      </c>
      <c r="B66" s="28">
        <f t="shared" si="3"/>
        <v>2.56</v>
      </c>
    </row>
    <row r="67" ht="15.75" customHeight="1">
      <c r="A67" s="28">
        <f t="shared" si="4"/>
        <v>-2.5</v>
      </c>
      <c r="B67" s="28">
        <f t="shared" si="3"/>
        <v>2.25</v>
      </c>
    </row>
    <row r="68" ht="15.75" customHeight="1">
      <c r="A68" s="28">
        <f t="shared" si="4"/>
        <v>-2.4</v>
      </c>
      <c r="B68" s="28">
        <f t="shared" si="3"/>
        <v>1.96</v>
      </c>
    </row>
    <row r="69" ht="15.75" customHeight="1">
      <c r="A69" s="28">
        <f t="shared" si="4"/>
        <v>-2.3</v>
      </c>
      <c r="B69" s="28">
        <f t="shared" si="3"/>
        <v>1.69</v>
      </c>
    </row>
    <row r="70" ht="15.75" customHeight="1">
      <c r="A70" s="28">
        <f t="shared" si="4"/>
        <v>-2.2</v>
      </c>
      <c r="B70" s="28">
        <f t="shared" si="3"/>
        <v>1.44</v>
      </c>
      <c r="M70" s="3" t="s">
        <v>16</v>
      </c>
    </row>
    <row r="71" ht="15.75" customHeight="1">
      <c r="A71" s="28">
        <f t="shared" si="4"/>
        <v>-2.1</v>
      </c>
      <c r="B71" s="28">
        <f t="shared" si="3"/>
        <v>1.21</v>
      </c>
    </row>
    <row r="72" ht="15.75" customHeight="1">
      <c r="A72" s="28">
        <f t="shared" si="4"/>
        <v>-2</v>
      </c>
      <c r="B72" s="28">
        <f t="shared" si="3"/>
        <v>1</v>
      </c>
    </row>
    <row r="73" ht="15.75" customHeight="1">
      <c r="A73" s="28">
        <f t="shared" si="4"/>
        <v>-1.9</v>
      </c>
      <c r="B73" s="28">
        <f t="shared" si="3"/>
        <v>0.81</v>
      </c>
    </row>
    <row r="74" ht="15.75" customHeight="1">
      <c r="A74" s="28">
        <f t="shared" si="4"/>
        <v>-1.8</v>
      </c>
      <c r="B74" s="28">
        <f t="shared" si="3"/>
        <v>0.64</v>
      </c>
    </row>
    <row r="75" ht="15.75" customHeight="1">
      <c r="A75" s="28">
        <f t="shared" si="4"/>
        <v>-1.7</v>
      </c>
      <c r="B75" s="28">
        <f t="shared" si="3"/>
        <v>0.49</v>
      </c>
    </row>
    <row r="76" ht="15.75" customHeight="1">
      <c r="A76" s="28">
        <f t="shared" si="4"/>
        <v>-1.6</v>
      </c>
      <c r="B76" s="28">
        <f t="shared" si="3"/>
        <v>0.36</v>
      </c>
    </row>
    <row r="77" ht="15.75" customHeight="1">
      <c r="A77" s="28">
        <f t="shared" si="4"/>
        <v>-1.5</v>
      </c>
      <c r="B77" s="28">
        <f t="shared" si="3"/>
        <v>0.25</v>
      </c>
    </row>
    <row r="78" ht="15.75" customHeight="1">
      <c r="A78" s="28">
        <f t="shared" si="4"/>
        <v>-1.4</v>
      </c>
      <c r="B78" s="28">
        <f t="shared" si="3"/>
        <v>0.16</v>
      </c>
    </row>
    <row r="79" ht="15.75" customHeight="1">
      <c r="A79" s="28">
        <f t="shared" si="4"/>
        <v>-1.3</v>
      </c>
      <c r="B79" s="28">
        <f t="shared" si="3"/>
        <v>0.09</v>
      </c>
    </row>
    <row r="80" ht="15.75" customHeight="1">
      <c r="A80" s="28">
        <f t="shared" si="4"/>
        <v>-1.2</v>
      </c>
      <c r="B80" s="28">
        <f t="shared" si="3"/>
        <v>0.04</v>
      </c>
    </row>
    <row r="81" ht="15.75" customHeight="1">
      <c r="A81" s="28">
        <f t="shared" si="4"/>
        <v>-1.1</v>
      </c>
      <c r="B81" s="28">
        <f t="shared" si="3"/>
        <v>0.01</v>
      </c>
    </row>
    <row r="82" ht="15.75" customHeight="1">
      <c r="A82" s="28">
        <f t="shared" si="4"/>
        <v>-1</v>
      </c>
      <c r="B82" s="28">
        <f t="shared" si="3"/>
        <v>0</v>
      </c>
    </row>
    <row r="83" ht="15.75" customHeight="1">
      <c r="A83" s="28">
        <f t="shared" si="4"/>
        <v>-0.9</v>
      </c>
      <c r="B83" s="28">
        <f t="shared" si="3"/>
        <v>0.01</v>
      </c>
    </row>
    <row r="84" ht="15.75" customHeight="1">
      <c r="A84" s="28">
        <f t="shared" si="4"/>
        <v>-0.8</v>
      </c>
      <c r="B84" s="28">
        <f t="shared" si="3"/>
        <v>0.04</v>
      </c>
    </row>
    <row r="85" ht="15.75" customHeight="1">
      <c r="A85" s="28">
        <f t="shared" si="4"/>
        <v>-0.7</v>
      </c>
      <c r="B85" s="28">
        <f t="shared" si="3"/>
        <v>0.09</v>
      </c>
    </row>
    <row r="86" ht="15.75" customHeight="1">
      <c r="A86" s="28">
        <f t="shared" si="4"/>
        <v>-0.6</v>
      </c>
      <c r="B86" s="28">
        <f t="shared" si="3"/>
        <v>0.16</v>
      </c>
    </row>
    <row r="87" ht="15.75" customHeight="1">
      <c r="A87" s="28">
        <f t="shared" si="4"/>
        <v>-0.5</v>
      </c>
      <c r="B87" s="28">
        <f t="shared" si="3"/>
        <v>0.25</v>
      </c>
    </row>
    <row r="88" ht="15.75" customHeight="1">
      <c r="A88" s="28">
        <f t="shared" si="4"/>
        <v>-0.4</v>
      </c>
      <c r="B88" s="28">
        <f t="shared" si="3"/>
        <v>0.36</v>
      </c>
    </row>
    <row r="89" ht="15.75" customHeight="1">
      <c r="A89" s="28">
        <f t="shared" si="4"/>
        <v>-0.3</v>
      </c>
      <c r="B89" s="28">
        <f t="shared" si="3"/>
        <v>0.49</v>
      </c>
    </row>
    <row r="90" ht="15.75" customHeight="1">
      <c r="A90" s="28">
        <f t="shared" si="4"/>
        <v>-0.2</v>
      </c>
      <c r="B90" s="28">
        <f t="shared" si="3"/>
        <v>0.64</v>
      </c>
    </row>
    <row r="91" ht="15.75" customHeight="1">
      <c r="A91" s="28">
        <f t="shared" si="4"/>
        <v>-0.1</v>
      </c>
      <c r="B91" s="28">
        <f t="shared" si="3"/>
        <v>0.81</v>
      </c>
    </row>
    <row r="92" ht="15.75" customHeight="1">
      <c r="A92" s="28">
        <f t="shared" si="4"/>
        <v>0</v>
      </c>
      <c r="B92" s="28">
        <f t="shared" si="3"/>
        <v>1</v>
      </c>
    </row>
    <row r="93" ht="15.75" customHeight="1">
      <c r="A93" s="28">
        <f t="shared" si="4"/>
        <v>0.1</v>
      </c>
      <c r="B93" s="28">
        <f t="shared" si="3"/>
        <v>1.21</v>
      </c>
    </row>
    <row r="94" ht="15.75" customHeight="1">
      <c r="A94" s="28">
        <f t="shared" si="4"/>
        <v>0.2</v>
      </c>
      <c r="B94" s="28">
        <f t="shared" si="3"/>
        <v>1.44</v>
      </c>
    </row>
    <row r="95" ht="15.75" customHeight="1">
      <c r="A95" s="28">
        <f t="shared" si="4"/>
        <v>0.3</v>
      </c>
      <c r="B95" s="28">
        <f t="shared" si="3"/>
        <v>1.69</v>
      </c>
    </row>
    <row r="96" ht="15.75" customHeight="1">
      <c r="A96" s="28">
        <f t="shared" si="4"/>
        <v>0.4</v>
      </c>
      <c r="B96" s="28">
        <f t="shared" si="3"/>
        <v>1.96</v>
      </c>
    </row>
    <row r="97" ht="15.75" customHeight="1">
      <c r="A97" s="28">
        <f t="shared" si="4"/>
        <v>0.5</v>
      </c>
      <c r="B97" s="28">
        <f t="shared" si="3"/>
        <v>2.25</v>
      </c>
    </row>
    <row r="98" ht="15.75" customHeight="1">
      <c r="A98" s="28">
        <f t="shared" si="4"/>
        <v>0.6</v>
      </c>
      <c r="B98" s="28">
        <f t="shared" si="3"/>
        <v>2.56</v>
      </c>
    </row>
    <row r="99" ht="15.75" customHeight="1">
      <c r="A99" s="28">
        <f t="shared" si="4"/>
        <v>0.7</v>
      </c>
      <c r="B99" s="28">
        <f t="shared" si="3"/>
        <v>2.89</v>
      </c>
    </row>
    <row r="100" ht="15.75" customHeight="1">
      <c r="A100" s="28">
        <f t="shared" si="4"/>
        <v>0.8</v>
      </c>
      <c r="B100" s="28">
        <f t="shared" si="3"/>
        <v>3.24</v>
      </c>
    </row>
    <row r="101" ht="15.75" customHeight="1">
      <c r="A101" s="28">
        <f t="shared" si="4"/>
        <v>0.9</v>
      </c>
      <c r="B101" s="28">
        <f t="shared" si="3"/>
        <v>3.61</v>
      </c>
    </row>
    <row r="102" ht="15.75" customHeight="1">
      <c r="A102" s="29">
        <f t="shared" si="4"/>
        <v>1</v>
      </c>
      <c r="B102" s="29">
        <f t="shared" si="3"/>
        <v>4</v>
      </c>
    </row>
    <row r="103" ht="15.75" customHeight="1">
      <c r="A103" s="30"/>
      <c r="B103" s="30"/>
    </row>
    <row r="104" ht="15.75" customHeight="1">
      <c r="A104" s="30"/>
    </row>
    <row r="105" ht="15.75" customHeight="1"/>
    <row r="106" ht="15.75" customHeight="1">
      <c r="A106" s="3" t="s">
        <v>3</v>
      </c>
      <c r="B106" s="3">
        <v>3.0</v>
      </c>
    </row>
    <row r="107" ht="15.75" customHeight="1"/>
    <row r="108" ht="15.75" customHeight="1">
      <c r="B108" s="31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J109" s="31"/>
      <c r="K109" s="31"/>
      <c r="L109" s="31"/>
    </row>
    <row r="110" ht="15.75" customHeight="1">
      <c r="A110" s="5" t="s">
        <v>17</v>
      </c>
      <c r="B110" s="5" t="s">
        <v>18</v>
      </c>
      <c r="C110" s="5" t="s">
        <v>19</v>
      </c>
      <c r="D110" s="5" t="s">
        <v>20</v>
      </c>
      <c r="E110" s="5" t="s">
        <v>21</v>
      </c>
      <c r="F110" s="5" t="s">
        <v>22</v>
      </c>
      <c r="G110" s="5" t="s">
        <v>23</v>
      </c>
      <c r="H110" s="5" t="s">
        <v>24</v>
      </c>
      <c r="J110" s="33"/>
      <c r="K110" s="33"/>
      <c r="L110" s="33"/>
    </row>
    <row r="111" ht="15.75" customHeight="1">
      <c r="A111" s="34">
        <v>0.0</v>
      </c>
      <c r="B111" s="35">
        <v>1.0</v>
      </c>
      <c r="C111" s="36">
        <v>2.0</v>
      </c>
      <c r="D111" s="37">
        <f t="shared" ref="D111:D118" si="5">(B111+C111)/2</f>
        <v>1.5</v>
      </c>
      <c r="E111" s="38">
        <f t="shared" ref="E111:E118" si="6">(B111^2)-3</f>
        <v>-2</v>
      </c>
      <c r="F111" s="37">
        <f t="shared" ref="F111:F118" si="7">(D111^2)-3</f>
        <v>-0.75</v>
      </c>
      <c r="G111" s="38">
        <f t="shared" ref="G111:G118" si="8">E111*F111</f>
        <v>1.5</v>
      </c>
      <c r="H111" s="39">
        <f t="shared" ref="H111:H118" si="9">0.5*ABS(C111-B111)</f>
        <v>0.5</v>
      </c>
      <c r="J111" s="33"/>
    </row>
    <row r="112" ht="15.75" customHeight="1">
      <c r="A112" s="40">
        <v>1.0</v>
      </c>
      <c r="B112" s="41">
        <f t="shared" ref="B112:B117" si="10">IF(G111&lt;0,B111,D111)</f>
        <v>1.5</v>
      </c>
      <c r="C112" s="42">
        <f t="shared" ref="C112:C117" si="11">IF(G111&lt;0,D111,C111)</f>
        <v>2</v>
      </c>
      <c r="D112" s="41">
        <f t="shared" si="5"/>
        <v>1.75</v>
      </c>
      <c r="E112" s="42">
        <f t="shared" si="6"/>
        <v>-0.75</v>
      </c>
      <c r="F112" s="41">
        <f t="shared" si="7"/>
        <v>0.0625</v>
      </c>
      <c r="G112" s="42">
        <f t="shared" si="8"/>
        <v>-0.046875</v>
      </c>
      <c r="H112" s="43">
        <f t="shared" si="9"/>
        <v>0.25</v>
      </c>
      <c r="J112" s="33"/>
    </row>
    <row r="113" ht="15.75" customHeight="1">
      <c r="A113" s="40">
        <v>2.0</v>
      </c>
      <c r="B113" s="41">
        <f t="shared" si="10"/>
        <v>1.5</v>
      </c>
      <c r="C113" s="42">
        <f t="shared" si="11"/>
        <v>1.75</v>
      </c>
      <c r="D113" s="41">
        <f t="shared" si="5"/>
        <v>1.625</v>
      </c>
      <c r="E113" s="42">
        <f t="shared" si="6"/>
        <v>-0.75</v>
      </c>
      <c r="F113" s="41">
        <f t="shared" si="7"/>
        <v>-0.359375</v>
      </c>
      <c r="G113" s="42">
        <f t="shared" si="8"/>
        <v>0.26953125</v>
      </c>
      <c r="H113" s="43">
        <f t="shared" si="9"/>
        <v>0.125</v>
      </c>
      <c r="J113" s="33"/>
    </row>
    <row r="114" ht="15.75" customHeight="1">
      <c r="A114" s="40">
        <v>3.0</v>
      </c>
      <c r="B114" s="41">
        <f t="shared" si="10"/>
        <v>1.625</v>
      </c>
      <c r="C114" s="42">
        <f t="shared" si="11"/>
        <v>1.75</v>
      </c>
      <c r="D114" s="41">
        <f t="shared" si="5"/>
        <v>1.6875</v>
      </c>
      <c r="E114" s="42">
        <f t="shared" si="6"/>
        <v>-0.359375</v>
      </c>
      <c r="F114" s="41">
        <f t="shared" si="7"/>
        <v>-0.15234375</v>
      </c>
      <c r="G114" s="42">
        <f t="shared" si="8"/>
        <v>0.05474853516</v>
      </c>
      <c r="H114" s="43">
        <f t="shared" si="9"/>
        <v>0.0625</v>
      </c>
      <c r="J114" s="33"/>
      <c r="L114" s="44" t="s">
        <v>25</v>
      </c>
      <c r="P114" s="11" t="s">
        <v>26</v>
      </c>
    </row>
    <row r="115" ht="15.75" customHeight="1">
      <c r="A115" s="40">
        <v>4.0</v>
      </c>
      <c r="B115" s="41">
        <f t="shared" si="10"/>
        <v>1.6875</v>
      </c>
      <c r="C115" s="42">
        <f t="shared" si="11"/>
        <v>1.75</v>
      </c>
      <c r="D115" s="41">
        <f t="shared" si="5"/>
        <v>1.71875</v>
      </c>
      <c r="E115" s="42">
        <f t="shared" si="6"/>
        <v>-0.15234375</v>
      </c>
      <c r="F115" s="41">
        <f t="shared" si="7"/>
        <v>-0.0458984375</v>
      </c>
      <c r="G115" s="42">
        <f t="shared" si="8"/>
        <v>0.006992340088</v>
      </c>
      <c r="H115" s="43">
        <f t="shared" si="9"/>
        <v>0.03125</v>
      </c>
      <c r="J115" s="33"/>
      <c r="L115" s="45" t="s">
        <v>27</v>
      </c>
    </row>
    <row r="116" ht="15.75" customHeight="1">
      <c r="A116" s="40">
        <v>5.0</v>
      </c>
      <c r="B116" s="41">
        <f t="shared" si="10"/>
        <v>1.71875</v>
      </c>
      <c r="C116" s="42">
        <f t="shared" si="11"/>
        <v>1.75</v>
      </c>
      <c r="D116" s="46">
        <f t="shared" si="5"/>
        <v>1.734375</v>
      </c>
      <c r="E116" s="42">
        <f t="shared" si="6"/>
        <v>-0.0458984375</v>
      </c>
      <c r="F116" s="41">
        <f t="shared" si="7"/>
        <v>0.008056640625</v>
      </c>
      <c r="G116" s="42">
        <f t="shared" si="8"/>
        <v>-0.0003697872162</v>
      </c>
      <c r="H116" s="43">
        <f t="shared" si="9"/>
        <v>0.015625</v>
      </c>
      <c r="J116" s="33"/>
    </row>
    <row r="117" ht="15.75" customHeight="1">
      <c r="A117" s="47">
        <v>6.0</v>
      </c>
      <c r="B117" s="48">
        <f t="shared" si="10"/>
        <v>1.71875</v>
      </c>
      <c r="C117" s="49">
        <f t="shared" si="11"/>
        <v>1.734375</v>
      </c>
      <c r="D117" s="50">
        <f t="shared" si="5"/>
        <v>1.7265625</v>
      </c>
      <c r="E117" s="49">
        <f t="shared" si="6"/>
        <v>-0.0458984375</v>
      </c>
      <c r="F117" s="48">
        <f t="shared" si="7"/>
        <v>-0.01898193359</v>
      </c>
      <c r="G117" s="49">
        <f t="shared" si="8"/>
        <v>0.0008712410927</v>
      </c>
      <c r="H117" s="51">
        <f t="shared" si="9"/>
        <v>0.0078125</v>
      </c>
      <c r="J117" s="33"/>
      <c r="L117" s="44" t="s">
        <v>28</v>
      </c>
    </row>
    <row r="118" ht="15.75" customHeight="1">
      <c r="A118" s="52">
        <v>7.0</v>
      </c>
      <c r="B118" s="53">
        <f>IF(H117&lt;0,C117,E117)</f>
        <v>-0.0458984375</v>
      </c>
      <c r="C118" s="54">
        <f>IF(H117&lt;0,E117,D117)</f>
        <v>1.7265625</v>
      </c>
      <c r="D118" s="55">
        <f t="shared" si="5"/>
        <v>0.8403320313</v>
      </c>
      <c r="E118" s="54">
        <f t="shared" si="6"/>
        <v>-2.997893333</v>
      </c>
      <c r="F118" s="53">
        <f t="shared" si="7"/>
        <v>-2.293842077</v>
      </c>
      <c r="G118" s="54">
        <f t="shared" si="8"/>
        <v>6.876693871</v>
      </c>
      <c r="H118" s="56">
        <f t="shared" si="9"/>
        <v>0.8862304688</v>
      </c>
      <c r="I118" s="33"/>
      <c r="J118" s="33"/>
      <c r="L118" s="44" t="s">
        <v>29</v>
      </c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