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ulin\Documents\"/>
    </mc:Choice>
  </mc:AlternateContent>
  <xr:revisionPtr revIDLastSave="0" documentId="8_{09EE50C8-4A3D-4DC8-9DEB-68A9697C68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2" l="1"/>
  <c r="H118" i="2" s="1"/>
  <c r="B118" i="2"/>
  <c r="D118" i="2" s="1"/>
  <c r="F118" i="2" s="1"/>
  <c r="H111" i="2"/>
  <c r="E111" i="2"/>
  <c r="D111" i="2"/>
  <c r="F111" i="2" s="1"/>
  <c r="G111" i="2" s="1"/>
  <c r="E118" i="2" l="1"/>
  <c r="G118" i="2" s="1"/>
  <c r="C112" i="2"/>
  <c r="B112" i="2"/>
  <c r="D112" i="2" l="1"/>
  <c r="F112" i="2" s="1"/>
  <c r="E112" i="2"/>
  <c r="G112" i="2" s="1"/>
  <c r="H112" i="2"/>
  <c r="C113" i="2" l="1"/>
  <c r="B113" i="2"/>
  <c r="D113" i="2" l="1"/>
  <c r="F113" i="2" s="1"/>
  <c r="E113" i="2"/>
  <c r="G113" i="2" s="1"/>
  <c r="H113" i="2"/>
  <c r="B114" i="2" l="1"/>
  <c r="C114" i="2"/>
  <c r="H114" i="2" s="1"/>
  <c r="E114" i="2" l="1"/>
  <c r="D114" i="2"/>
  <c r="F114" i="2" s="1"/>
  <c r="G114" i="2" l="1"/>
  <c r="B115" i="2" l="1"/>
  <c r="C115" i="2"/>
  <c r="H115" i="2" s="1"/>
  <c r="E115" i="2" l="1"/>
  <c r="D115" i="2"/>
  <c r="F115" i="2" s="1"/>
  <c r="G115" i="2" l="1"/>
  <c r="C116" i="2" l="1"/>
  <c r="B116" i="2"/>
  <c r="D116" i="2" l="1"/>
  <c r="F116" i="2" s="1"/>
  <c r="E116" i="2"/>
  <c r="G116" i="2" s="1"/>
  <c r="H116" i="2"/>
  <c r="C117" i="2" l="1"/>
  <c r="B117" i="2"/>
  <c r="D117" i="2" l="1"/>
  <c r="F117" i="2" s="1"/>
  <c r="E117" i="2"/>
  <c r="G117" i="2" s="1"/>
  <c r="H117" i="2"/>
  <c r="B62" i="2" l="1"/>
  <c r="A63" i="2"/>
  <c r="B63" i="2" s="1"/>
  <c r="B46" i="2"/>
  <c r="B45" i="2"/>
  <c r="B20" i="2"/>
  <c r="B41" i="2"/>
  <c r="B42" i="2"/>
  <c r="B43" i="2"/>
  <c r="B44" i="2"/>
  <c r="B47" i="2"/>
  <c r="B48" i="2"/>
  <c r="B49" i="2"/>
  <c r="B50" i="2"/>
  <c r="B51" i="2"/>
  <c r="B52" i="2"/>
  <c r="B53" i="2"/>
  <c r="B54" i="2"/>
  <c r="B40" i="2"/>
  <c r="B15" i="2"/>
  <c r="B16" i="2"/>
  <c r="B17" i="2"/>
  <c r="B18" i="2"/>
  <c r="B19" i="2"/>
  <c r="B21" i="2"/>
  <c r="B22" i="2"/>
  <c r="B23" i="2"/>
  <c r="B24" i="2"/>
  <c r="B25" i="2"/>
  <c r="B26" i="2"/>
  <c r="B27" i="2"/>
  <c r="B28" i="2"/>
  <c r="B29" i="2"/>
  <c r="A64" i="2" l="1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B74" i="2" l="1"/>
  <c r="A75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B89" i="2" l="1"/>
  <c r="A90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2" i="2" s="1"/>
  <c r="B101" i="2"/>
</calcChain>
</file>

<file path=xl/sharedStrings.xml><?xml version="1.0" encoding="utf-8"?>
<sst xmlns="http://schemas.openxmlformats.org/spreadsheetml/2006/main" count="20" uniqueCount="18">
  <si>
    <t>X</t>
  </si>
  <si>
    <t>X^3+3X-1=0</t>
  </si>
  <si>
    <t>X^2-SENX=0</t>
  </si>
  <si>
    <t>INTERVALO</t>
  </si>
  <si>
    <t>(X+1)^2</t>
  </si>
  <si>
    <t>a</t>
  </si>
  <si>
    <t>f(a)</t>
  </si>
  <si>
    <t>f(x)</t>
  </si>
  <si>
    <t>f(a)*f(x^k)</t>
  </si>
  <si>
    <t>k</t>
  </si>
  <si>
    <t>b</t>
  </si>
  <si>
    <t>X^k</t>
  </si>
  <si>
    <t>x^k+1-x^k</t>
  </si>
  <si>
    <t>ɛ ≤ 0,01</t>
  </si>
  <si>
    <t xml:space="preserve">Є (1,2) </t>
  </si>
  <si>
    <t xml:space="preserve"> </t>
  </si>
  <si>
    <t xml:space="preserve">≈ 6,64386 ≈ 7 </t>
  </si>
  <si>
    <r>
      <t xml:space="preserve">x </t>
    </r>
    <r>
      <rPr>
        <sz val="26"/>
        <color theme="1"/>
        <rFont val="Calibri"/>
        <family val="2"/>
        <scheme val="minor"/>
      </rPr>
      <t>≈</t>
    </r>
    <r>
      <rPr>
        <sz val="24"/>
        <color theme="1"/>
        <rFont val="Calibri"/>
        <family val="2"/>
        <scheme val="minor"/>
      </rPr>
      <t>1,72656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</si>
</sst>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8" formatCode="_-* #,##0.000_-;\-* #,##0.000_-;_-* &quot;-&quot;???_-;_-@_-"/>
    <numFmt numFmtId="172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/>
    <xf numFmtId="168" fontId="0" fillId="0" borderId="0" xfId="1" applyNumberFormat="1" applyFont="1"/>
    <xf numFmtId="168" fontId="0" fillId="0" borderId="0" xfId="2" applyNumberFormat="1" applyFont="1"/>
    <xf numFmtId="168" fontId="0" fillId="0" borderId="0" xfId="0" applyNumberFormat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7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2" fontId="0" fillId="2" borderId="1" xfId="0" applyNumberFormat="1" applyFill="1" applyBorder="1" applyAlignment="1">
      <alignment horizontal="center" vertical="center"/>
    </xf>
    <xf numFmtId="172" fontId="0" fillId="3" borderId="1" xfId="0" applyNumberForma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CC"/>
      <color rgb="FFFF00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rgbClr val="FF0066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X^3+3X-1=0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Planilha2!$B$14</c:f>
              <c:strCache>
                <c:ptCount val="1"/>
                <c:pt idx="0">
                  <c:v>X^3+3X-1=0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Planilha2!$A$15:$A$29</c:f>
              <c:numCache>
                <c:formatCode>0.000</c:formatCode>
                <c:ptCount val="15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</c:numCache>
            </c:numRef>
          </c:cat>
          <c:val>
            <c:numRef>
              <c:f>Planilha2!$B$15:$B$29</c:f>
              <c:numCache>
                <c:formatCode>0.000</c:formatCode>
                <c:ptCount val="15"/>
                <c:pt idx="0">
                  <c:v>-37</c:v>
                </c:pt>
                <c:pt idx="1">
                  <c:v>-24.125</c:v>
                </c:pt>
                <c:pt idx="2">
                  <c:v>-15</c:v>
                </c:pt>
                <c:pt idx="3">
                  <c:v>-8.875</c:v>
                </c:pt>
                <c:pt idx="4">
                  <c:v>-5</c:v>
                </c:pt>
                <c:pt idx="5">
                  <c:v>-2.625</c:v>
                </c:pt>
                <c:pt idx="6">
                  <c:v>-1</c:v>
                </c:pt>
                <c:pt idx="7">
                  <c:v>0.625</c:v>
                </c:pt>
                <c:pt idx="8">
                  <c:v>3</c:v>
                </c:pt>
                <c:pt idx="9">
                  <c:v>6.875</c:v>
                </c:pt>
                <c:pt idx="10">
                  <c:v>13</c:v>
                </c:pt>
                <c:pt idx="11">
                  <c:v>22.125</c:v>
                </c:pt>
                <c:pt idx="12">
                  <c:v>35</c:v>
                </c:pt>
                <c:pt idx="13">
                  <c:v>52.375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3-4F3D-A7C6-0FB1BBA6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73984"/>
        <c:axId val="615278904"/>
      </c:barChart>
      <c:catAx>
        <c:axId val="61527398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278904"/>
        <c:crosses val="autoZero"/>
        <c:auto val="1"/>
        <c:lblAlgn val="ctr"/>
        <c:lblOffset val="100"/>
        <c:noMultiLvlLbl val="0"/>
      </c:catAx>
      <c:valAx>
        <c:axId val="6152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2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>
                <a:solidFill>
                  <a:srgbClr val="FF0066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X^2-SENX=0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Planilha2!$B$39</c:f>
              <c:strCache>
                <c:ptCount val="1"/>
                <c:pt idx="0">
                  <c:v>X^2-SENX=0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Planilha2!$A$40:$A$54</c:f>
              <c:numCache>
                <c:formatCode>0.000</c:formatCode>
                <c:ptCount val="15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</c:numCache>
            </c:numRef>
          </c:cat>
          <c:val>
            <c:numRef>
              <c:f>Planilha2!$B$40:$B$54</c:f>
              <c:numCache>
                <c:formatCode>0.000</c:formatCode>
                <c:ptCount val="15"/>
                <c:pt idx="0">
                  <c:v>9.1411200080598665</c:v>
                </c:pt>
                <c:pt idx="1">
                  <c:v>6.8484721441039564</c:v>
                </c:pt>
                <c:pt idx="2">
                  <c:v>4.9092974268256819</c:v>
                </c:pt>
                <c:pt idx="3">
                  <c:v>3.2474949866040546</c:v>
                </c:pt>
                <c:pt idx="4">
                  <c:v>1.8414709848078965</c:v>
                </c:pt>
                <c:pt idx="5">
                  <c:v>0.72942553860420301</c:v>
                </c:pt>
                <c:pt idx="6">
                  <c:v>0</c:v>
                </c:pt>
                <c:pt idx="7">
                  <c:v>-0.22942553860420301</c:v>
                </c:pt>
                <c:pt idx="8">
                  <c:v>0.1585290151921035</c:v>
                </c:pt>
                <c:pt idx="9">
                  <c:v>1.2525050133959454</c:v>
                </c:pt>
                <c:pt idx="10">
                  <c:v>3.0907025731743181</c:v>
                </c:pt>
                <c:pt idx="11">
                  <c:v>5.6515278558960436</c:v>
                </c:pt>
                <c:pt idx="12">
                  <c:v>8.8588799919401335</c:v>
                </c:pt>
                <c:pt idx="13">
                  <c:v>12.60078322768962</c:v>
                </c:pt>
                <c:pt idx="14">
                  <c:v>16.756802495307927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9-4228-B72C-EB7A70AF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78776"/>
        <c:axId val="619779432"/>
      </c:barChart>
      <c:catAx>
        <c:axId val="61977877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779432"/>
        <c:crosses val="autoZero"/>
        <c:auto val="1"/>
        <c:lblAlgn val="ctr"/>
        <c:lblOffset val="100"/>
        <c:noMultiLvlLbl val="0"/>
      </c:catAx>
      <c:valAx>
        <c:axId val="6197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77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66"/>
                </a:solidFill>
              </a:rPr>
              <a:t>(X+1)^2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Planilha2!$B$61</c:f>
              <c:strCache>
                <c:ptCount val="1"/>
                <c:pt idx="0">
                  <c:v>(X+1)^2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Planilha2!$A$62:$A$102</c:f>
              <c:numCache>
                <c:formatCode>_-* #,##0.000_-;\-* #,##0.000_-;_-* "-"???_-;_-@_-</c:formatCode>
                <c:ptCount val="4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</c:numCache>
            </c:numRef>
          </c:cat>
          <c:val>
            <c:numRef>
              <c:f>Planilha2!$B$62:$B$102</c:f>
              <c:numCache>
                <c:formatCode>_-* #,##0.000_-;\-* #,##0.000_-;_-* "-"???_-;_-@_-</c:formatCode>
                <c:ptCount val="41"/>
                <c:pt idx="0">
                  <c:v>4</c:v>
                </c:pt>
                <c:pt idx="1">
                  <c:v>3.61</c:v>
                </c:pt>
                <c:pt idx="2">
                  <c:v>3.2399999999999993</c:v>
                </c:pt>
                <c:pt idx="3">
                  <c:v>2.8899999999999992</c:v>
                </c:pt>
                <c:pt idx="4">
                  <c:v>2.5599999999999987</c:v>
                </c:pt>
                <c:pt idx="5">
                  <c:v>2.2499999999999987</c:v>
                </c:pt>
                <c:pt idx="6">
                  <c:v>1.9599999999999984</c:v>
                </c:pt>
                <c:pt idx="7">
                  <c:v>1.6899999999999984</c:v>
                </c:pt>
                <c:pt idx="8">
                  <c:v>1.4399999999999984</c:v>
                </c:pt>
                <c:pt idx="9">
                  <c:v>1.2099999999999982</c:v>
                </c:pt>
                <c:pt idx="10">
                  <c:v>0.99999999999999822</c:v>
                </c:pt>
                <c:pt idx="11">
                  <c:v>0.80999999999999828</c:v>
                </c:pt>
                <c:pt idx="12">
                  <c:v>0.63999999999999835</c:v>
                </c:pt>
                <c:pt idx="13">
                  <c:v>0.48999999999999838</c:v>
                </c:pt>
                <c:pt idx="14">
                  <c:v>0.35999999999999849</c:v>
                </c:pt>
                <c:pt idx="15">
                  <c:v>0.24999999999999867</c:v>
                </c:pt>
                <c:pt idx="16">
                  <c:v>0.15999999999999887</c:v>
                </c:pt>
                <c:pt idx="17">
                  <c:v>8.9999999999999095E-2</c:v>
                </c:pt>
                <c:pt idx="18">
                  <c:v>3.9999999999999362E-2</c:v>
                </c:pt>
                <c:pt idx="19">
                  <c:v>9.9999999999996619E-3</c:v>
                </c:pt>
                <c:pt idx="20">
                  <c:v>2.7733391199176196E-30</c:v>
                </c:pt>
                <c:pt idx="21">
                  <c:v>1.0000000000000328E-2</c:v>
                </c:pt>
                <c:pt idx="22">
                  <c:v>4.0000000000000646E-2</c:v>
                </c:pt>
                <c:pt idx="23">
                  <c:v>9.0000000000000954E-2</c:v>
                </c:pt>
                <c:pt idx="24">
                  <c:v>0.16000000000000125</c:v>
                </c:pt>
                <c:pt idx="25">
                  <c:v>0.25000000000000155</c:v>
                </c:pt>
                <c:pt idx="26">
                  <c:v>0.36000000000000182</c:v>
                </c:pt>
                <c:pt idx="27">
                  <c:v>0.4900000000000021</c:v>
                </c:pt>
                <c:pt idx="28">
                  <c:v>0.64000000000000234</c:v>
                </c:pt>
                <c:pt idx="29">
                  <c:v>0.81000000000000261</c:v>
                </c:pt>
                <c:pt idx="30">
                  <c:v>1.0000000000000031</c:v>
                </c:pt>
                <c:pt idx="31">
                  <c:v>1.2100000000000031</c:v>
                </c:pt>
                <c:pt idx="32">
                  <c:v>1.4400000000000037</c:v>
                </c:pt>
                <c:pt idx="33">
                  <c:v>1.6900000000000042</c:v>
                </c:pt>
                <c:pt idx="34">
                  <c:v>1.9600000000000046</c:v>
                </c:pt>
                <c:pt idx="35">
                  <c:v>2.2500000000000044</c:v>
                </c:pt>
                <c:pt idx="36">
                  <c:v>2.5600000000000045</c:v>
                </c:pt>
                <c:pt idx="37">
                  <c:v>2.890000000000005</c:v>
                </c:pt>
                <c:pt idx="38">
                  <c:v>3.2400000000000055</c:v>
                </c:pt>
                <c:pt idx="39">
                  <c:v>3.6100000000000056</c:v>
                </c:pt>
                <c:pt idx="40">
                  <c:v>4.0000000000000071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4C17-B2CE-8B49FF65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6291728"/>
        <c:axId val="615275296"/>
      </c:barChart>
      <c:catAx>
        <c:axId val="286291728"/>
        <c:scaling>
          <c:orientation val="minMax"/>
        </c:scaling>
        <c:delete val="0"/>
        <c:axPos val="b"/>
        <c:numFmt formatCode="_-* #,##0.000_-;\-* #,##0.000_-;_-* &quot;-&quot;?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275296"/>
        <c:crosses val="autoZero"/>
        <c:auto val="1"/>
        <c:lblAlgn val="ctr"/>
        <c:lblOffset val="100"/>
        <c:noMultiLvlLbl val="0"/>
      </c:catAx>
      <c:valAx>
        <c:axId val="6152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2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21167</xdr:colOff>
      <xdr:row>44</xdr:row>
      <xdr:rowOff>190499</xdr:rowOff>
    </xdr:from>
    <xdr:to>
      <xdr:col>12</xdr:col>
      <xdr:colOff>485510</xdr:colOff>
      <xdr:row>49</xdr:row>
      <xdr:rowOff>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FFE6E25-5C88-4ED1-B6D2-8D9E56B3F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5084" y="8678332"/>
          <a:ext cx="2032000" cy="762001"/>
        </a:xfrm>
        <a:prstGeom prst="rect">
          <a:avLst/>
        </a:prstGeom>
      </xdr:spPr>
    </xdr:pic>
    <xdr:clientData/>
  </xdr:twoCellAnchor>
  <xdr:twoCellAnchor>
    <xdr:from>
      <xdr:col>6</xdr:col>
      <xdr:colOff>609599</xdr:colOff>
      <xdr:row>0</xdr:row>
      <xdr:rowOff>0</xdr:rowOff>
    </xdr:from>
    <xdr:to>
      <xdr:col>12</xdr:col>
      <xdr:colOff>0</xdr:colOff>
      <xdr:row>6</xdr:row>
      <xdr:rowOff>180974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D368AAB-08CA-47E1-A806-F22726A113C4}"/>
            </a:ext>
          </a:extLst>
        </xdr:cNvPr>
        <xdr:cNvSpPr txBox="1"/>
      </xdr:nvSpPr>
      <xdr:spPr>
        <a:xfrm>
          <a:off x="4267199" y="0"/>
          <a:ext cx="3667125" cy="1323974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>
              <a:solidFill>
                <a:srgbClr val="FF0066"/>
              </a:solidFill>
            </a:rPr>
            <a:t>NOME:</a:t>
          </a:r>
          <a:r>
            <a:rPr lang="pt-BR" sz="1800" b="1" baseline="0">
              <a:solidFill>
                <a:srgbClr val="FF0066"/>
              </a:solidFill>
            </a:rPr>
            <a:t> JÚLIA FONSECA MARTINS</a:t>
          </a:r>
        </a:p>
        <a:p>
          <a:pPr algn="ctr"/>
          <a:r>
            <a:rPr lang="pt-BR" sz="1800" b="1" baseline="0">
              <a:solidFill>
                <a:srgbClr val="FF0066"/>
              </a:solidFill>
            </a:rPr>
            <a:t>RS: 190134</a:t>
          </a:r>
        </a:p>
        <a:p>
          <a:pPr algn="ctr"/>
          <a:r>
            <a:rPr lang="pt-BR" sz="1800" b="1" baseline="0">
              <a:solidFill>
                <a:srgbClr val="FF0066"/>
              </a:solidFill>
            </a:rPr>
            <a:t>CÁLCULO NUMÉRICO</a:t>
          </a:r>
        </a:p>
        <a:p>
          <a:pPr algn="ctr"/>
          <a:r>
            <a:rPr lang="pt-BR" sz="1800" b="1" baseline="0">
              <a:solidFill>
                <a:srgbClr val="FF0066"/>
              </a:solidFill>
            </a:rPr>
            <a:t>ATIVIDADE 7</a:t>
          </a:r>
          <a:endParaRPr lang="pt-BR" sz="1800" b="1">
            <a:solidFill>
              <a:srgbClr val="FF0066"/>
            </a:solidFill>
          </a:endParaRPr>
        </a:p>
      </xdr:txBody>
    </xdr:sp>
    <xdr:clientData/>
  </xdr:twoCellAnchor>
  <xdr:twoCellAnchor>
    <xdr:from>
      <xdr:col>0</xdr:col>
      <xdr:colOff>19050</xdr:colOff>
      <xdr:row>9</xdr:row>
      <xdr:rowOff>0</xdr:rowOff>
    </xdr:from>
    <xdr:to>
      <xdr:col>2</xdr:col>
      <xdr:colOff>600075</xdr:colOff>
      <xdr:row>11</xdr:row>
      <xdr:rowOff>19050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A78A154-CA40-4091-BE25-1071C08B58A9}"/>
            </a:ext>
          </a:extLst>
        </xdr:cNvPr>
        <xdr:cNvSpPr txBox="1"/>
      </xdr:nvSpPr>
      <xdr:spPr>
        <a:xfrm>
          <a:off x="19050" y="1714500"/>
          <a:ext cx="1800225" cy="40005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rgbClr val="FF0000"/>
              </a:solidFill>
            </a:rPr>
            <a:t>EXERCÍCIO</a:t>
          </a:r>
          <a:r>
            <a:rPr lang="pt-BR" sz="2000" baseline="0">
              <a:solidFill>
                <a:srgbClr val="FF0000"/>
              </a:solidFill>
            </a:rPr>
            <a:t> 1 - A </a:t>
          </a:r>
          <a:endParaRPr lang="pt-BR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290285</xdr:colOff>
      <xdr:row>14</xdr:row>
      <xdr:rowOff>126999</xdr:rowOff>
    </xdr:from>
    <xdr:to>
      <xdr:col>8</xdr:col>
      <xdr:colOff>417286</xdr:colOff>
      <xdr:row>29</xdr:row>
      <xdr:rowOff>19956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635E25-B19C-4482-A0A3-D29F40971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20054</xdr:colOff>
      <xdr:row>14</xdr:row>
      <xdr:rowOff>180474</xdr:rowOff>
    </xdr:from>
    <xdr:to>
      <xdr:col>12</xdr:col>
      <xdr:colOff>230606</xdr:colOff>
      <xdr:row>21</xdr:row>
      <xdr:rowOff>100263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D16C79-F7E4-4041-A3C1-7A4FEE1A0C3B}"/>
            </a:ext>
          </a:extLst>
        </xdr:cNvPr>
        <xdr:cNvSpPr txBox="1"/>
      </xdr:nvSpPr>
      <xdr:spPr>
        <a:xfrm>
          <a:off x="6176212" y="2897606"/>
          <a:ext cx="2045368" cy="10627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RESPOSTA:</a:t>
          </a:r>
          <a:r>
            <a:rPr lang="pt-BR" sz="20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Existe raiz em [0,00; 0,50] </a:t>
          </a:r>
          <a:endParaRPr lang="pt-BR" sz="20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33</xdr:row>
      <xdr:rowOff>170447</xdr:rowOff>
    </xdr:from>
    <xdr:to>
      <xdr:col>3</xdr:col>
      <xdr:colOff>10026</xdr:colOff>
      <xdr:row>36</xdr:row>
      <xdr:rowOff>10027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E07F0F87-A901-4D97-8005-96FD10BA205B}"/>
            </a:ext>
          </a:extLst>
        </xdr:cNvPr>
        <xdr:cNvSpPr txBox="1"/>
      </xdr:nvSpPr>
      <xdr:spPr>
        <a:xfrm>
          <a:off x="0" y="6316579"/>
          <a:ext cx="2496552" cy="411080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rgbClr val="FF0066"/>
              </a:solidFill>
              <a:latin typeface="+mn-lt"/>
              <a:ea typeface="+mn-ea"/>
              <a:cs typeface="+mn-cs"/>
            </a:rPr>
            <a:t>EXERCÍCIO</a:t>
          </a:r>
          <a:r>
            <a:rPr lang="pt-BR" sz="2000" b="1" baseline="0">
              <a:solidFill>
                <a:srgbClr val="FF0066"/>
              </a:solidFill>
              <a:latin typeface="+mn-lt"/>
              <a:ea typeface="+mn-ea"/>
              <a:cs typeface="+mn-cs"/>
            </a:rPr>
            <a:t> 1-B</a:t>
          </a:r>
          <a:endParaRPr lang="pt-BR" sz="2000" b="1">
            <a:solidFill>
              <a:srgbClr val="FF0066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63500</xdr:colOff>
      <xdr:row>24</xdr:row>
      <xdr:rowOff>0</xdr:rowOff>
    </xdr:from>
    <xdr:to>
      <xdr:col>12</xdr:col>
      <xdr:colOff>116417</xdr:colOff>
      <xdr:row>28</xdr:row>
      <xdr:rowOff>74083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B9A0FE4-5595-4113-A70C-921C2C95ABF3}"/>
            </a:ext>
          </a:extLst>
        </xdr:cNvPr>
        <xdr:cNvSpPr txBox="1"/>
      </xdr:nvSpPr>
      <xdr:spPr>
        <a:xfrm>
          <a:off x="6233583" y="4624917"/>
          <a:ext cx="1894417" cy="8360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rgbClr val="FF0066"/>
              </a:solidFill>
            </a:rPr>
            <a:t>INTERVALO: [-3,000:</a:t>
          </a:r>
          <a:r>
            <a:rPr lang="pt-BR" sz="1400" b="1" baseline="0">
              <a:solidFill>
                <a:srgbClr val="FF0066"/>
              </a:solidFill>
            </a:rPr>
            <a:t> 4,000]</a:t>
          </a:r>
          <a:endParaRPr lang="pt-BR" sz="1400" b="1">
            <a:solidFill>
              <a:srgbClr val="FF0066"/>
            </a:solidFill>
          </a:endParaRPr>
        </a:p>
        <a:p>
          <a:r>
            <a:rPr lang="pt-BR" sz="1400" b="1">
              <a:solidFill>
                <a:srgbClr val="FF0066"/>
              </a:solidFill>
            </a:rPr>
            <a:t>INCREMENTO: 0,5</a:t>
          </a:r>
        </a:p>
        <a:p>
          <a:endParaRPr lang="pt-BR" sz="1100"/>
        </a:p>
      </xdr:txBody>
    </xdr:sp>
    <xdr:clientData/>
  </xdr:twoCellAnchor>
  <xdr:twoCellAnchor>
    <xdr:from>
      <xdr:col>2</xdr:col>
      <xdr:colOff>603250</xdr:colOff>
      <xdr:row>39</xdr:row>
      <xdr:rowOff>14817</xdr:rowOff>
    </xdr:from>
    <xdr:to>
      <xdr:col>9</xdr:col>
      <xdr:colOff>179917</xdr:colOff>
      <xdr:row>53</xdr:row>
      <xdr:rowOff>179916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58F073F-2616-48B3-913F-F209B6FE2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10583</xdr:colOff>
      <xdr:row>39</xdr:row>
      <xdr:rowOff>21167</xdr:rowOff>
    </xdr:from>
    <xdr:to>
      <xdr:col>10</xdr:col>
      <xdr:colOff>264583</xdr:colOff>
      <xdr:row>39</xdr:row>
      <xdr:rowOff>116417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47B5EFB-A277-4A3B-A9E9-919DE12E8ED6}"/>
            </a:ext>
          </a:extLst>
        </xdr:cNvPr>
        <xdr:cNvSpPr txBox="1"/>
      </xdr:nvSpPr>
      <xdr:spPr>
        <a:xfrm>
          <a:off x="6794500" y="7556500"/>
          <a:ext cx="254000" cy="9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603250</xdr:colOff>
      <xdr:row>39</xdr:row>
      <xdr:rowOff>179917</xdr:rowOff>
    </xdr:from>
    <xdr:to>
      <xdr:col>12</xdr:col>
      <xdr:colOff>571500</xdr:colOff>
      <xdr:row>43</xdr:row>
      <xdr:rowOff>137584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1CD80F3B-6AFD-4EAC-9EBF-B074B9556858}"/>
            </a:ext>
          </a:extLst>
        </xdr:cNvPr>
        <xdr:cNvSpPr txBox="1"/>
      </xdr:nvSpPr>
      <xdr:spPr>
        <a:xfrm>
          <a:off x="6773333" y="7715250"/>
          <a:ext cx="1809750" cy="71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RESPOSTA:</a:t>
          </a:r>
          <a:r>
            <a:rPr lang="pt-BR" sz="1600" b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Existe raiz em [0,00; 0,50] </a:t>
          </a:r>
          <a:endParaRPr lang="pt-BR" sz="1600" b="1">
            <a:solidFill>
              <a:srgbClr val="FF0066"/>
            </a:solidFill>
            <a:effectLst/>
          </a:endParaRPr>
        </a:p>
        <a:p>
          <a:endParaRPr lang="pt-BR" sz="1100"/>
        </a:p>
      </xdr:txBody>
    </xdr:sp>
    <xdr:clientData/>
  </xdr:twoCellAnchor>
  <xdr:oneCellAnchor>
    <xdr:from>
      <xdr:col>10</xdr:col>
      <xdr:colOff>21166</xdr:colOff>
      <xdr:row>45</xdr:row>
      <xdr:rowOff>0</xdr:rowOff>
    </xdr:from>
    <xdr:ext cx="1809750" cy="931334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8EED1F4-B513-41B6-95C4-2AEC2646D654}"/>
            </a:ext>
          </a:extLst>
        </xdr:cNvPr>
        <xdr:cNvSpPr txBox="1"/>
      </xdr:nvSpPr>
      <xdr:spPr>
        <a:xfrm>
          <a:off x="6805083" y="8678333"/>
          <a:ext cx="1809750" cy="9313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21167</xdr:colOff>
      <xdr:row>56</xdr:row>
      <xdr:rowOff>10584</xdr:rowOff>
    </xdr:from>
    <xdr:to>
      <xdr:col>2</xdr:col>
      <xdr:colOff>10583</xdr:colOff>
      <xdr:row>58</xdr:row>
      <xdr:rowOff>158750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1FD0B05-7A15-44F5-8208-CDA72BC0F715}"/>
            </a:ext>
          </a:extLst>
        </xdr:cNvPr>
        <xdr:cNvSpPr txBox="1"/>
      </xdr:nvSpPr>
      <xdr:spPr>
        <a:xfrm>
          <a:off x="21167" y="10784417"/>
          <a:ext cx="1862666" cy="529166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EXERCÍCIO</a:t>
          </a:r>
          <a:r>
            <a:rPr lang="pt-BR" sz="20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2</a:t>
          </a:r>
          <a:endParaRPr lang="pt-BR" sz="20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603251</xdr:colOff>
      <xdr:row>61</xdr:row>
      <xdr:rowOff>14816</xdr:rowOff>
    </xdr:from>
    <xdr:to>
      <xdr:col>10</xdr:col>
      <xdr:colOff>264584</xdr:colOff>
      <xdr:row>75</xdr:row>
      <xdr:rowOff>178594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9A7F155-10AB-4F01-8A12-208FFCFB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11906</xdr:colOff>
      <xdr:row>61</xdr:row>
      <xdr:rowOff>130969</xdr:rowOff>
    </xdr:from>
    <xdr:to>
      <xdr:col>15</xdr:col>
      <xdr:colOff>166688</xdr:colOff>
      <xdr:row>66</xdr:row>
      <xdr:rowOff>107156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995BFB6-E856-48DF-8499-1B3CC0DFCF31}"/>
            </a:ext>
          </a:extLst>
        </xdr:cNvPr>
        <xdr:cNvSpPr txBox="1"/>
      </xdr:nvSpPr>
      <xdr:spPr>
        <a:xfrm>
          <a:off x="7358062" y="11894344"/>
          <a:ext cx="2583657" cy="928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rgbClr val="FF0066"/>
              </a:solidFill>
            </a:rPr>
            <a:t>INTERVALO:</a:t>
          </a:r>
          <a:r>
            <a:rPr lang="pt-BR" sz="1600" b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[-3,000;</a:t>
          </a:r>
          <a:r>
            <a:rPr lang="pt-BR" sz="1600" b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pt-BR" sz="1600" b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,000]</a:t>
          </a:r>
          <a:endParaRPr lang="pt-BR" sz="1600" b="1">
            <a:solidFill>
              <a:srgbClr val="FF0066"/>
            </a:solidFill>
            <a:effectLst/>
          </a:endParaRPr>
        </a:p>
        <a:p>
          <a:endParaRPr lang="pt-BR" sz="1600" b="1">
            <a:solidFill>
              <a:srgbClr val="FF0066"/>
            </a:solidFill>
          </a:endParaRPr>
        </a:p>
        <a:p>
          <a:r>
            <a:rPr lang="pt-BR" sz="1600" b="1">
              <a:solidFill>
                <a:srgbClr val="FF0066"/>
              </a:solidFill>
            </a:rPr>
            <a:t>INCREMENTO: 0,1</a:t>
          </a:r>
        </a:p>
      </xdr:txBody>
    </xdr:sp>
    <xdr:clientData/>
  </xdr:twoCellAnchor>
  <xdr:twoCellAnchor>
    <xdr:from>
      <xdr:col>11</xdr:col>
      <xdr:colOff>0</xdr:colOff>
      <xdr:row>68</xdr:row>
      <xdr:rowOff>23812</xdr:rowOff>
    </xdr:from>
    <xdr:to>
      <xdr:col>15</xdr:col>
      <xdr:colOff>11906</xdr:colOff>
      <xdr:row>73</xdr:row>
      <xdr:rowOff>119062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335E8DB-24A8-4F54-A3D9-09C7303873AB}"/>
            </a:ext>
          </a:extLst>
        </xdr:cNvPr>
        <xdr:cNvSpPr txBox="1"/>
      </xdr:nvSpPr>
      <xdr:spPr>
        <a:xfrm>
          <a:off x="7346156" y="13120687"/>
          <a:ext cx="2440781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rgbClr val="FF0066"/>
              </a:solidFill>
            </a:rPr>
            <a:t>RESPOSTA: não corta o eixo x,</a:t>
          </a:r>
          <a:r>
            <a:rPr lang="pt-BR" sz="1800" b="1" baseline="0">
              <a:solidFill>
                <a:srgbClr val="FF0066"/>
              </a:solidFill>
            </a:rPr>
            <a:t> não tem raiz nesse intervalo.</a:t>
          </a:r>
          <a:endParaRPr lang="pt-BR" sz="1800" b="1">
            <a:solidFill>
              <a:srgbClr val="FF0066"/>
            </a:solidFill>
          </a:endParaRPr>
        </a:p>
      </xdr:txBody>
    </xdr:sp>
    <xdr:clientData/>
  </xdr:twoCellAnchor>
  <xdr:twoCellAnchor>
    <xdr:from>
      <xdr:col>0</xdr:col>
      <xdr:colOff>23812</xdr:colOff>
      <xdr:row>103</xdr:row>
      <xdr:rowOff>178594</xdr:rowOff>
    </xdr:from>
    <xdr:to>
      <xdr:col>3</xdr:col>
      <xdr:colOff>23813</xdr:colOff>
      <xdr:row>106</xdr:row>
      <xdr:rowOff>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E3C19488-6B9C-40F2-8A58-A7C685FEA31E}"/>
            </a:ext>
          </a:extLst>
        </xdr:cNvPr>
        <xdr:cNvSpPr txBox="1"/>
      </xdr:nvSpPr>
      <xdr:spPr>
        <a:xfrm>
          <a:off x="23812" y="19942969"/>
          <a:ext cx="2488407" cy="392906"/>
        </a:xfrm>
        <a:prstGeom prst="rect">
          <a:avLst/>
        </a:prstGeom>
        <a:solidFill>
          <a:srgbClr val="FF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EXERCÍCIO</a:t>
          </a:r>
          <a:r>
            <a:rPr lang="pt-BR" sz="1800" b="1" baseline="0">
              <a:solidFill>
                <a:srgbClr val="FF0066"/>
              </a:solidFill>
              <a:latin typeface="Arial" panose="020B0604020202020204" pitchFamily="34" charset="0"/>
              <a:cs typeface="Arial" panose="020B0604020202020204" pitchFamily="34" charset="0"/>
            </a:rPr>
            <a:t> 3 </a:t>
          </a:r>
          <a:endParaRPr lang="pt-BR" sz="1800" b="1">
            <a:solidFill>
              <a:srgbClr val="FF0066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10</xdr:col>
      <xdr:colOff>596503</xdr:colOff>
      <xdr:row>110</xdr:row>
      <xdr:rowOff>226218</xdr:rowOff>
    </xdr:from>
    <xdr:ext cx="2046684" cy="523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EDFF4218-DF3F-4BB9-A928-20802A40E5FE}"/>
                </a:ext>
              </a:extLst>
            </xdr:cNvPr>
            <xdr:cNvSpPr txBox="1"/>
          </xdr:nvSpPr>
          <xdr:spPr>
            <a:xfrm>
              <a:off x="7406878" y="21395531"/>
              <a:ext cx="2046684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20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20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2000" i="0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EDFF4218-DF3F-4BB9-A928-20802A40E5FE}"/>
                </a:ext>
              </a:extLst>
            </xdr:cNvPr>
            <xdr:cNvSpPr txBox="1"/>
          </xdr:nvSpPr>
          <xdr:spPr>
            <a:xfrm>
              <a:off x="7406878" y="21395531"/>
              <a:ext cx="2046684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i="0">
                  <a:latin typeface="Cambria Math" panose="02040503050406030204" pitchFamily="18" charset="0"/>
                </a:rPr>
                <a:t>𝑓</a:t>
              </a:r>
              <a:r>
                <a:rPr lang="pt-BR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000" i="0">
                  <a:latin typeface="Cambria Math" panose="02040503050406030204" pitchFamily="18" charset="0"/>
                </a:rPr>
                <a:t>𝑥)=𝑥</a:t>
              </a:r>
              <a:r>
                <a:rPr lang="pt-BR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sz="2000" i="0">
                  <a:latin typeface="Cambria Math" panose="02040503050406030204" pitchFamily="18" charset="0"/>
                </a:rPr>
                <a:t>2−3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10</xdr:col>
      <xdr:colOff>596503</xdr:colOff>
      <xdr:row>107</xdr:row>
      <xdr:rowOff>11906</xdr:rowOff>
    </xdr:from>
    <xdr:ext cx="1618059" cy="172227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FB3902D3-CF63-4836-B51D-467E67C864DF}"/>
            </a:ext>
          </a:extLst>
        </xdr:cNvPr>
        <xdr:cNvSpPr txBox="1"/>
      </xdr:nvSpPr>
      <xdr:spPr>
        <a:xfrm>
          <a:off x="7406878" y="20538281"/>
          <a:ext cx="161805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8</xdr:col>
      <xdr:colOff>83343</xdr:colOff>
      <xdr:row>113</xdr:row>
      <xdr:rowOff>35719</xdr:rowOff>
    </xdr:from>
    <xdr:to>
      <xdr:col>11</xdr:col>
      <xdr:colOff>21218</xdr:colOff>
      <xdr:row>114</xdr:row>
      <xdr:rowOff>95249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3A74B2B-8B1A-4A99-B80C-5BC562BFB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9281" y="21990844"/>
          <a:ext cx="1961937" cy="464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n/Downloads/atividade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3">
          <cell r="C3" t="str">
            <v xml:space="preserve">x^3+3x-1=0 </v>
          </cell>
        </row>
        <row r="4">
          <cell r="B4">
            <v>-3</v>
          </cell>
          <cell r="C4">
            <v>-37</v>
          </cell>
        </row>
        <row r="5">
          <cell r="B5">
            <v>-2.5</v>
          </cell>
          <cell r="C5">
            <v>-24.125</v>
          </cell>
        </row>
        <row r="6">
          <cell r="B6">
            <v>-2</v>
          </cell>
          <cell r="C6">
            <v>-15</v>
          </cell>
        </row>
        <row r="7">
          <cell r="B7">
            <v>-1.5</v>
          </cell>
          <cell r="C7">
            <v>-8.875</v>
          </cell>
        </row>
        <row r="8">
          <cell r="B8">
            <v>-1</v>
          </cell>
          <cell r="C8">
            <v>-5</v>
          </cell>
        </row>
        <row r="9">
          <cell r="B9">
            <v>-0.5</v>
          </cell>
          <cell r="C9">
            <v>-2.625</v>
          </cell>
        </row>
        <row r="10">
          <cell r="B10">
            <v>0</v>
          </cell>
          <cell r="C10">
            <v>-1</v>
          </cell>
        </row>
        <row r="11">
          <cell r="B11">
            <v>0.5</v>
          </cell>
          <cell r="C11">
            <v>0.625</v>
          </cell>
        </row>
        <row r="12">
          <cell r="B12">
            <v>1</v>
          </cell>
          <cell r="C12">
            <v>3</v>
          </cell>
        </row>
        <row r="13">
          <cell r="B13">
            <v>1.5</v>
          </cell>
          <cell r="C13">
            <v>6.875</v>
          </cell>
        </row>
        <row r="14">
          <cell r="B14">
            <v>2</v>
          </cell>
          <cell r="C14">
            <v>13</v>
          </cell>
        </row>
        <row r="15">
          <cell r="B15">
            <v>2.5</v>
          </cell>
          <cell r="C15">
            <v>22.125</v>
          </cell>
        </row>
        <row r="16">
          <cell r="B16">
            <v>3</v>
          </cell>
          <cell r="C16">
            <v>35</v>
          </cell>
        </row>
        <row r="17">
          <cell r="B17">
            <v>3.5</v>
          </cell>
          <cell r="C17">
            <v>52.375</v>
          </cell>
        </row>
        <row r="18">
          <cell r="B18">
            <v>4</v>
          </cell>
          <cell r="C18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654E-ACA8-4FB1-BC43-8D1E4212B1C9}">
  <dimension ref="A14:P118"/>
  <sheetViews>
    <sheetView tabSelected="1" zoomScale="80" zoomScaleNormal="60" workbookViewId="0">
      <selection activeCell="O115" sqref="O115"/>
    </sheetView>
  </sheetViews>
  <sheetFormatPr defaultRowHeight="15" x14ac:dyDescent="0.25"/>
  <cols>
    <col min="1" max="1" width="10.140625" customWidth="1"/>
    <col min="2" max="2" width="18" customWidth="1"/>
    <col min="5" max="5" width="10.140625" customWidth="1"/>
    <col min="6" max="6" width="9.140625" customWidth="1"/>
    <col min="10" max="10" width="9.140625" customWidth="1"/>
    <col min="11" max="11" width="12.140625" customWidth="1"/>
    <col min="12" max="12" width="11" customWidth="1"/>
  </cols>
  <sheetData>
    <row r="14" spans="1:2" ht="18.75" x14ac:dyDescent="0.25">
      <c r="A14" s="4" t="s">
        <v>0</v>
      </c>
      <c r="B14" s="4" t="s">
        <v>1</v>
      </c>
    </row>
    <row r="15" spans="1:2" x14ac:dyDescent="0.25">
      <c r="A15" s="2">
        <v>-3</v>
      </c>
      <c r="B15" s="2">
        <f>(A15^3)+(3*A15)-1</f>
        <v>-37</v>
      </c>
    </row>
    <row r="16" spans="1:2" x14ac:dyDescent="0.25">
      <c r="A16" s="2">
        <v>-2.5</v>
      </c>
      <c r="B16" s="2">
        <f t="shared" ref="B16:B29" si="0">(A16^3)+(3*A16)-1</f>
        <v>-24.125</v>
      </c>
    </row>
    <row r="17" spans="1:10" x14ac:dyDescent="0.25">
      <c r="A17" s="2">
        <v>-2</v>
      </c>
      <c r="B17" s="2">
        <f t="shared" si="0"/>
        <v>-15</v>
      </c>
    </row>
    <row r="18" spans="1:10" x14ac:dyDescent="0.25">
      <c r="A18" s="2">
        <v>-1.5</v>
      </c>
      <c r="B18" s="2">
        <f t="shared" si="0"/>
        <v>-8.875</v>
      </c>
    </row>
    <row r="19" spans="1:10" x14ac:dyDescent="0.25">
      <c r="A19" s="2">
        <v>-1</v>
      </c>
      <c r="B19" s="2">
        <f t="shared" si="0"/>
        <v>-5</v>
      </c>
    </row>
    <row r="20" spans="1:10" x14ac:dyDescent="0.25">
      <c r="A20" s="2">
        <v>-0.5</v>
      </c>
      <c r="B20" s="2">
        <f t="shared" si="0"/>
        <v>-2.625</v>
      </c>
    </row>
    <row r="21" spans="1:10" x14ac:dyDescent="0.25">
      <c r="A21" s="2">
        <v>0</v>
      </c>
      <c r="B21" s="2">
        <f t="shared" si="0"/>
        <v>-1</v>
      </c>
    </row>
    <row r="22" spans="1:10" x14ac:dyDescent="0.25">
      <c r="A22" s="3">
        <v>0.5</v>
      </c>
      <c r="B22" s="2">
        <f t="shared" si="0"/>
        <v>0.625</v>
      </c>
    </row>
    <row r="23" spans="1:10" x14ac:dyDescent="0.25">
      <c r="A23" s="3">
        <v>1</v>
      </c>
      <c r="B23" s="2">
        <f t="shared" si="0"/>
        <v>3</v>
      </c>
    </row>
    <row r="24" spans="1:10" x14ac:dyDescent="0.25">
      <c r="A24" s="2">
        <v>1.5</v>
      </c>
      <c r="B24" s="2">
        <f t="shared" si="0"/>
        <v>6.875</v>
      </c>
      <c r="J24" t="s">
        <v>3</v>
      </c>
    </row>
    <row r="25" spans="1:10" x14ac:dyDescent="0.25">
      <c r="A25" s="2">
        <v>2</v>
      </c>
      <c r="B25" s="2">
        <f t="shared" si="0"/>
        <v>13</v>
      </c>
    </row>
    <row r="26" spans="1:10" x14ac:dyDescent="0.25">
      <c r="A26" s="2">
        <v>2.5</v>
      </c>
      <c r="B26" s="2">
        <f t="shared" si="0"/>
        <v>22.125</v>
      </c>
    </row>
    <row r="27" spans="1:10" x14ac:dyDescent="0.25">
      <c r="A27" s="2">
        <v>3</v>
      </c>
      <c r="B27" s="2">
        <f t="shared" si="0"/>
        <v>35</v>
      </c>
    </row>
    <row r="28" spans="1:10" x14ac:dyDescent="0.25">
      <c r="A28" s="2">
        <v>3.5</v>
      </c>
      <c r="B28" s="2">
        <f t="shared" si="0"/>
        <v>52.375</v>
      </c>
    </row>
    <row r="29" spans="1:10" x14ac:dyDescent="0.25">
      <c r="A29" s="2">
        <v>4</v>
      </c>
      <c r="B29" s="2">
        <f t="shared" si="0"/>
        <v>75</v>
      </c>
    </row>
    <row r="30" spans="1:10" x14ac:dyDescent="0.25">
      <c r="A30" s="2"/>
      <c r="B30" s="2"/>
    </row>
    <row r="39" spans="1:2" ht="18.75" x14ac:dyDescent="0.25">
      <c r="A39" s="4" t="s">
        <v>0</v>
      </c>
      <c r="B39" s="4" t="s">
        <v>2</v>
      </c>
    </row>
    <row r="40" spans="1:2" x14ac:dyDescent="0.25">
      <c r="A40" s="2">
        <v>-3</v>
      </c>
      <c r="B40" s="2">
        <f>(A40^2-SIN(A40))</f>
        <v>9.1411200080598665</v>
      </c>
    </row>
    <row r="41" spans="1:2" x14ac:dyDescent="0.25">
      <c r="A41" s="2">
        <v>-2.5</v>
      </c>
      <c r="B41" s="2">
        <f t="shared" ref="B41:B54" si="1">(A41^2-SIN(A41))</f>
        <v>6.8484721441039564</v>
      </c>
    </row>
    <row r="42" spans="1:2" x14ac:dyDescent="0.25">
      <c r="A42" s="2">
        <v>-2</v>
      </c>
      <c r="B42" s="2">
        <f t="shared" si="1"/>
        <v>4.9092974268256819</v>
      </c>
    </row>
    <row r="43" spans="1:2" x14ac:dyDescent="0.25">
      <c r="A43" s="2">
        <v>-1.5</v>
      </c>
      <c r="B43" s="2">
        <f t="shared" si="1"/>
        <v>3.2474949866040546</v>
      </c>
    </row>
    <row r="44" spans="1:2" x14ac:dyDescent="0.25">
      <c r="A44" s="2">
        <v>-1</v>
      </c>
      <c r="B44" s="2">
        <f t="shared" si="1"/>
        <v>1.8414709848078965</v>
      </c>
    </row>
    <row r="45" spans="1:2" x14ac:dyDescent="0.25">
      <c r="A45" s="2">
        <v>-0.5</v>
      </c>
      <c r="B45" s="2">
        <f t="shared" si="1"/>
        <v>0.72942553860420301</v>
      </c>
    </row>
    <row r="46" spans="1:2" x14ac:dyDescent="0.25">
      <c r="A46" s="2">
        <v>0</v>
      </c>
      <c r="B46" s="2">
        <f>(A46^2-SIN(A46))</f>
        <v>0</v>
      </c>
    </row>
    <row r="47" spans="1:2" x14ac:dyDescent="0.25">
      <c r="A47" s="3">
        <v>0.5</v>
      </c>
      <c r="B47" s="2">
        <f t="shared" si="1"/>
        <v>-0.22942553860420301</v>
      </c>
    </row>
    <row r="48" spans="1:2" x14ac:dyDescent="0.25">
      <c r="A48" s="3">
        <v>1</v>
      </c>
      <c r="B48" s="2">
        <f t="shared" si="1"/>
        <v>0.1585290151921035</v>
      </c>
    </row>
    <row r="49" spans="1:2" x14ac:dyDescent="0.25">
      <c r="A49" s="2">
        <v>1.5</v>
      </c>
      <c r="B49" s="2">
        <f t="shared" si="1"/>
        <v>1.2525050133959454</v>
      </c>
    </row>
    <row r="50" spans="1:2" x14ac:dyDescent="0.25">
      <c r="A50" s="2">
        <v>2</v>
      </c>
      <c r="B50" s="2">
        <f t="shared" si="1"/>
        <v>3.0907025731743181</v>
      </c>
    </row>
    <row r="51" spans="1:2" x14ac:dyDescent="0.25">
      <c r="A51" s="2">
        <v>2.5</v>
      </c>
      <c r="B51" s="2">
        <f t="shared" si="1"/>
        <v>5.6515278558960436</v>
      </c>
    </row>
    <row r="52" spans="1:2" x14ac:dyDescent="0.25">
      <c r="A52" s="2">
        <v>3</v>
      </c>
      <c r="B52" s="2">
        <f t="shared" si="1"/>
        <v>8.8588799919401335</v>
      </c>
    </row>
    <row r="53" spans="1:2" x14ac:dyDescent="0.25">
      <c r="A53" s="2">
        <v>3.5</v>
      </c>
      <c r="B53" s="2">
        <f t="shared" si="1"/>
        <v>12.60078322768962</v>
      </c>
    </row>
    <row r="54" spans="1:2" x14ac:dyDescent="0.25">
      <c r="A54" s="2">
        <v>4</v>
      </c>
      <c r="B54" s="2">
        <f t="shared" si="1"/>
        <v>16.756802495307927</v>
      </c>
    </row>
    <row r="61" spans="1:2" ht="18.75" x14ac:dyDescent="0.3">
      <c r="A61" s="9" t="s">
        <v>0</v>
      </c>
      <c r="B61" s="9" t="s">
        <v>4</v>
      </c>
    </row>
    <row r="62" spans="1:2" x14ac:dyDescent="0.25">
      <c r="A62" s="6">
        <v>-3</v>
      </c>
      <c r="B62" s="8">
        <f>(A62+1)^2</f>
        <v>4</v>
      </c>
    </row>
    <row r="63" spans="1:2" x14ac:dyDescent="0.25">
      <c r="A63" s="7">
        <f>(A62+0.1)</f>
        <v>-2.9</v>
      </c>
      <c r="B63" s="8">
        <f t="shared" ref="B63:B102" si="2">(A63+1)^2</f>
        <v>3.61</v>
      </c>
    </row>
    <row r="64" spans="1:2" x14ac:dyDescent="0.25">
      <c r="A64" s="7">
        <f t="shared" ref="A64:A102" si="3">(A63+0.1)</f>
        <v>-2.8</v>
      </c>
      <c r="B64" s="8">
        <f t="shared" si="2"/>
        <v>3.2399999999999993</v>
      </c>
    </row>
    <row r="65" spans="1:2" x14ac:dyDescent="0.25">
      <c r="A65" s="7">
        <f t="shared" si="3"/>
        <v>-2.6999999999999997</v>
      </c>
      <c r="B65" s="8">
        <f t="shared" si="2"/>
        <v>2.8899999999999992</v>
      </c>
    </row>
    <row r="66" spans="1:2" x14ac:dyDescent="0.25">
      <c r="A66" s="7">
        <f t="shared" si="3"/>
        <v>-2.5999999999999996</v>
      </c>
      <c r="B66" s="8">
        <f t="shared" si="2"/>
        <v>2.5599999999999987</v>
      </c>
    </row>
    <row r="67" spans="1:2" x14ac:dyDescent="0.25">
      <c r="A67" s="7">
        <f t="shared" si="3"/>
        <v>-2.4999999999999996</v>
      </c>
      <c r="B67" s="8">
        <f t="shared" si="2"/>
        <v>2.2499999999999987</v>
      </c>
    </row>
    <row r="68" spans="1:2" x14ac:dyDescent="0.25">
      <c r="A68" s="7">
        <f t="shared" si="3"/>
        <v>-2.3999999999999995</v>
      </c>
      <c r="B68" s="8">
        <f t="shared" si="2"/>
        <v>1.9599999999999984</v>
      </c>
    </row>
    <row r="69" spans="1:2" x14ac:dyDescent="0.25">
      <c r="A69" s="7">
        <f t="shared" si="3"/>
        <v>-2.2999999999999994</v>
      </c>
      <c r="B69" s="8">
        <f t="shared" si="2"/>
        <v>1.6899999999999984</v>
      </c>
    </row>
    <row r="70" spans="1:2" x14ac:dyDescent="0.25">
      <c r="A70" s="7">
        <f t="shared" si="3"/>
        <v>-2.1999999999999993</v>
      </c>
      <c r="B70" s="8">
        <f t="shared" si="2"/>
        <v>1.4399999999999984</v>
      </c>
    </row>
    <row r="71" spans="1:2" x14ac:dyDescent="0.25">
      <c r="A71" s="7">
        <f t="shared" si="3"/>
        <v>-2.0999999999999992</v>
      </c>
      <c r="B71" s="8">
        <f t="shared" si="2"/>
        <v>1.2099999999999982</v>
      </c>
    </row>
    <row r="72" spans="1:2" x14ac:dyDescent="0.25">
      <c r="A72" s="7">
        <f t="shared" si="3"/>
        <v>-1.9999999999999991</v>
      </c>
      <c r="B72" s="8">
        <f t="shared" si="2"/>
        <v>0.99999999999999822</v>
      </c>
    </row>
    <row r="73" spans="1:2" x14ac:dyDescent="0.25">
      <c r="A73" s="7">
        <f t="shared" si="3"/>
        <v>-1.899999999999999</v>
      </c>
      <c r="B73" s="8">
        <f t="shared" si="2"/>
        <v>0.80999999999999828</v>
      </c>
    </row>
    <row r="74" spans="1:2" x14ac:dyDescent="0.25">
      <c r="A74" s="7">
        <f t="shared" si="3"/>
        <v>-1.7999999999999989</v>
      </c>
      <c r="B74" s="8">
        <f t="shared" si="2"/>
        <v>0.63999999999999835</v>
      </c>
    </row>
    <row r="75" spans="1:2" x14ac:dyDescent="0.25">
      <c r="A75" s="7">
        <f t="shared" si="3"/>
        <v>-1.6999999999999988</v>
      </c>
      <c r="B75" s="8">
        <f t="shared" si="2"/>
        <v>0.48999999999999838</v>
      </c>
    </row>
    <row r="76" spans="1:2" x14ac:dyDescent="0.25">
      <c r="A76" s="7">
        <f t="shared" si="3"/>
        <v>-1.5999999999999988</v>
      </c>
      <c r="B76" s="8">
        <f t="shared" si="2"/>
        <v>0.35999999999999849</v>
      </c>
    </row>
    <row r="77" spans="1:2" x14ac:dyDescent="0.25">
      <c r="A77" s="7">
        <f t="shared" si="3"/>
        <v>-1.4999999999999987</v>
      </c>
      <c r="B77" s="8">
        <f t="shared" si="2"/>
        <v>0.24999999999999867</v>
      </c>
    </row>
    <row r="78" spans="1:2" x14ac:dyDescent="0.25">
      <c r="A78" s="7">
        <f t="shared" si="3"/>
        <v>-1.3999999999999986</v>
      </c>
      <c r="B78" s="8">
        <f t="shared" si="2"/>
        <v>0.15999999999999887</v>
      </c>
    </row>
    <row r="79" spans="1:2" x14ac:dyDescent="0.25">
      <c r="A79" s="7">
        <f t="shared" si="3"/>
        <v>-1.2999999999999985</v>
      </c>
      <c r="B79" s="8">
        <f t="shared" si="2"/>
        <v>8.9999999999999095E-2</v>
      </c>
    </row>
    <row r="80" spans="1:2" x14ac:dyDescent="0.25">
      <c r="A80" s="7">
        <f t="shared" si="3"/>
        <v>-1.1999999999999984</v>
      </c>
      <c r="B80" s="8">
        <f t="shared" si="2"/>
        <v>3.9999999999999362E-2</v>
      </c>
    </row>
    <row r="81" spans="1:2" x14ac:dyDescent="0.25">
      <c r="A81" s="7">
        <f t="shared" si="3"/>
        <v>-1.0999999999999983</v>
      </c>
      <c r="B81" s="8">
        <f t="shared" si="2"/>
        <v>9.9999999999996619E-3</v>
      </c>
    </row>
    <row r="82" spans="1:2" x14ac:dyDescent="0.25">
      <c r="A82" s="7">
        <f t="shared" si="3"/>
        <v>-0.99999999999999833</v>
      </c>
      <c r="B82" s="8">
        <f t="shared" si="2"/>
        <v>2.7733391199176196E-30</v>
      </c>
    </row>
    <row r="83" spans="1:2" x14ac:dyDescent="0.25">
      <c r="A83" s="7">
        <f t="shared" si="3"/>
        <v>-0.89999999999999836</v>
      </c>
      <c r="B83" s="8">
        <f t="shared" si="2"/>
        <v>1.0000000000000328E-2</v>
      </c>
    </row>
    <row r="84" spans="1:2" x14ac:dyDescent="0.25">
      <c r="A84" s="7">
        <f t="shared" si="3"/>
        <v>-0.79999999999999838</v>
      </c>
      <c r="B84" s="8">
        <f t="shared" si="2"/>
        <v>4.0000000000000646E-2</v>
      </c>
    </row>
    <row r="85" spans="1:2" x14ac:dyDescent="0.25">
      <c r="A85" s="7">
        <f t="shared" si="3"/>
        <v>-0.6999999999999984</v>
      </c>
      <c r="B85" s="8">
        <f t="shared" si="2"/>
        <v>9.0000000000000954E-2</v>
      </c>
    </row>
    <row r="86" spans="1:2" x14ac:dyDescent="0.25">
      <c r="A86" s="7">
        <f t="shared" si="3"/>
        <v>-0.59999999999999842</v>
      </c>
      <c r="B86" s="8">
        <f t="shared" si="2"/>
        <v>0.16000000000000125</v>
      </c>
    </row>
    <row r="87" spans="1:2" x14ac:dyDescent="0.25">
      <c r="A87" s="7">
        <f t="shared" si="3"/>
        <v>-0.49999999999999845</v>
      </c>
      <c r="B87" s="8">
        <f t="shared" si="2"/>
        <v>0.25000000000000155</v>
      </c>
    </row>
    <row r="88" spans="1:2" x14ac:dyDescent="0.25">
      <c r="A88" s="7">
        <f t="shared" si="3"/>
        <v>-0.39999999999999847</v>
      </c>
      <c r="B88" s="8">
        <f t="shared" si="2"/>
        <v>0.36000000000000182</v>
      </c>
    </row>
    <row r="89" spans="1:2" x14ac:dyDescent="0.25">
      <c r="A89" s="7">
        <f t="shared" si="3"/>
        <v>-0.29999999999999849</v>
      </c>
      <c r="B89" s="8">
        <f t="shared" si="2"/>
        <v>0.4900000000000021</v>
      </c>
    </row>
    <row r="90" spans="1:2" x14ac:dyDescent="0.25">
      <c r="A90" s="7">
        <f>(A89+0.1)</f>
        <v>-0.19999999999999848</v>
      </c>
      <c r="B90" s="8">
        <f t="shared" si="2"/>
        <v>0.64000000000000234</v>
      </c>
    </row>
    <row r="91" spans="1:2" x14ac:dyDescent="0.25">
      <c r="A91" s="7">
        <f t="shared" si="3"/>
        <v>-9.9999999999998479E-2</v>
      </c>
      <c r="B91" s="8">
        <f t="shared" si="2"/>
        <v>0.81000000000000261</v>
      </c>
    </row>
    <row r="92" spans="1:2" x14ac:dyDescent="0.25">
      <c r="A92" s="7">
        <f t="shared" si="3"/>
        <v>1.5265566588595902E-15</v>
      </c>
      <c r="B92" s="8">
        <f t="shared" si="2"/>
        <v>1.0000000000000031</v>
      </c>
    </row>
    <row r="93" spans="1:2" x14ac:dyDescent="0.25">
      <c r="A93" s="7">
        <f t="shared" si="3"/>
        <v>0.10000000000000153</v>
      </c>
      <c r="B93" s="8">
        <f t="shared" si="2"/>
        <v>1.2100000000000031</v>
      </c>
    </row>
    <row r="94" spans="1:2" x14ac:dyDescent="0.25">
      <c r="A94" s="7">
        <f t="shared" si="3"/>
        <v>0.20000000000000154</v>
      </c>
      <c r="B94" s="8">
        <f t="shared" si="2"/>
        <v>1.4400000000000037</v>
      </c>
    </row>
    <row r="95" spans="1:2" x14ac:dyDescent="0.25">
      <c r="A95" s="7">
        <f t="shared" si="3"/>
        <v>0.30000000000000154</v>
      </c>
      <c r="B95" s="8">
        <f t="shared" si="2"/>
        <v>1.6900000000000042</v>
      </c>
    </row>
    <row r="96" spans="1:2" x14ac:dyDescent="0.25">
      <c r="A96" s="7">
        <f t="shared" si="3"/>
        <v>0.40000000000000158</v>
      </c>
      <c r="B96" s="8">
        <f t="shared" si="2"/>
        <v>1.9600000000000046</v>
      </c>
    </row>
    <row r="97" spans="1:12" x14ac:dyDescent="0.25">
      <c r="A97" s="7">
        <f t="shared" si="3"/>
        <v>0.50000000000000155</v>
      </c>
      <c r="B97" s="8">
        <f t="shared" si="2"/>
        <v>2.2500000000000044</v>
      </c>
    </row>
    <row r="98" spans="1:12" x14ac:dyDescent="0.25">
      <c r="A98" s="7">
        <f>(A97+0.1)</f>
        <v>0.60000000000000153</v>
      </c>
      <c r="B98" s="8">
        <f t="shared" si="2"/>
        <v>2.5600000000000045</v>
      </c>
    </row>
    <row r="99" spans="1:12" x14ac:dyDescent="0.25">
      <c r="A99" s="7">
        <f t="shared" si="3"/>
        <v>0.70000000000000151</v>
      </c>
      <c r="B99" s="8">
        <f t="shared" si="2"/>
        <v>2.890000000000005</v>
      </c>
    </row>
    <row r="100" spans="1:12" x14ac:dyDescent="0.25">
      <c r="A100" s="7">
        <f t="shared" si="3"/>
        <v>0.80000000000000149</v>
      </c>
      <c r="B100" s="8">
        <f t="shared" si="2"/>
        <v>3.2400000000000055</v>
      </c>
    </row>
    <row r="101" spans="1:12" x14ac:dyDescent="0.25">
      <c r="A101" s="7">
        <f t="shared" si="3"/>
        <v>0.90000000000000147</v>
      </c>
      <c r="B101" s="8">
        <f t="shared" si="2"/>
        <v>3.6100000000000056</v>
      </c>
    </row>
    <row r="102" spans="1:12" x14ac:dyDescent="0.25">
      <c r="A102" s="7">
        <f t="shared" si="3"/>
        <v>1.0000000000000016</v>
      </c>
      <c r="B102" s="8">
        <f t="shared" si="2"/>
        <v>4.0000000000000071</v>
      </c>
    </row>
    <row r="103" spans="1:12" x14ac:dyDescent="0.25">
      <c r="A103" s="7"/>
      <c r="B103" s="8"/>
    </row>
    <row r="104" spans="1:12" x14ac:dyDescent="0.25">
      <c r="A104" s="7"/>
    </row>
    <row r="108" spans="1:12" x14ac:dyDescent="0.25">
      <c r="B108" s="10"/>
    </row>
    <row r="109" spans="1:12" x14ac:dyDescent="0.25">
      <c r="J109" s="10"/>
      <c r="K109" s="10"/>
      <c r="L109" s="10"/>
    </row>
    <row r="110" spans="1:12" ht="21" x14ac:dyDescent="0.35">
      <c r="A110" s="4" t="s">
        <v>9</v>
      </c>
      <c r="B110" s="4" t="s">
        <v>5</v>
      </c>
      <c r="C110" s="4" t="s">
        <v>10</v>
      </c>
      <c r="D110" s="4" t="s">
        <v>11</v>
      </c>
      <c r="E110" s="4" t="s">
        <v>6</v>
      </c>
      <c r="F110" s="4" t="s">
        <v>7</v>
      </c>
      <c r="G110" s="4" t="s">
        <v>8</v>
      </c>
      <c r="H110" s="4" t="s">
        <v>12</v>
      </c>
      <c r="J110" s="5"/>
      <c r="K110" s="5"/>
      <c r="L110" s="5"/>
    </row>
    <row r="111" spans="1:12" ht="21" x14ac:dyDescent="0.35">
      <c r="A111" s="1">
        <v>0</v>
      </c>
      <c r="B111" s="11">
        <v>1</v>
      </c>
      <c r="C111" s="11">
        <v>2</v>
      </c>
      <c r="D111" s="11">
        <f>(B111+C111)/2</f>
        <v>1.5</v>
      </c>
      <c r="E111" s="11">
        <f>(B111^2)-3</f>
        <v>-2</v>
      </c>
      <c r="F111" s="11">
        <f>(D111^2)-3</f>
        <v>-0.75</v>
      </c>
      <c r="G111" s="11">
        <f>E111*F111</f>
        <v>1.5</v>
      </c>
      <c r="H111" s="11">
        <f>0.5*ABS(C111-B111)</f>
        <v>0.5</v>
      </c>
      <c r="J111" s="5"/>
    </row>
    <row r="112" spans="1:12" ht="21" x14ac:dyDescent="0.35">
      <c r="A112" s="1">
        <v>1</v>
      </c>
      <c r="B112" s="11">
        <f>IF(G111&lt;0,B111,D111)</f>
        <v>1.5</v>
      </c>
      <c r="C112" s="11">
        <f>IF(G111&lt;0,D111,C111)</f>
        <v>2</v>
      </c>
      <c r="D112" s="11">
        <f>(B112+C112)/2</f>
        <v>1.75</v>
      </c>
      <c r="E112" s="11">
        <f>(B112^2)-3</f>
        <v>-0.75</v>
      </c>
      <c r="F112" s="11">
        <f>(D112^2)-3</f>
        <v>6.25E-2</v>
      </c>
      <c r="G112" s="11">
        <f>E112*F112</f>
        <v>-4.6875E-2</v>
      </c>
      <c r="H112" s="11">
        <f>0.5*ABS(C112-B112)</f>
        <v>0.25</v>
      </c>
      <c r="J112" s="5"/>
    </row>
    <row r="113" spans="1:16" ht="21" x14ac:dyDescent="0.35">
      <c r="A113" s="1">
        <v>2</v>
      </c>
      <c r="B113" s="11">
        <f t="shared" ref="B113:B117" si="4">IF(G112&lt;0,B112,D112)</f>
        <v>1.5</v>
      </c>
      <c r="C113" s="11">
        <f t="shared" ref="C113:C117" si="5">IF(G112&lt;0,D112,C112)</f>
        <v>1.75</v>
      </c>
      <c r="D113" s="11">
        <f t="shared" ref="D113:D118" si="6">(B113+C113)/2</f>
        <v>1.625</v>
      </c>
      <c r="E113" s="11">
        <f t="shared" ref="E113:E118" si="7">(B113^2)-3</f>
        <v>-0.75</v>
      </c>
      <c r="F113" s="11">
        <f t="shared" ref="F113:F118" si="8">(D113^2)-3</f>
        <v>-0.359375</v>
      </c>
      <c r="G113" s="11">
        <f t="shared" ref="G113:G118" si="9">E113*F113</f>
        <v>0.26953125</v>
      </c>
      <c r="H113" s="11">
        <f t="shared" ref="H113:H118" si="10">0.5*ABS(C113-B113)</f>
        <v>0.125</v>
      </c>
      <c r="J113" s="5"/>
    </row>
    <row r="114" spans="1:16" ht="31.5" x14ac:dyDescent="0.35">
      <c r="A114" s="1">
        <v>3</v>
      </c>
      <c r="B114" s="11">
        <f t="shared" si="4"/>
        <v>1.625</v>
      </c>
      <c r="C114" s="11">
        <f t="shared" si="5"/>
        <v>1.75</v>
      </c>
      <c r="D114" s="11">
        <f t="shared" si="6"/>
        <v>1.6875</v>
      </c>
      <c r="E114" s="11">
        <f t="shared" si="7"/>
        <v>-0.359375</v>
      </c>
      <c r="F114" s="11">
        <f t="shared" si="8"/>
        <v>-0.15234375</v>
      </c>
      <c r="G114" s="11">
        <f t="shared" si="9"/>
        <v>5.474853515625E-2</v>
      </c>
      <c r="H114" s="11">
        <f t="shared" si="10"/>
        <v>6.25E-2</v>
      </c>
      <c r="J114" s="5"/>
      <c r="L114" s="17" t="s">
        <v>16</v>
      </c>
      <c r="P114" t="s">
        <v>15</v>
      </c>
    </row>
    <row r="115" spans="1:16" ht="33.75" x14ac:dyDescent="0.35">
      <c r="A115" s="1">
        <v>4</v>
      </c>
      <c r="B115" s="11">
        <f t="shared" si="4"/>
        <v>1.6875</v>
      </c>
      <c r="C115" s="11">
        <f t="shared" si="5"/>
        <v>1.75</v>
      </c>
      <c r="D115" s="11">
        <f t="shared" si="6"/>
        <v>1.71875</v>
      </c>
      <c r="E115" s="11">
        <f t="shared" si="7"/>
        <v>-0.15234375</v>
      </c>
      <c r="F115" s="11">
        <f t="shared" si="8"/>
        <v>-4.58984375E-2</v>
      </c>
      <c r="G115" s="11">
        <f t="shared" si="9"/>
        <v>6.992340087890625E-3</v>
      </c>
      <c r="H115" s="11">
        <f t="shared" si="10"/>
        <v>3.125E-2</v>
      </c>
      <c r="J115" s="5"/>
      <c r="L115" s="17" t="s">
        <v>17</v>
      </c>
    </row>
    <row r="116" spans="1:16" ht="21" x14ac:dyDescent="0.35">
      <c r="A116" s="1">
        <v>5</v>
      </c>
      <c r="B116" s="11">
        <f t="shared" si="4"/>
        <v>1.71875</v>
      </c>
      <c r="C116" s="11">
        <f t="shared" si="5"/>
        <v>1.75</v>
      </c>
      <c r="D116" s="11">
        <f t="shared" si="6"/>
        <v>1.734375</v>
      </c>
      <c r="E116" s="11">
        <f t="shared" si="7"/>
        <v>-4.58984375E-2</v>
      </c>
      <c r="F116" s="11">
        <f t="shared" si="8"/>
        <v>8.056640625E-3</v>
      </c>
      <c r="G116" s="11">
        <f t="shared" si="9"/>
        <v>-3.6978721618652344E-4</v>
      </c>
      <c r="H116" s="11">
        <f t="shared" si="10"/>
        <v>1.5625E-2</v>
      </c>
      <c r="J116" s="5"/>
    </row>
    <row r="117" spans="1:16" ht="26.25" x14ac:dyDescent="0.35">
      <c r="A117" s="12">
        <v>6</v>
      </c>
      <c r="B117" s="13">
        <f t="shared" si="4"/>
        <v>1.71875</v>
      </c>
      <c r="C117" s="13">
        <f t="shared" si="5"/>
        <v>1.734375</v>
      </c>
      <c r="D117" s="14">
        <f t="shared" si="6"/>
        <v>1.7265625</v>
      </c>
      <c r="E117" s="13">
        <f t="shared" si="7"/>
        <v>-4.58984375E-2</v>
      </c>
      <c r="F117" s="13">
        <f t="shared" si="8"/>
        <v>-1.898193359375E-2</v>
      </c>
      <c r="G117" s="13">
        <f t="shared" si="9"/>
        <v>8.7124109268188477E-4</v>
      </c>
      <c r="H117" s="13">
        <f t="shared" si="10"/>
        <v>7.8125E-3</v>
      </c>
      <c r="J117" s="5"/>
      <c r="L117" s="16" t="s">
        <v>13</v>
      </c>
    </row>
    <row r="118" spans="1:16" ht="21" x14ac:dyDescent="0.35">
      <c r="A118" s="1">
        <v>7</v>
      </c>
      <c r="B118" s="11">
        <f>IF(H117&lt;0,C117,E117)</f>
        <v>-4.58984375E-2</v>
      </c>
      <c r="C118" s="11">
        <f>IF(H117&lt;0,E117,D117)</f>
        <v>1.7265625</v>
      </c>
      <c r="D118" s="11">
        <f t="shared" si="6"/>
        <v>0.84033203125</v>
      </c>
      <c r="E118" s="11">
        <f t="shared" si="7"/>
        <v>-2.9978933334350586</v>
      </c>
      <c r="F118" s="11">
        <f t="shared" si="8"/>
        <v>-2.293842077255249</v>
      </c>
      <c r="G118" s="11">
        <f t="shared" si="9"/>
        <v>6.8766938713563377</v>
      </c>
      <c r="H118" s="11">
        <f t="shared" si="10"/>
        <v>0.88623046875</v>
      </c>
      <c r="I118" s="5"/>
      <c r="J118" s="5"/>
      <c r="L118" s="15" t="s">
        <v>14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Julia Fonseca Martins</cp:lastModifiedBy>
  <cp:lastPrinted>2020-10-06T00:25:07Z</cp:lastPrinted>
  <dcterms:created xsi:type="dcterms:W3CDTF">2020-09-24T23:02:05Z</dcterms:created>
  <dcterms:modified xsi:type="dcterms:W3CDTF">2020-10-06T00:25:57Z</dcterms:modified>
</cp:coreProperties>
</file>