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nvestigacion\Ivan_araya\estructura_DEUDA\"/>
    </mc:Choice>
  </mc:AlternateContent>
  <bookViews>
    <workbookView xWindow="0" yWindow="0" windowWidth="20496" windowHeight="7944" activeTab="2"/>
  </bookViews>
  <sheets>
    <sheet name="Gráfico1" sheetId="3" r:id="rId1"/>
    <sheet name="Gráfico2" sheetId="4" r:id="rId2"/>
    <sheet name="Gráfico3" sheetId="5" r:id="rId3"/>
    <sheet name="BD_EVA_16E" sheetId="1" r:id="rId4"/>
    <sheet name="Hoja1" sheetId="2" r:id="rId5"/>
  </sheets>
  <definedNames>
    <definedName name="_xlnm._FilterDatabase" localSheetId="3" hidden="1">BD_EVA_16E!$A$1:$AM$433</definedName>
    <definedName name="solver_adj" localSheetId="4" hidden="1">Hoja1!$P$2:$Q$2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1" localSheetId="4" hidden="1">Hoja1!$S$2</definedName>
    <definedName name="solver_lhs2" localSheetId="4" hidden="1">Hoja1!$S$3</definedName>
    <definedName name="solver_lhs3" localSheetId="4" hidden="1">Hoja1!$S$4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3</definedName>
    <definedName name="solver_nwt" localSheetId="4" hidden="1">1</definedName>
    <definedName name="solver_opt" localSheetId="4" hidden="1">Hoja1!$P$3</definedName>
    <definedName name="solver_pre" localSheetId="4" hidden="1">0.000001</definedName>
    <definedName name="solver_rbv" localSheetId="4" hidden="1">1</definedName>
    <definedName name="solver_rel1" localSheetId="4" hidden="1">1</definedName>
    <definedName name="solver_rel2" localSheetId="4" hidden="1">3</definedName>
    <definedName name="solver_rel3" localSheetId="4" hidden="1">2</definedName>
    <definedName name="solver_rhs1" localSheetId="4" hidden="1">Hoja1!$N$2</definedName>
    <definedName name="solver_rhs2" localSheetId="4" hidden="1">Hoja1!$M$2</definedName>
    <definedName name="solver_rhs3" localSheetId="4" hidden="1">0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09" i="1" l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M8" i="2" l="1"/>
  <c r="G2" i="1" l="1"/>
  <c r="S4" i="2" l="1"/>
  <c r="P3" i="2"/>
  <c r="R2" i="2"/>
  <c r="L433" i="1"/>
  <c r="L406" i="1"/>
  <c r="L379" i="1"/>
  <c r="L352" i="1"/>
  <c r="L325" i="1"/>
  <c r="L298" i="1"/>
  <c r="L271" i="1"/>
  <c r="L244" i="1"/>
  <c r="L217" i="1"/>
  <c r="L190" i="1"/>
  <c r="L163" i="1"/>
  <c r="L136" i="1"/>
  <c r="L109" i="1"/>
  <c r="L82" i="1"/>
  <c r="L55" i="1"/>
  <c r="L28" i="1"/>
  <c r="L432" i="1"/>
  <c r="L405" i="1"/>
  <c r="L378" i="1"/>
  <c r="L351" i="1"/>
  <c r="L324" i="1"/>
  <c r="L297" i="1"/>
  <c r="L270" i="1"/>
  <c r="L243" i="1"/>
  <c r="L216" i="1"/>
  <c r="L189" i="1"/>
  <c r="L162" i="1"/>
  <c r="L135" i="1"/>
  <c r="L108" i="1"/>
  <c r="L81" i="1"/>
  <c r="L54" i="1"/>
  <c r="L27" i="1"/>
  <c r="L431" i="1"/>
  <c r="L404" i="1"/>
  <c r="L377" i="1"/>
  <c r="L350" i="1"/>
  <c r="L323" i="1"/>
  <c r="L296" i="1"/>
  <c r="L269" i="1"/>
  <c r="L242" i="1"/>
  <c r="L215" i="1"/>
  <c r="L188" i="1"/>
  <c r="L161" i="1"/>
  <c r="L134" i="1"/>
  <c r="L107" i="1"/>
  <c r="L80" i="1"/>
  <c r="L53" i="1"/>
  <c r="L26" i="1"/>
  <c r="L430" i="1"/>
  <c r="L403" i="1"/>
  <c r="L376" i="1"/>
  <c r="L349" i="1"/>
  <c r="L322" i="1"/>
  <c r="L295" i="1"/>
  <c r="L268" i="1"/>
  <c r="L241" i="1"/>
  <c r="L214" i="1"/>
  <c r="L187" i="1"/>
  <c r="L160" i="1"/>
  <c r="L133" i="1"/>
  <c r="L106" i="1"/>
  <c r="L79" i="1"/>
  <c r="L52" i="1"/>
  <c r="L25" i="1"/>
  <c r="L429" i="1"/>
  <c r="L402" i="1"/>
  <c r="L375" i="1"/>
  <c r="L348" i="1"/>
  <c r="L321" i="1"/>
  <c r="L294" i="1"/>
  <c r="L267" i="1"/>
  <c r="L240" i="1"/>
  <c r="L213" i="1"/>
  <c r="L186" i="1"/>
  <c r="L159" i="1"/>
  <c r="L132" i="1"/>
  <c r="L105" i="1"/>
  <c r="L78" i="1"/>
  <c r="L51" i="1"/>
  <c r="L24" i="1"/>
  <c r="L428" i="1"/>
  <c r="L401" i="1"/>
  <c r="L374" i="1"/>
  <c r="L347" i="1"/>
  <c r="L320" i="1"/>
  <c r="L293" i="1"/>
  <c r="L266" i="1"/>
  <c r="L239" i="1"/>
  <c r="L212" i="1"/>
  <c r="L185" i="1"/>
  <c r="L158" i="1"/>
  <c r="L131" i="1"/>
  <c r="L104" i="1"/>
  <c r="L77" i="1"/>
  <c r="L50" i="1"/>
  <c r="L23" i="1"/>
  <c r="L427" i="1"/>
  <c r="L400" i="1"/>
  <c r="L373" i="1"/>
  <c r="L346" i="1"/>
  <c r="L319" i="1"/>
  <c r="L292" i="1"/>
  <c r="L265" i="1"/>
  <c r="L238" i="1"/>
  <c r="L211" i="1"/>
  <c r="L184" i="1"/>
  <c r="L157" i="1"/>
  <c r="L130" i="1"/>
  <c r="L103" i="1"/>
  <c r="L76" i="1"/>
  <c r="L49" i="1"/>
  <c r="L22" i="1"/>
  <c r="L426" i="1"/>
  <c r="L399" i="1"/>
  <c r="L372" i="1"/>
  <c r="L345" i="1"/>
  <c r="L318" i="1"/>
  <c r="L291" i="1"/>
  <c r="L264" i="1"/>
  <c r="L237" i="1"/>
  <c r="L210" i="1"/>
  <c r="L183" i="1"/>
  <c r="L156" i="1"/>
  <c r="L129" i="1"/>
  <c r="L102" i="1"/>
  <c r="L75" i="1"/>
  <c r="L48" i="1"/>
  <c r="L21" i="1"/>
  <c r="L425" i="1"/>
  <c r="L398" i="1"/>
  <c r="L371" i="1"/>
  <c r="L344" i="1"/>
  <c r="L317" i="1"/>
  <c r="L290" i="1"/>
  <c r="L263" i="1"/>
  <c r="L236" i="1"/>
  <c r="L209" i="1"/>
  <c r="L182" i="1"/>
  <c r="L155" i="1"/>
  <c r="L128" i="1"/>
  <c r="L101" i="1"/>
  <c r="L74" i="1"/>
  <c r="L47" i="1"/>
  <c r="L20" i="1"/>
  <c r="L424" i="1"/>
  <c r="L397" i="1"/>
  <c r="L370" i="1"/>
  <c r="L343" i="1"/>
  <c r="L316" i="1"/>
  <c r="L289" i="1"/>
  <c r="L262" i="1"/>
  <c r="L235" i="1"/>
  <c r="L208" i="1"/>
  <c r="L181" i="1"/>
  <c r="L154" i="1"/>
  <c r="L127" i="1"/>
  <c r="L100" i="1"/>
  <c r="L73" i="1"/>
  <c r="L46" i="1"/>
  <c r="L19" i="1"/>
  <c r="L423" i="1"/>
  <c r="L396" i="1"/>
  <c r="L369" i="1"/>
  <c r="L342" i="1"/>
  <c r="L315" i="1"/>
  <c r="L288" i="1"/>
  <c r="L261" i="1"/>
  <c r="L234" i="1"/>
  <c r="L207" i="1"/>
  <c r="L180" i="1"/>
  <c r="L153" i="1"/>
  <c r="L126" i="1"/>
  <c r="L99" i="1"/>
  <c r="L72" i="1"/>
  <c r="L45" i="1"/>
  <c r="L18" i="1"/>
  <c r="L422" i="1"/>
  <c r="L395" i="1"/>
  <c r="L368" i="1"/>
  <c r="L341" i="1"/>
  <c r="L314" i="1"/>
  <c r="L287" i="1"/>
  <c r="L260" i="1"/>
  <c r="L233" i="1"/>
  <c r="L206" i="1"/>
  <c r="L179" i="1"/>
  <c r="L152" i="1"/>
  <c r="L125" i="1"/>
  <c r="L98" i="1"/>
  <c r="L71" i="1"/>
  <c r="L44" i="1"/>
  <c r="L17" i="1"/>
  <c r="L421" i="1"/>
  <c r="L394" i="1"/>
  <c r="L367" i="1"/>
  <c r="L340" i="1"/>
  <c r="L313" i="1"/>
  <c r="L286" i="1"/>
  <c r="L259" i="1"/>
  <c r="L232" i="1"/>
  <c r="L205" i="1"/>
  <c r="L178" i="1"/>
  <c r="L151" i="1"/>
  <c r="L124" i="1"/>
  <c r="L97" i="1"/>
  <c r="L70" i="1"/>
  <c r="L43" i="1"/>
  <c r="L16" i="1"/>
  <c r="L420" i="1"/>
  <c r="L393" i="1"/>
  <c r="L366" i="1"/>
  <c r="L339" i="1"/>
  <c r="L312" i="1"/>
  <c r="L285" i="1"/>
  <c r="L258" i="1"/>
  <c r="L231" i="1"/>
  <c r="L204" i="1"/>
  <c r="L177" i="1"/>
  <c r="L150" i="1"/>
  <c r="L123" i="1"/>
  <c r="L96" i="1"/>
  <c r="L69" i="1"/>
  <c r="L42" i="1"/>
  <c r="L15" i="1"/>
  <c r="L419" i="1"/>
  <c r="L392" i="1"/>
  <c r="L365" i="1"/>
  <c r="L338" i="1"/>
  <c r="L311" i="1"/>
  <c r="L284" i="1"/>
  <c r="L257" i="1"/>
  <c r="L230" i="1"/>
  <c r="L203" i="1"/>
  <c r="L176" i="1"/>
  <c r="L149" i="1"/>
  <c r="L122" i="1"/>
  <c r="L95" i="1"/>
  <c r="L68" i="1"/>
  <c r="L41" i="1"/>
  <c r="L14" i="1"/>
  <c r="L418" i="1"/>
  <c r="L391" i="1"/>
  <c r="L364" i="1"/>
  <c r="L337" i="1"/>
  <c r="L310" i="1"/>
  <c r="L283" i="1"/>
  <c r="L256" i="1"/>
  <c r="L229" i="1"/>
  <c r="L202" i="1"/>
  <c r="L175" i="1"/>
  <c r="L148" i="1"/>
  <c r="L121" i="1"/>
  <c r="L94" i="1"/>
  <c r="L67" i="1"/>
  <c r="L40" i="1"/>
  <c r="L13" i="1"/>
  <c r="L417" i="1"/>
  <c r="L390" i="1"/>
  <c r="L363" i="1"/>
  <c r="L336" i="1"/>
  <c r="L309" i="1"/>
  <c r="L282" i="1"/>
  <c r="L255" i="1"/>
  <c r="L228" i="1"/>
  <c r="L201" i="1"/>
  <c r="L174" i="1"/>
  <c r="L147" i="1"/>
  <c r="L120" i="1"/>
  <c r="L93" i="1"/>
  <c r="L66" i="1"/>
  <c r="L39" i="1"/>
  <c r="L12" i="1"/>
  <c r="L416" i="1"/>
  <c r="L389" i="1"/>
  <c r="L362" i="1"/>
  <c r="L335" i="1"/>
  <c r="L308" i="1"/>
  <c r="L281" i="1"/>
  <c r="L254" i="1"/>
  <c r="L227" i="1"/>
  <c r="L200" i="1"/>
  <c r="L173" i="1"/>
  <c r="L146" i="1"/>
  <c r="L119" i="1"/>
  <c r="L92" i="1"/>
  <c r="L65" i="1"/>
  <c r="L38" i="1"/>
  <c r="L11" i="1"/>
  <c r="L415" i="1"/>
  <c r="L388" i="1"/>
  <c r="L361" i="1"/>
  <c r="L334" i="1"/>
  <c r="L307" i="1"/>
  <c r="L280" i="1"/>
  <c r="L253" i="1"/>
  <c r="L226" i="1"/>
  <c r="L199" i="1"/>
  <c r="L172" i="1"/>
  <c r="L145" i="1"/>
  <c r="L118" i="1"/>
  <c r="L91" i="1"/>
  <c r="L64" i="1"/>
  <c r="L37" i="1"/>
  <c r="L10" i="1"/>
  <c r="L414" i="1"/>
  <c r="L387" i="1"/>
  <c r="L360" i="1"/>
  <c r="L333" i="1"/>
  <c r="L306" i="1"/>
  <c r="L279" i="1"/>
  <c r="L252" i="1"/>
  <c r="L225" i="1"/>
  <c r="L198" i="1"/>
  <c r="L171" i="1"/>
  <c r="L144" i="1"/>
  <c r="L117" i="1"/>
  <c r="L90" i="1"/>
  <c r="L63" i="1"/>
  <c r="L36" i="1"/>
  <c r="L9" i="1"/>
  <c r="L413" i="1"/>
  <c r="L386" i="1"/>
  <c r="L359" i="1"/>
  <c r="L332" i="1"/>
  <c r="L305" i="1"/>
  <c r="L278" i="1"/>
  <c r="L251" i="1"/>
  <c r="L224" i="1"/>
  <c r="L197" i="1"/>
  <c r="L170" i="1"/>
  <c r="L143" i="1"/>
  <c r="L116" i="1"/>
  <c r="L89" i="1"/>
  <c r="L62" i="1"/>
  <c r="L35" i="1"/>
  <c r="L8" i="1"/>
  <c r="L412" i="1"/>
  <c r="L385" i="1"/>
  <c r="L358" i="1"/>
  <c r="L331" i="1"/>
  <c r="L304" i="1"/>
  <c r="L277" i="1"/>
  <c r="L250" i="1"/>
  <c r="L223" i="1"/>
  <c r="L196" i="1"/>
  <c r="L169" i="1"/>
  <c r="L142" i="1"/>
  <c r="L115" i="1"/>
  <c r="L88" i="1"/>
  <c r="L61" i="1"/>
  <c r="L34" i="1"/>
  <c r="L7" i="1"/>
  <c r="L411" i="1"/>
  <c r="L384" i="1"/>
  <c r="L357" i="1"/>
  <c r="L330" i="1"/>
  <c r="L303" i="1"/>
  <c r="L276" i="1"/>
  <c r="L249" i="1"/>
  <c r="L222" i="1"/>
  <c r="L195" i="1"/>
  <c r="L168" i="1"/>
  <c r="L141" i="1"/>
  <c r="L114" i="1"/>
  <c r="L87" i="1"/>
  <c r="L60" i="1"/>
  <c r="L33" i="1"/>
  <c r="L6" i="1"/>
  <c r="L410" i="1"/>
  <c r="L383" i="1"/>
  <c r="L356" i="1"/>
  <c r="L329" i="1"/>
  <c r="L302" i="1"/>
  <c r="L275" i="1"/>
  <c r="L248" i="1"/>
  <c r="L221" i="1"/>
  <c r="L194" i="1"/>
  <c r="L167" i="1"/>
  <c r="L140" i="1"/>
  <c r="L113" i="1"/>
  <c r="L86" i="1"/>
  <c r="L59" i="1"/>
  <c r="L32" i="1"/>
  <c r="L5" i="1"/>
  <c r="L409" i="1"/>
  <c r="L382" i="1"/>
  <c r="L355" i="1"/>
  <c r="L328" i="1"/>
  <c r="L301" i="1"/>
  <c r="L274" i="1"/>
  <c r="L247" i="1"/>
  <c r="L220" i="1"/>
  <c r="L193" i="1"/>
  <c r="L166" i="1"/>
  <c r="L139" i="1"/>
  <c r="L112" i="1"/>
  <c r="L85" i="1"/>
  <c r="L58" i="1"/>
  <c r="L31" i="1"/>
  <c r="L4" i="1"/>
  <c r="L408" i="1"/>
  <c r="L381" i="1"/>
  <c r="L354" i="1"/>
  <c r="L327" i="1"/>
  <c r="L300" i="1"/>
  <c r="L273" i="1"/>
  <c r="L246" i="1"/>
  <c r="L219" i="1"/>
  <c r="L192" i="1"/>
  <c r="L165" i="1"/>
  <c r="L138" i="1"/>
  <c r="L111" i="1"/>
  <c r="L84" i="1"/>
  <c r="L57" i="1"/>
  <c r="L30" i="1"/>
  <c r="L3" i="1"/>
  <c r="L407" i="1"/>
  <c r="L380" i="1"/>
  <c r="L353" i="1"/>
  <c r="L326" i="1"/>
  <c r="L299" i="1"/>
  <c r="L272" i="1"/>
  <c r="L245" i="1"/>
  <c r="L218" i="1"/>
  <c r="L191" i="1"/>
  <c r="L164" i="1"/>
  <c r="L137" i="1"/>
  <c r="L110" i="1"/>
  <c r="L83" i="1"/>
  <c r="L56" i="1"/>
  <c r="L29" i="1"/>
  <c r="L2" i="1"/>
  <c r="D2" i="2"/>
  <c r="S3" i="2"/>
  <c r="S2" i="2"/>
  <c r="H2" i="2"/>
</calcChain>
</file>

<file path=xl/sharedStrings.xml><?xml version="1.0" encoding="utf-8"?>
<sst xmlns="http://schemas.openxmlformats.org/spreadsheetml/2006/main" count="2210" uniqueCount="128">
  <si>
    <t>Empresa</t>
  </si>
  <si>
    <t>EVAtotal</t>
  </si>
  <si>
    <t>EVADeuda</t>
  </si>
  <si>
    <t>EVAPatrimonio</t>
  </si>
  <si>
    <t>Deudat1</t>
  </si>
  <si>
    <t>Patrimoniot1</t>
  </si>
  <si>
    <t>LeverageDP</t>
  </si>
  <si>
    <t>Rendimientot</t>
  </si>
  <si>
    <t>Kdt1</t>
  </si>
  <si>
    <t>Ket1</t>
  </si>
  <si>
    <t>WACCt1</t>
  </si>
  <si>
    <t>Alfa</t>
  </si>
  <si>
    <t>Beta</t>
  </si>
  <si>
    <t>FactordeRetardo</t>
  </si>
  <si>
    <t>EfectodelRetardo</t>
  </si>
  <si>
    <t>AOt</t>
  </si>
  <si>
    <t>AOt1</t>
  </si>
  <si>
    <t>Dt</t>
  </si>
  <si>
    <t>POt</t>
  </si>
  <si>
    <t>POt1</t>
  </si>
  <si>
    <t>UNt</t>
  </si>
  <si>
    <t>DepEjt</t>
  </si>
  <si>
    <t>Liquidezt</t>
  </si>
  <si>
    <t>Liquidezt1</t>
  </si>
  <si>
    <t>CTt</t>
  </si>
  <si>
    <t>CTt1</t>
  </si>
  <si>
    <t>Leverage_Agrupado</t>
  </si>
  <si>
    <t>EVAtotal_Agrupado</t>
  </si>
  <si>
    <t>Rendimiento_Agrupado</t>
  </si>
  <si>
    <t>Alfa_Agrupado</t>
  </si>
  <si>
    <t>Beta_Agrupado</t>
  </si>
  <si>
    <t>Clúster_3</t>
  </si>
  <si>
    <t>BANMEDICA S.A.</t>
  </si>
  <si>
    <t>BESALCO S.A.</t>
  </si>
  <si>
    <t>CAROZZI S.A.</t>
  </si>
  <si>
    <t>CEMENTO POLPAI</t>
  </si>
  <si>
    <t>CINTAC S.A.</t>
  </si>
  <si>
    <t>COCA COLA EMBO</t>
  </si>
  <si>
    <t>DE FUERZA ELEC</t>
  </si>
  <si>
    <t>ELECTRICA DE A</t>
  </si>
  <si>
    <t>ELECTRICA PEHU</t>
  </si>
  <si>
    <t>ENAEX S.A.</t>
  </si>
  <si>
    <t>FERROCARRILES</t>
  </si>
  <si>
    <t>INDUSTRIAL EL</t>
  </si>
  <si>
    <t>METROGAS S.A.</t>
  </si>
  <si>
    <t>SANITARIOS DE</t>
  </si>
  <si>
    <t>AES GENER S.A.</t>
  </si>
  <si>
    <t>METRO S.A.</t>
  </si>
  <si>
    <t>2001/03</t>
  </si>
  <si>
    <t>2001/06</t>
  </si>
  <si>
    <t>2001/09</t>
  </si>
  <si>
    <t>2001/12</t>
  </si>
  <si>
    <t>2002/03</t>
  </si>
  <si>
    <t>2002/06</t>
  </si>
  <si>
    <t>2002/09</t>
  </si>
  <si>
    <t>2002/12</t>
  </si>
  <si>
    <t>2003/03</t>
  </si>
  <si>
    <t>2003/06</t>
  </si>
  <si>
    <t>2003/09</t>
  </si>
  <si>
    <t>2003/12</t>
  </si>
  <si>
    <t>2004/03</t>
  </si>
  <si>
    <t>2004/06</t>
  </si>
  <si>
    <t>2004/09</t>
  </si>
  <si>
    <t>2004/12</t>
  </si>
  <si>
    <t>2005/03</t>
  </si>
  <si>
    <t>2005/06</t>
  </si>
  <si>
    <t>2005/09</t>
  </si>
  <si>
    <t>2005/12</t>
  </si>
  <si>
    <t>2006/03</t>
  </si>
  <si>
    <t>2006/06</t>
  </si>
  <si>
    <t>2006/12</t>
  </si>
  <si>
    <t>2007/03</t>
  </si>
  <si>
    <t>2007/06</t>
  </si>
  <si>
    <t>2007/09</t>
  </si>
  <si>
    <t>Trimestre</t>
  </si>
  <si>
    <t>03-2001</t>
  </si>
  <si>
    <t>06-2001</t>
  </si>
  <si>
    <t>09-2001</t>
  </si>
  <si>
    <t>12-2001</t>
  </si>
  <si>
    <t>03-2002</t>
  </si>
  <si>
    <t>06-2002</t>
  </si>
  <si>
    <t>09-2002</t>
  </si>
  <si>
    <t>12-2002</t>
  </si>
  <si>
    <t>03-2003</t>
  </si>
  <si>
    <t>06-2003</t>
  </si>
  <si>
    <t>09-2003</t>
  </si>
  <si>
    <t>12-2003</t>
  </si>
  <si>
    <t>03-2004</t>
  </si>
  <si>
    <t>06-2004</t>
  </si>
  <si>
    <t>09-2004</t>
  </si>
  <si>
    <t>12-2004</t>
  </si>
  <si>
    <t>03-2005</t>
  </si>
  <si>
    <t>06-2005</t>
  </si>
  <si>
    <t>09-2005</t>
  </si>
  <si>
    <t>12-2005</t>
  </si>
  <si>
    <t>03-2006</t>
  </si>
  <si>
    <t>06-2006</t>
  </si>
  <si>
    <t>12-2006</t>
  </si>
  <si>
    <t>03-2007</t>
  </si>
  <si>
    <t>06-2007</t>
  </si>
  <si>
    <t>09-2007</t>
  </si>
  <si>
    <t>Período B</t>
  </si>
  <si>
    <t>Período A</t>
  </si>
  <si>
    <t>Año</t>
  </si>
  <si>
    <t xml:space="preserve">2006/09 </t>
  </si>
  <si>
    <t>03</t>
  </si>
  <si>
    <t>2001</t>
  </si>
  <si>
    <t>06</t>
  </si>
  <si>
    <t>09</t>
  </si>
  <si>
    <t>12</t>
  </si>
  <si>
    <t>2002</t>
  </si>
  <si>
    <t>2003</t>
  </si>
  <si>
    <t>2004</t>
  </si>
  <si>
    <t>2005</t>
  </si>
  <si>
    <t>2006</t>
  </si>
  <si>
    <t>2007</t>
  </si>
  <si>
    <t>09-2006</t>
  </si>
  <si>
    <t>09-2021</t>
  </si>
  <si>
    <t>Deuda_optima</t>
  </si>
  <si>
    <t>Patrimonio_optimo</t>
  </si>
  <si>
    <t>theta 1</t>
  </si>
  <si>
    <t>theta 2</t>
  </si>
  <si>
    <t>EVA Estimado</t>
  </si>
  <si>
    <t>A</t>
  </si>
  <si>
    <t>At</t>
  </si>
  <si>
    <t>lambda1</t>
  </si>
  <si>
    <t>Correlacion</t>
  </si>
  <si>
    <t>Lambda1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</si>
</sst>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BD_EVA_16E!$P$1</c:f>
              <c:strCache>
                <c:ptCount val="1"/>
                <c:pt idx="0">
                  <c:v>Ket1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BD_EVA_16E!$P$2:$P$433</c:f>
              <c:numCache>
                <c:formatCode>0.00</c:formatCode>
                <c:ptCount val="432"/>
                <c:pt idx="0">
                  <c:v>1.0165769229862601E-3</c:v>
                </c:pt>
                <c:pt idx="1">
                  <c:v>-1.319792820138584E-2</c:v>
                </c:pt>
                <c:pt idx="2">
                  <c:v>1.107999318898961E-2</c:v>
                </c:pt>
                <c:pt idx="3">
                  <c:v>-3.6891290052416901E-3</c:v>
                </c:pt>
                <c:pt idx="4">
                  <c:v>7.2832634586621403E-3</c:v>
                </c:pt>
                <c:pt idx="5">
                  <c:v>7.0134664635999999E-3</c:v>
                </c:pt>
                <c:pt idx="6">
                  <c:v>1.307518158175394E-2</c:v>
                </c:pt>
                <c:pt idx="7">
                  <c:v>2.258646448876693E-2</c:v>
                </c:pt>
                <c:pt idx="8">
                  <c:v>1.0657987420285821E-2</c:v>
                </c:pt>
                <c:pt idx="9">
                  <c:v>2.0268480810365749E-2</c:v>
                </c:pt>
                <c:pt idx="10">
                  <c:v>3.2476069230170823E-2</c:v>
                </c:pt>
                <c:pt idx="11">
                  <c:v>3.7486656702347E-2</c:v>
                </c:pt>
                <c:pt idx="12">
                  <c:v>7.6054422636499704E-3</c:v>
                </c:pt>
                <c:pt idx="13">
                  <c:v>8.76175724539301E-3</c:v>
                </c:pt>
                <c:pt idx="14">
                  <c:v>2.867999444336428E-2</c:v>
                </c:pt>
                <c:pt idx="15">
                  <c:v>2.90379759174633E-2</c:v>
                </c:pt>
                <c:pt idx="16">
                  <c:v>4.1784075499685797E-3</c:v>
                </c:pt>
                <c:pt idx="17">
                  <c:v>3.6505152458233899E-3</c:v>
                </c:pt>
                <c:pt idx="18">
                  <c:v>1.962447757524451E-2</c:v>
                </c:pt>
                <c:pt idx="19">
                  <c:v>3.3110465537434811E-2</c:v>
                </c:pt>
                <c:pt idx="20">
                  <c:v>1.3815014082426851E-2</c:v>
                </c:pt>
                <c:pt idx="21">
                  <c:v>3.239634041718617E-2</c:v>
                </c:pt>
                <c:pt idx="22">
                  <c:v>3.9872553996339322E-2</c:v>
                </c:pt>
                <c:pt idx="23">
                  <c:v>5.097240474471823E-2</c:v>
                </c:pt>
                <c:pt idx="24">
                  <c:v>1.238240149096693E-2</c:v>
                </c:pt>
                <c:pt idx="25">
                  <c:v>2.1427130927552971E-2</c:v>
                </c:pt>
                <c:pt idx="26">
                  <c:v>2.252522716228042E-2</c:v>
                </c:pt>
                <c:pt idx="27">
                  <c:v>7.1545395948845833E-2</c:v>
                </c:pt>
                <c:pt idx="28">
                  <c:v>6.4042963041273146E-2</c:v>
                </c:pt>
                <c:pt idx="29">
                  <c:v>8.2095795484417006E-2</c:v>
                </c:pt>
                <c:pt idx="30">
                  <c:v>9.7398271223355468E-2</c:v>
                </c:pt>
                <c:pt idx="31">
                  <c:v>6.5935426483505949E-2</c:v>
                </c:pt>
                <c:pt idx="32">
                  <c:v>7.5554791237255794E-2</c:v>
                </c:pt>
                <c:pt idx="33">
                  <c:v>8.9237249596773149E-2</c:v>
                </c:pt>
                <c:pt idx="34">
                  <c:v>0.11570731662865928</c:v>
                </c:pt>
                <c:pt idx="35">
                  <c:v>5.0160193635631782E-2</c:v>
                </c:pt>
                <c:pt idx="36">
                  <c:v>7.7892774019171052E-2</c:v>
                </c:pt>
                <c:pt idx="37">
                  <c:v>0.10547603532746073</c:v>
                </c:pt>
                <c:pt idx="38">
                  <c:v>0.12961510864655393</c:v>
                </c:pt>
                <c:pt idx="39">
                  <c:v>6.8370825239183197E-2</c:v>
                </c:pt>
                <c:pt idx="40">
                  <c:v>0.10179680709545857</c:v>
                </c:pt>
                <c:pt idx="41">
                  <c:v>0.12554962967597744</c:v>
                </c:pt>
                <c:pt idx="42">
                  <c:v>0.16610823622077975</c:v>
                </c:pt>
                <c:pt idx="43">
                  <c:v>7.5882752121650188E-2</c:v>
                </c:pt>
                <c:pt idx="44">
                  <c:v>0.13119089702698589</c:v>
                </c:pt>
                <c:pt idx="45">
                  <c:v>0.13217260205407741</c:v>
                </c:pt>
                <c:pt idx="46">
                  <c:v>0.16897402799558048</c:v>
                </c:pt>
                <c:pt idx="47">
                  <c:v>5.5081893496541509E-2</c:v>
                </c:pt>
                <c:pt idx="48">
                  <c:v>9.509745986705935E-2</c:v>
                </c:pt>
                <c:pt idx="49">
                  <c:v>0.13284573726376028</c:v>
                </c:pt>
                <c:pt idx="50">
                  <c:v>0.1615090288831014</c:v>
                </c:pt>
                <c:pt idx="51">
                  <c:v>5.3216726903963993E-2</c:v>
                </c:pt>
                <c:pt idx="52">
                  <c:v>7.9815478670401174E-2</c:v>
                </c:pt>
                <c:pt idx="53">
                  <c:v>0.12421652581894434</c:v>
                </c:pt>
                <c:pt idx="54">
                  <c:v>1.1792788697650009E-2</c:v>
                </c:pt>
                <c:pt idx="55">
                  <c:v>-1.524394599997704E-2</c:v>
                </c:pt>
                <c:pt idx="56">
                  <c:v>-1.1496813858857939E-2</c:v>
                </c:pt>
                <c:pt idx="57">
                  <c:v>2.7919884192340309E-2</c:v>
                </c:pt>
                <c:pt idx="58">
                  <c:v>1.1843803970682999E-2</c:v>
                </c:pt>
                <c:pt idx="59">
                  <c:v>8.0791902804866408E-3</c:v>
                </c:pt>
                <c:pt idx="60">
                  <c:v>1.105168738607885E-2</c:v>
                </c:pt>
                <c:pt idx="61">
                  <c:v>1.284641848253658E-2</c:v>
                </c:pt>
                <c:pt idx="62">
                  <c:v>1.0104249393197959E-2</c:v>
                </c:pt>
                <c:pt idx="63">
                  <c:v>1.7734473971653859E-2</c:v>
                </c:pt>
                <c:pt idx="64">
                  <c:v>3.1515342012342552E-2</c:v>
                </c:pt>
                <c:pt idx="65">
                  <c:v>5.198593703693774E-2</c:v>
                </c:pt>
                <c:pt idx="66">
                  <c:v>1.513432229786725E-2</c:v>
                </c:pt>
                <c:pt idx="67">
                  <c:v>3.061310980868694E-2</c:v>
                </c:pt>
                <c:pt idx="68">
                  <c:v>4.7821904212962493E-2</c:v>
                </c:pt>
                <c:pt idx="69">
                  <c:v>7.9281975463233442E-2</c:v>
                </c:pt>
                <c:pt idx="70">
                  <c:v>1.541722895624365E-2</c:v>
                </c:pt>
                <c:pt idx="71">
                  <c:v>3.079281168894785E-2</c:v>
                </c:pt>
                <c:pt idx="72">
                  <c:v>4.4560088124548307E-2</c:v>
                </c:pt>
                <c:pt idx="73">
                  <c:v>7.2016494263209524E-2</c:v>
                </c:pt>
                <c:pt idx="74">
                  <c:v>1.343928002599741E-2</c:v>
                </c:pt>
                <c:pt idx="75">
                  <c:v>3.7362777906405999E-2</c:v>
                </c:pt>
                <c:pt idx="76">
                  <c:v>5.3922270950683103E-2</c:v>
                </c:pt>
                <c:pt idx="77">
                  <c:v>8.9293177594923376E-2</c:v>
                </c:pt>
                <c:pt idx="78">
                  <c:v>1.6027277487284448E-2</c:v>
                </c:pt>
                <c:pt idx="79">
                  <c:v>6.4467474963414637E-2</c:v>
                </c:pt>
                <c:pt idx="80">
                  <c:v>9.1387149598817566E-2</c:v>
                </c:pt>
                <c:pt idx="81">
                  <c:v>2.0453411400077021E-2</c:v>
                </c:pt>
                <c:pt idx="82">
                  <c:v>2.0597129965851869E-2</c:v>
                </c:pt>
                <c:pt idx="83">
                  <c:v>3.489730759450671E-2</c:v>
                </c:pt>
                <c:pt idx="84">
                  <c:v>5.6914851819053938E-2</c:v>
                </c:pt>
                <c:pt idx="85">
                  <c:v>8.3423635852268897E-3</c:v>
                </c:pt>
                <c:pt idx="86">
                  <c:v>1.7221880295962309E-2</c:v>
                </c:pt>
                <c:pt idx="87">
                  <c:v>3.8180148270248161E-2</c:v>
                </c:pt>
                <c:pt idx="88">
                  <c:v>5.5203547170501743E-2</c:v>
                </c:pt>
                <c:pt idx="89">
                  <c:v>8.7581609825138108E-3</c:v>
                </c:pt>
                <c:pt idx="90">
                  <c:v>1.9466127651805078E-2</c:v>
                </c:pt>
                <c:pt idx="91">
                  <c:v>3.6557807163114728E-2</c:v>
                </c:pt>
                <c:pt idx="92">
                  <c:v>4.7302984902699553E-2</c:v>
                </c:pt>
                <c:pt idx="93">
                  <c:v>7.3092257302100503E-3</c:v>
                </c:pt>
                <c:pt idx="94">
                  <c:v>1.7057116399493508E-2</c:v>
                </c:pt>
                <c:pt idx="95">
                  <c:v>3.7329244838858029E-2</c:v>
                </c:pt>
                <c:pt idx="96">
                  <c:v>5.1621136440985767E-2</c:v>
                </c:pt>
                <c:pt idx="97">
                  <c:v>1.0754819912985729E-2</c:v>
                </c:pt>
                <c:pt idx="98">
                  <c:v>1.9608219701149589E-2</c:v>
                </c:pt>
                <c:pt idx="99">
                  <c:v>3.2486448329946557E-2</c:v>
                </c:pt>
                <c:pt idx="100">
                  <c:v>4.6026547143128108E-2</c:v>
                </c:pt>
                <c:pt idx="101">
                  <c:v>1.069203558098732E-2</c:v>
                </c:pt>
                <c:pt idx="102">
                  <c:v>1.9648957016511221E-2</c:v>
                </c:pt>
                <c:pt idx="103">
                  <c:v>3.088519782801169E-2</c:v>
                </c:pt>
                <c:pt idx="104">
                  <c:v>4.1879004750176613E-2</c:v>
                </c:pt>
                <c:pt idx="105">
                  <c:v>9.7758255624695797E-3</c:v>
                </c:pt>
                <c:pt idx="106">
                  <c:v>2.0078922624216299E-2</c:v>
                </c:pt>
                <c:pt idx="107">
                  <c:v>3.7089335720570341E-2</c:v>
                </c:pt>
                <c:pt idx="108">
                  <c:v>5.6307244403050998E-3</c:v>
                </c:pt>
                <c:pt idx="109">
                  <c:v>-5.4024759804939303E-3</c:v>
                </c:pt>
                <c:pt idx="110">
                  <c:v>-1.309088656368855E-2</c:v>
                </c:pt>
                <c:pt idx="111">
                  <c:v>-3.6618642955579692E-2</c:v>
                </c:pt>
                <c:pt idx="112">
                  <c:v>-2.3954371617731099E-3</c:v>
                </c:pt>
                <c:pt idx="113">
                  <c:v>-2.810820890176758E-2</c:v>
                </c:pt>
                <c:pt idx="114">
                  <c:v>-4.8440132595698189E-2</c:v>
                </c:pt>
                <c:pt idx="115">
                  <c:v>-5.5002160550549579E-2</c:v>
                </c:pt>
                <c:pt idx="116">
                  <c:v>2.407512272030134E-2</c:v>
                </c:pt>
                <c:pt idx="117">
                  <c:v>4.1677407270933477E-2</c:v>
                </c:pt>
                <c:pt idx="118">
                  <c:v>5.5180735183287921E-2</c:v>
                </c:pt>
                <c:pt idx="119">
                  <c:v>6.3860396261643262E-2</c:v>
                </c:pt>
                <c:pt idx="120">
                  <c:v>3.2821537037188639E-2</c:v>
                </c:pt>
                <c:pt idx="121">
                  <c:v>5.3115559179395387E-2</c:v>
                </c:pt>
                <c:pt idx="122">
                  <c:v>7.3732922130401599E-2</c:v>
                </c:pt>
                <c:pt idx="123">
                  <c:v>0.10256373814707154</c:v>
                </c:pt>
                <c:pt idx="124">
                  <c:v>3.7321548911805273E-2</c:v>
                </c:pt>
                <c:pt idx="125">
                  <c:v>5.4695619373986253E-2</c:v>
                </c:pt>
                <c:pt idx="126">
                  <c:v>7.4267095868096822E-2</c:v>
                </c:pt>
                <c:pt idx="127">
                  <c:v>0.10620378908411918</c:v>
                </c:pt>
                <c:pt idx="128">
                  <c:v>4.2749803838064183E-2</c:v>
                </c:pt>
                <c:pt idx="129">
                  <c:v>6.7090466495333914E-2</c:v>
                </c:pt>
                <c:pt idx="130">
                  <c:v>7.8116307354857972E-2</c:v>
                </c:pt>
                <c:pt idx="131">
                  <c:v>0.11316121224887664</c:v>
                </c:pt>
                <c:pt idx="132">
                  <c:v>2.569870287651984E-2</c:v>
                </c:pt>
                <c:pt idx="133">
                  <c:v>4.3625406892308149E-2</c:v>
                </c:pt>
                <c:pt idx="134">
                  <c:v>6.1419427325855112E-2</c:v>
                </c:pt>
                <c:pt idx="135">
                  <c:v>1.8159217608033421E-2</c:v>
                </c:pt>
                <c:pt idx="136">
                  <c:v>1.7841728352807909E-2</c:v>
                </c:pt>
                <c:pt idx="137">
                  <c:v>2.0128705625420389E-2</c:v>
                </c:pt>
                <c:pt idx="138">
                  <c:v>-7.0354256613544108E-2</c:v>
                </c:pt>
                <c:pt idx="139">
                  <c:v>-4.8644681842234501E-3</c:v>
                </c:pt>
                <c:pt idx="140">
                  <c:v>-1.140958114033327E-2</c:v>
                </c:pt>
                <c:pt idx="141">
                  <c:v>8.5275751228069997E-3</c:v>
                </c:pt>
                <c:pt idx="142">
                  <c:v>2.6793805665187478E-2</c:v>
                </c:pt>
                <c:pt idx="143">
                  <c:v>2.7511765963321479E-2</c:v>
                </c:pt>
                <c:pt idx="144">
                  <c:v>3.2530341324927887E-2</c:v>
                </c:pt>
                <c:pt idx="145">
                  <c:v>2.6749559537821248E-2</c:v>
                </c:pt>
                <c:pt idx="146">
                  <c:v>4.1305040041628119E-2</c:v>
                </c:pt>
                <c:pt idx="147">
                  <c:v>3.7131715264551508E-2</c:v>
                </c:pt>
                <c:pt idx="148">
                  <c:v>9.9162006940293965E-2</c:v>
                </c:pt>
                <c:pt idx="149">
                  <c:v>0.14213683710014682</c:v>
                </c:pt>
                <c:pt idx="150">
                  <c:v>0.14481098984626861</c:v>
                </c:pt>
                <c:pt idx="151">
                  <c:v>2.976434820201191E-2</c:v>
                </c:pt>
                <c:pt idx="152">
                  <c:v>6.3593511511031195E-2</c:v>
                </c:pt>
                <c:pt idx="153">
                  <c:v>6.9726978347352281E-2</c:v>
                </c:pt>
                <c:pt idx="154">
                  <c:v>8.1617956799093283E-2</c:v>
                </c:pt>
                <c:pt idx="155">
                  <c:v>3.2286158001588752E-2</c:v>
                </c:pt>
                <c:pt idx="156">
                  <c:v>8.3704119705067623E-2</c:v>
                </c:pt>
                <c:pt idx="157">
                  <c:v>9.4315654586870884E-2</c:v>
                </c:pt>
                <c:pt idx="158">
                  <c:v>0.10531723402960529</c:v>
                </c:pt>
                <c:pt idx="159">
                  <c:v>2.4301814137740851E-2</c:v>
                </c:pt>
                <c:pt idx="160">
                  <c:v>4.0487513323707189E-2</c:v>
                </c:pt>
                <c:pt idx="161">
                  <c:v>4.6430855852388243E-2</c:v>
                </c:pt>
                <c:pt idx="162">
                  <c:v>5.8212905150921001E-4</c:v>
                </c:pt>
                <c:pt idx="163">
                  <c:v>-3.37099525814416E-3</c:v>
                </c:pt>
                <c:pt idx="164">
                  <c:v>-1.334047961133958E-2</c:v>
                </c:pt>
                <c:pt idx="165">
                  <c:v>-1.7409352479175719E-2</c:v>
                </c:pt>
                <c:pt idx="166">
                  <c:v>-8.5651248247427605E-3</c:v>
                </c:pt>
                <c:pt idx="167">
                  <c:v>-1.158258305598895E-2</c:v>
                </c:pt>
                <c:pt idx="168">
                  <c:v>-2.0359537981710259E-2</c:v>
                </c:pt>
                <c:pt idx="169">
                  <c:v>-3.2937866643246987E-2</c:v>
                </c:pt>
                <c:pt idx="170">
                  <c:v>-5.4030008260920004E-4</c:v>
                </c:pt>
                <c:pt idx="171">
                  <c:v>-7.61118482138377E-3</c:v>
                </c:pt>
                <c:pt idx="172">
                  <c:v>-9.2033778304281E-3</c:v>
                </c:pt>
                <c:pt idx="173">
                  <c:v>-7.8774126520110607E-2</c:v>
                </c:pt>
                <c:pt idx="174">
                  <c:v>-1.4305316678364041E-2</c:v>
                </c:pt>
                <c:pt idx="175">
                  <c:v>-3.3378666743891339E-2</c:v>
                </c:pt>
                <c:pt idx="176">
                  <c:v>-2.1726065709778371E-2</c:v>
                </c:pt>
                <c:pt idx="177">
                  <c:v>-0.15710483176797085</c:v>
                </c:pt>
                <c:pt idx="178">
                  <c:v>5.9062477263705903E-3</c:v>
                </c:pt>
                <c:pt idx="179">
                  <c:v>-3.8235320915622102E-3</c:v>
                </c:pt>
                <c:pt idx="180">
                  <c:v>-1.0656918424158481E-2</c:v>
                </c:pt>
                <c:pt idx="181">
                  <c:v>5.7607719130646051E-2</c:v>
                </c:pt>
                <c:pt idx="182">
                  <c:v>1.234337500600074E-2</c:v>
                </c:pt>
                <c:pt idx="183">
                  <c:v>1.3938002741066491E-2</c:v>
                </c:pt>
                <c:pt idx="184">
                  <c:v>2.8732121492486631E-2</c:v>
                </c:pt>
                <c:pt idx="185">
                  <c:v>5.6690648877378833E-2</c:v>
                </c:pt>
                <c:pt idx="186">
                  <c:v>2.1634149778066821E-2</c:v>
                </c:pt>
                <c:pt idx="187">
                  <c:v>2.9177272166589711E-2</c:v>
                </c:pt>
                <c:pt idx="188">
                  <c:v>4.5071949576265653E-2</c:v>
                </c:pt>
                <c:pt idx="189">
                  <c:v>6.9931550539345466E-2</c:v>
                </c:pt>
                <c:pt idx="190">
                  <c:v>8.9014023844147569E-2</c:v>
                </c:pt>
                <c:pt idx="191">
                  <c:v>0.125934954600636</c:v>
                </c:pt>
                <c:pt idx="192">
                  <c:v>0.16972856454364793</c:v>
                </c:pt>
                <c:pt idx="193">
                  <c:v>4.66494457529055E-2</c:v>
                </c:pt>
                <c:pt idx="194">
                  <c:v>6.8094459484175807E-2</c:v>
                </c:pt>
                <c:pt idx="195">
                  <c:v>9.3445305869218495E-2</c:v>
                </c:pt>
                <c:pt idx="196">
                  <c:v>0.18082075983157581</c:v>
                </c:pt>
                <c:pt idx="197">
                  <c:v>9.1343073535494305E-3</c:v>
                </c:pt>
                <c:pt idx="198">
                  <c:v>1.580898968760917E-2</c:v>
                </c:pt>
                <c:pt idx="199">
                  <c:v>3.0665497477267031E-2</c:v>
                </c:pt>
                <c:pt idx="200">
                  <c:v>5.040093054767715E-2</c:v>
                </c:pt>
                <c:pt idx="201">
                  <c:v>1.30316703752102E-2</c:v>
                </c:pt>
                <c:pt idx="202">
                  <c:v>2.3885667311758681E-2</c:v>
                </c:pt>
                <c:pt idx="203">
                  <c:v>3.6813447401925638E-2</c:v>
                </c:pt>
                <c:pt idx="204">
                  <c:v>4.9457927958998713E-2</c:v>
                </c:pt>
                <c:pt idx="205">
                  <c:v>1.5973316709121541E-2</c:v>
                </c:pt>
                <c:pt idx="206">
                  <c:v>2.8028163231419871E-2</c:v>
                </c:pt>
                <c:pt idx="207">
                  <c:v>3.6520181055505863E-2</c:v>
                </c:pt>
                <c:pt idx="208">
                  <c:v>4.7233600908131057E-2</c:v>
                </c:pt>
                <c:pt idx="209">
                  <c:v>1.6860189469668021E-2</c:v>
                </c:pt>
                <c:pt idx="210">
                  <c:v>2.3562589815333931E-2</c:v>
                </c:pt>
                <c:pt idx="211">
                  <c:v>3.3274628101494383E-2</c:v>
                </c:pt>
                <c:pt idx="212">
                  <c:v>3.9380457639353043E-2</c:v>
                </c:pt>
                <c:pt idx="213">
                  <c:v>1.442326822197069E-2</c:v>
                </c:pt>
                <c:pt idx="214">
                  <c:v>2.715332876732765E-2</c:v>
                </c:pt>
                <c:pt idx="215">
                  <c:v>4.4409179490778619E-2</c:v>
                </c:pt>
                <c:pt idx="216">
                  <c:v>4.6228816593019258E-2</c:v>
                </c:pt>
                <c:pt idx="217">
                  <c:v>6.4018279234259887E-2</c:v>
                </c:pt>
                <c:pt idx="218">
                  <c:v>8.2993939133876149E-2</c:v>
                </c:pt>
                <c:pt idx="219">
                  <c:v>8.1124580437249585E-2</c:v>
                </c:pt>
                <c:pt idx="220">
                  <c:v>1.9194640305831359E-2</c:v>
                </c:pt>
                <c:pt idx="221">
                  <c:v>3.0722852430203298E-2</c:v>
                </c:pt>
                <c:pt idx="222">
                  <c:v>6.0842916932360797E-2</c:v>
                </c:pt>
                <c:pt idx="223">
                  <c:v>9.2732761813407671E-2</c:v>
                </c:pt>
                <c:pt idx="224">
                  <c:v>2.0220697305946129E-2</c:v>
                </c:pt>
                <c:pt idx="225">
                  <c:v>4.5090158706129292E-2</c:v>
                </c:pt>
                <c:pt idx="226">
                  <c:v>6.839522241195492E-2</c:v>
                </c:pt>
                <c:pt idx="227">
                  <c:v>9.3718572715761353E-2</c:v>
                </c:pt>
                <c:pt idx="228">
                  <c:v>1.684649285678174E-2</c:v>
                </c:pt>
                <c:pt idx="229">
                  <c:v>4.7949950944655352E-2</c:v>
                </c:pt>
                <c:pt idx="230">
                  <c:v>7.4268476212103057E-2</c:v>
                </c:pt>
                <c:pt idx="231">
                  <c:v>0.10130139399462387</c:v>
                </c:pt>
                <c:pt idx="232">
                  <c:v>2.253318808484088E-2</c:v>
                </c:pt>
                <c:pt idx="233">
                  <c:v>4.8639917411153352E-2</c:v>
                </c:pt>
                <c:pt idx="234">
                  <c:v>7.8638542433299694E-2</c:v>
                </c:pt>
                <c:pt idx="235">
                  <c:v>0.10916065543263745</c:v>
                </c:pt>
                <c:pt idx="236">
                  <c:v>2.5293970118757711E-2</c:v>
                </c:pt>
                <c:pt idx="237">
                  <c:v>5.8098292935895093E-2</c:v>
                </c:pt>
                <c:pt idx="238">
                  <c:v>8.8783135727930479E-2</c:v>
                </c:pt>
                <c:pt idx="239">
                  <c:v>0.10465714192429629</c:v>
                </c:pt>
                <c:pt idx="240">
                  <c:v>2.930052530461838E-2</c:v>
                </c:pt>
                <c:pt idx="241">
                  <c:v>6.157640851558982E-2</c:v>
                </c:pt>
                <c:pt idx="242">
                  <c:v>9.6455427317200887E-2</c:v>
                </c:pt>
                <c:pt idx="243">
                  <c:v>-2.7473954378922201E-2</c:v>
                </c:pt>
                <c:pt idx="244">
                  <c:v>-7.0717916624989299E-3</c:v>
                </c:pt>
                <c:pt idx="245">
                  <c:v>-1.1436736982638321E-2</c:v>
                </c:pt>
                <c:pt idx="246">
                  <c:v>1.3094804175773619E-2</c:v>
                </c:pt>
                <c:pt idx="247">
                  <c:v>2.1190528236634601E-3</c:v>
                </c:pt>
                <c:pt idx="248">
                  <c:v>1.5534960622868981E-2</c:v>
                </c:pt>
                <c:pt idx="249">
                  <c:v>2.3502192772326579E-2</c:v>
                </c:pt>
                <c:pt idx="250">
                  <c:v>5.0521303580323952E-2</c:v>
                </c:pt>
                <c:pt idx="251">
                  <c:v>1.9156005471507649E-2</c:v>
                </c:pt>
                <c:pt idx="252">
                  <c:v>5.1168870685127953E-2</c:v>
                </c:pt>
                <c:pt idx="253">
                  <c:v>9.2406708692872278E-2</c:v>
                </c:pt>
                <c:pt idx="254">
                  <c:v>0.13731396411500638</c:v>
                </c:pt>
                <c:pt idx="255">
                  <c:v>2.383672485021911E-2</c:v>
                </c:pt>
                <c:pt idx="256">
                  <c:v>5.8565774048826957E-2</c:v>
                </c:pt>
                <c:pt idx="257">
                  <c:v>0.10260043221003509</c:v>
                </c:pt>
                <c:pt idx="258">
                  <c:v>8.4992607657903285E-2</c:v>
                </c:pt>
                <c:pt idx="259">
                  <c:v>4.3902277139811721E-2</c:v>
                </c:pt>
                <c:pt idx="260">
                  <c:v>8.592303143120282E-2</c:v>
                </c:pt>
                <c:pt idx="261">
                  <c:v>0.14068238139274283</c:v>
                </c:pt>
                <c:pt idx="262">
                  <c:v>0.17776268170520226</c:v>
                </c:pt>
                <c:pt idx="263">
                  <c:v>4.2203298231557627E-2</c:v>
                </c:pt>
                <c:pt idx="264">
                  <c:v>9.5725547085485807E-2</c:v>
                </c:pt>
                <c:pt idx="265">
                  <c:v>0.14064701449229192</c:v>
                </c:pt>
                <c:pt idx="266">
                  <c:v>0.18992743243620142</c:v>
                </c:pt>
                <c:pt idx="267">
                  <c:v>7.5899882174366815E-2</c:v>
                </c:pt>
                <c:pt idx="268">
                  <c:v>0.14533154613477031</c:v>
                </c:pt>
                <c:pt idx="269">
                  <c:v>0.23901716417281907</c:v>
                </c:pt>
                <c:pt idx="270">
                  <c:v>4.9296824506388087E-2</c:v>
                </c:pt>
                <c:pt idx="271">
                  <c:v>5.0553324186145193E-2</c:v>
                </c:pt>
                <c:pt idx="272">
                  <c:v>0.10100866967827196</c:v>
                </c:pt>
                <c:pt idx="273">
                  <c:v>0.11942660020682286</c:v>
                </c:pt>
                <c:pt idx="274">
                  <c:v>3.6120076248811743E-2</c:v>
                </c:pt>
                <c:pt idx="275">
                  <c:v>6.2681729155716612E-2</c:v>
                </c:pt>
                <c:pt idx="276">
                  <c:v>0.1053638297147878</c:v>
                </c:pt>
                <c:pt idx="277">
                  <c:v>0.1435713825906195</c:v>
                </c:pt>
                <c:pt idx="278">
                  <c:v>3.4526772066738473E-2</c:v>
                </c:pt>
                <c:pt idx="279">
                  <c:v>7.1770992335817033E-2</c:v>
                </c:pt>
                <c:pt idx="280">
                  <c:v>0.11058637828262677</c:v>
                </c:pt>
                <c:pt idx="281">
                  <c:v>0.1358975078686929</c:v>
                </c:pt>
                <c:pt idx="282">
                  <c:v>1.64164694958501E-2</c:v>
                </c:pt>
                <c:pt idx="283">
                  <c:v>4.8478107826171929E-2</c:v>
                </c:pt>
                <c:pt idx="284">
                  <c:v>8.2667534779094498E-2</c:v>
                </c:pt>
                <c:pt idx="285">
                  <c:v>0.1084124969045617</c:v>
                </c:pt>
                <c:pt idx="286">
                  <c:v>1.726489939366108E-2</c:v>
                </c:pt>
                <c:pt idx="287">
                  <c:v>4.899473575229657E-2</c:v>
                </c:pt>
                <c:pt idx="288">
                  <c:v>7.5897103666821342E-2</c:v>
                </c:pt>
                <c:pt idx="289">
                  <c:v>8.9576354237493702E-2</c:v>
                </c:pt>
                <c:pt idx="290">
                  <c:v>1.7755779310150609E-2</c:v>
                </c:pt>
                <c:pt idx="291">
                  <c:v>4.9060626815181411E-2</c:v>
                </c:pt>
                <c:pt idx="292">
                  <c:v>7.7052160113358414E-2</c:v>
                </c:pt>
                <c:pt idx="293">
                  <c:v>9.3752625306193729E-2</c:v>
                </c:pt>
                <c:pt idx="294">
                  <c:v>1.8890578884223189E-2</c:v>
                </c:pt>
                <c:pt idx="295">
                  <c:v>3.9017831438009201E-2</c:v>
                </c:pt>
                <c:pt idx="296">
                  <c:v>6.1316506668153858E-2</c:v>
                </c:pt>
                <c:pt idx="297">
                  <c:v>-6.9714592679614301E-3</c:v>
                </c:pt>
                <c:pt idx="298">
                  <c:v>6.9702230594244196E-3</c:v>
                </c:pt>
                <c:pt idx="299">
                  <c:v>-1.2236538053177089E-2</c:v>
                </c:pt>
                <c:pt idx="300">
                  <c:v>3.80885611595457E-3</c:v>
                </c:pt>
                <c:pt idx="301">
                  <c:v>7.2679138271574103E-3</c:v>
                </c:pt>
                <c:pt idx="302">
                  <c:v>4.6987939488496097E-3</c:v>
                </c:pt>
                <c:pt idx="303">
                  <c:v>-1.134658619558407E-2</c:v>
                </c:pt>
                <c:pt idx="304">
                  <c:v>1.680896678022847E-2</c:v>
                </c:pt>
                <c:pt idx="305">
                  <c:v>4.5287247563200496E-3</c:v>
                </c:pt>
                <c:pt idx="306">
                  <c:v>2.0878144259544429E-2</c:v>
                </c:pt>
                <c:pt idx="307">
                  <c:v>3.4884353341862268E-2</c:v>
                </c:pt>
                <c:pt idx="308">
                  <c:v>4.5595468149691898E-2</c:v>
                </c:pt>
                <c:pt idx="309">
                  <c:v>4.2254752662265402E-3</c:v>
                </c:pt>
                <c:pt idx="310">
                  <c:v>8.6676694566196703E-3</c:v>
                </c:pt>
                <c:pt idx="311">
                  <c:v>6.4433524564061996E-3</c:v>
                </c:pt>
                <c:pt idx="312">
                  <c:v>2.5039897104686619E-2</c:v>
                </c:pt>
                <c:pt idx="313">
                  <c:v>2.63597164758547E-3</c:v>
                </c:pt>
                <c:pt idx="314">
                  <c:v>1.075068794501355E-2</c:v>
                </c:pt>
                <c:pt idx="315">
                  <c:v>1.536680323004757E-2</c:v>
                </c:pt>
                <c:pt idx="316">
                  <c:v>2.4265580248042599E-2</c:v>
                </c:pt>
                <c:pt idx="317">
                  <c:v>-2.5361431156205299E-3</c:v>
                </c:pt>
                <c:pt idx="318">
                  <c:v>-4.4817896273490702E-3</c:v>
                </c:pt>
                <c:pt idx="319">
                  <c:v>-3.5643359218159401E-3</c:v>
                </c:pt>
                <c:pt idx="320">
                  <c:v>-2.9988851901218902E-3</c:v>
                </c:pt>
                <c:pt idx="321">
                  <c:v>7.8112227184460006E-5</c:v>
                </c:pt>
                <c:pt idx="322">
                  <c:v>1.3547128887587999E-4</c:v>
                </c:pt>
                <c:pt idx="323">
                  <c:v>-1.0363482855366599E-3</c:v>
                </c:pt>
                <c:pt idx="324">
                  <c:v>3.5065300362551913E-2</c:v>
                </c:pt>
                <c:pt idx="325">
                  <c:v>6.1384195521544442E-2</c:v>
                </c:pt>
                <c:pt idx="326">
                  <c:v>9.4357627546680062E-2</c:v>
                </c:pt>
                <c:pt idx="327">
                  <c:v>0.1128487848648268</c:v>
                </c:pt>
                <c:pt idx="328">
                  <c:v>1.5969016773860881E-2</c:v>
                </c:pt>
                <c:pt idx="329">
                  <c:v>3.9359120737916253E-2</c:v>
                </c:pt>
                <c:pt idx="330">
                  <c:v>5.877776698216268E-2</c:v>
                </c:pt>
                <c:pt idx="331">
                  <c:v>6.8606035930718304E-2</c:v>
                </c:pt>
                <c:pt idx="332">
                  <c:v>2.3739371477877112E-2</c:v>
                </c:pt>
                <c:pt idx="333">
                  <c:v>4.1117110569913191E-2</c:v>
                </c:pt>
                <c:pt idx="334">
                  <c:v>5.9994093074897593E-2</c:v>
                </c:pt>
                <c:pt idx="335">
                  <c:v>8.9857127064818978E-2</c:v>
                </c:pt>
                <c:pt idx="336">
                  <c:v>3.7378571598321468E-2</c:v>
                </c:pt>
                <c:pt idx="337">
                  <c:v>7.8136270712821351E-2</c:v>
                </c:pt>
                <c:pt idx="338">
                  <c:v>0.10317097824192063</c:v>
                </c:pt>
                <c:pt idx="339">
                  <c:v>0.12394630267149034</c:v>
                </c:pt>
                <c:pt idx="340">
                  <c:v>5.9175906651356767E-2</c:v>
                </c:pt>
                <c:pt idx="341">
                  <c:v>8.4510267664248517E-2</c:v>
                </c:pt>
                <c:pt idx="342">
                  <c:v>0.11641427943873807</c:v>
                </c:pt>
                <c:pt idx="343">
                  <c:v>0.15961761104096817</c:v>
                </c:pt>
                <c:pt idx="344">
                  <c:v>5.9307569124383591E-2</c:v>
                </c:pt>
                <c:pt idx="345">
                  <c:v>0.11162170153982846</c:v>
                </c:pt>
                <c:pt idx="346">
                  <c:v>0.15229340016251783</c:v>
                </c:pt>
                <c:pt idx="347">
                  <c:v>0.1979666785322613</c:v>
                </c:pt>
                <c:pt idx="348">
                  <c:v>4.2545863815472228E-2</c:v>
                </c:pt>
                <c:pt idx="349">
                  <c:v>6.5534902200481221E-2</c:v>
                </c:pt>
                <c:pt idx="350">
                  <c:v>7.42804056326999E-2</c:v>
                </c:pt>
                <c:pt idx="351">
                  <c:v>-2.0486481812855239E-2</c:v>
                </c:pt>
                <c:pt idx="352">
                  <c:v>-2.493700382541263E-2</c:v>
                </c:pt>
                <c:pt idx="353">
                  <c:v>-4.5756775293082003E-2</c:v>
                </c:pt>
                <c:pt idx="354">
                  <c:v>-3.77595837103284E-2</c:v>
                </c:pt>
                <c:pt idx="355">
                  <c:v>-3.9673745894251997E-3</c:v>
                </c:pt>
                <c:pt idx="356">
                  <c:v>-9.2551305746062709E-3</c:v>
                </c:pt>
                <c:pt idx="357">
                  <c:v>-2.0402586116745992E-2</c:v>
                </c:pt>
                <c:pt idx="358">
                  <c:v>-1.7572516846491019E-2</c:v>
                </c:pt>
                <c:pt idx="359">
                  <c:v>-5.7407435650813103E-3</c:v>
                </c:pt>
                <c:pt idx="360">
                  <c:v>-1.27300788995318E-3</c:v>
                </c:pt>
                <c:pt idx="361">
                  <c:v>5.0415933553645698E-3</c:v>
                </c:pt>
                <c:pt idx="362">
                  <c:v>1.4015032096455051E-2</c:v>
                </c:pt>
                <c:pt idx="363">
                  <c:v>-8.9508554658630501E-3</c:v>
                </c:pt>
                <c:pt idx="364">
                  <c:v>-1.3769898992937729E-2</c:v>
                </c:pt>
                <c:pt idx="365">
                  <c:v>-6.8288564246921897E-3</c:v>
                </c:pt>
                <c:pt idx="366">
                  <c:v>5.2053110721167802E-3</c:v>
                </c:pt>
                <c:pt idx="367">
                  <c:v>-1.2881354392710299E-2</c:v>
                </c:pt>
                <c:pt idx="368">
                  <c:v>-9.0236670292372992E-3</c:v>
                </c:pt>
                <c:pt idx="369">
                  <c:v>1.55246001708008E-2</c:v>
                </c:pt>
                <c:pt idx="370">
                  <c:v>1.8505137297951651E-2</c:v>
                </c:pt>
                <c:pt idx="371">
                  <c:v>-8.0543547166141705E-3</c:v>
                </c:pt>
                <c:pt idx="372">
                  <c:v>-1.4459753516724599E-2</c:v>
                </c:pt>
                <c:pt idx="373">
                  <c:v>-1.5743426184181581E-2</c:v>
                </c:pt>
                <c:pt idx="374">
                  <c:v>-1.9813779818355429E-2</c:v>
                </c:pt>
                <c:pt idx="375">
                  <c:v>-7.6881959292198297E-3</c:v>
                </c:pt>
                <c:pt idx="376">
                  <c:v>-3.20177237725334E-3</c:v>
                </c:pt>
                <c:pt idx="377">
                  <c:v>4.1646283723865904E-3</c:v>
                </c:pt>
                <c:pt idx="378">
                  <c:v>-3.1315496640822401E-3</c:v>
                </c:pt>
                <c:pt idx="379">
                  <c:v>1.1988672558956E-2</c:v>
                </c:pt>
                <c:pt idx="380">
                  <c:v>1.3875283176748229E-2</c:v>
                </c:pt>
                <c:pt idx="381">
                  <c:v>2.4841039267236562E-2</c:v>
                </c:pt>
                <c:pt idx="382">
                  <c:v>9.6287641050238999E-4</c:v>
                </c:pt>
                <c:pt idx="383">
                  <c:v>1.0689511132197819E-2</c:v>
                </c:pt>
                <c:pt idx="384">
                  <c:v>1.8877671021270491E-2</c:v>
                </c:pt>
                <c:pt idx="385">
                  <c:v>2.389627253473563E-2</c:v>
                </c:pt>
                <c:pt idx="386">
                  <c:v>4.3044459954410599E-3</c:v>
                </c:pt>
                <c:pt idx="387">
                  <c:v>2.928818092923836E-2</c:v>
                </c:pt>
                <c:pt idx="388">
                  <c:v>5.6732929053240302E-2</c:v>
                </c:pt>
                <c:pt idx="389">
                  <c:v>5.241517731654307E-2</c:v>
                </c:pt>
                <c:pt idx="390">
                  <c:v>9.7912433479573797E-3</c:v>
                </c:pt>
                <c:pt idx="391">
                  <c:v>2.9023039554101369E-2</c:v>
                </c:pt>
                <c:pt idx="392">
                  <c:v>4.9841427673752499E-2</c:v>
                </c:pt>
                <c:pt idx="393">
                  <c:v>5.5985929995504911E-2</c:v>
                </c:pt>
                <c:pt idx="394">
                  <c:v>3.5670001274107099E-3</c:v>
                </c:pt>
                <c:pt idx="395">
                  <c:v>1.931428351236095E-2</c:v>
                </c:pt>
                <c:pt idx="396">
                  <c:v>5.1838640878850692E-2</c:v>
                </c:pt>
                <c:pt idx="397">
                  <c:v>7.0209744876504748E-2</c:v>
                </c:pt>
                <c:pt idx="398">
                  <c:v>1.6114966734088011E-2</c:v>
                </c:pt>
                <c:pt idx="399">
                  <c:v>3.6562044587426311E-2</c:v>
                </c:pt>
                <c:pt idx="400">
                  <c:v>6.4107430137532617E-2</c:v>
                </c:pt>
                <c:pt idx="401">
                  <c:v>7.4721146456374815E-2</c:v>
                </c:pt>
                <c:pt idx="402">
                  <c:v>-3.2018035715064902E-3</c:v>
                </c:pt>
                <c:pt idx="403">
                  <c:v>2.201372816868993E-2</c:v>
                </c:pt>
                <c:pt idx="404">
                  <c:v>2.8761712655911341E-2</c:v>
                </c:pt>
                <c:pt idx="405">
                  <c:v>1.5876838091808568E-2</c:v>
                </c:pt>
                <c:pt idx="406">
                  <c:v>2.690732784481133E-2</c:v>
                </c:pt>
                <c:pt idx="407">
                  <c:v>3.0859396414368051E-2</c:v>
                </c:pt>
                <c:pt idx="408">
                  <c:v>5.2711714258464153E-2</c:v>
                </c:pt>
                <c:pt idx="409">
                  <c:v>2.5685553879294401E-2</c:v>
                </c:pt>
                <c:pt idx="410">
                  <c:v>4.5776536729919812E-2</c:v>
                </c:pt>
                <c:pt idx="411">
                  <c:v>7.4451362009273922E-2</c:v>
                </c:pt>
                <c:pt idx="412">
                  <c:v>9.236971332357094E-2</c:v>
                </c:pt>
                <c:pt idx="413">
                  <c:v>2.1682597100242049E-2</c:v>
                </c:pt>
                <c:pt idx="414">
                  <c:v>4.5381243710917438E-2</c:v>
                </c:pt>
                <c:pt idx="415">
                  <c:v>5.0613269757498407E-2</c:v>
                </c:pt>
                <c:pt idx="416">
                  <c:v>6.3976375595586943E-2</c:v>
                </c:pt>
                <c:pt idx="417">
                  <c:v>2.075121715997303E-2</c:v>
                </c:pt>
                <c:pt idx="418">
                  <c:v>3.4428320850610303E-2</c:v>
                </c:pt>
                <c:pt idx="419">
                  <c:v>4.7584591179740988E-2</c:v>
                </c:pt>
                <c:pt idx="420">
                  <c:v>6.3591336257022985E-2</c:v>
                </c:pt>
                <c:pt idx="421">
                  <c:v>1.482957131749041E-2</c:v>
                </c:pt>
                <c:pt idx="422">
                  <c:v>2.6236071108663189E-2</c:v>
                </c:pt>
                <c:pt idx="423">
                  <c:v>4.001918490016846E-2</c:v>
                </c:pt>
                <c:pt idx="424">
                  <c:v>5.4779953984854989E-2</c:v>
                </c:pt>
                <c:pt idx="425">
                  <c:v>1.4047652259868371E-2</c:v>
                </c:pt>
                <c:pt idx="426">
                  <c:v>2.7897865679486909E-2</c:v>
                </c:pt>
                <c:pt idx="427">
                  <c:v>4.3696105621267023E-2</c:v>
                </c:pt>
                <c:pt idx="428">
                  <c:v>5.9285579399917007E-2</c:v>
                </c:pt>
                <c:pt idx="429">
                  <c:v>1.471435628787655E-2</c:v>
                </c:pt>
                <c:pt idx="430">
                  <c:v>2.7373927166500889E-2</c:v>
                </c:pt>
                <c:pt idx="431">
                  <c:v>4.195991639221093E-2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BD_EVA_16E!$N$1</c:f>
              <c:strCache>
                <c:ptCount val="1"/>
                <c:pt idx="0">
                  <c:v>Rendimientot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BD_EVA_16E!$N$2:$N$433</c:f>
              <c:numCache>
                <c:formatCode>0.00</c:formatCode>
                <c:ptCount val="432"/>
                <c:pt idx="0">
                  <c:v>-4.5051027033426398E-3</c:v>
                </c:pt>
                <c:pt idx="1">
                  <c:v>-7.2039755767828399E-3</c:v>
                </c:pt>
                <c:pt idx="2">
                  <c:v>-1.2918631765905201E-3</c:v>
                </c:pt>
                <c:pt idx="3">
                  <c:v>1.4938237623808069E-2</c:v>
                </c:pt>
                <c:pt idx="4">
                  <c:v>2.0707297018681809E-2</c:v>
                </c:pt>
                <c:pt idx="5">
                  <c:v>2.3893421736215292E-2</c:v>
                </c:pt>
                <c:pt idx="6">
                  <c:v>2.9804552871109679E-2</c:v>
                </c:pt>
                <c:pt idx="7">
                  <c:v>8.9448730368080799E-3</c:v>
                </c:pt>
                <c:pt idx="8">
                  <c:v>1.3670591500163049E-2</c:v>
                </c:pt>
                <c:pt idx="9">
                  <c:v>1.6064115666503551E-2</c:v>
                </c:pt>
                <c:pt idx="10">
                  <c:v>1.9250956215048139E-2</c:v>
                </c:pt>
                <c:pt idx="11">
                  <c:v>3.3699037144848099E-3</c:v>
                </c:pt>
                <c:pt idx="12">
                  <c:v>9.7337937186981107E-3</c:v>
                </c:pt>
                <c:pt idx="13">
                  <c:v>2.738992478504463E-2</c:v>
                </c:pt>
                <c:pt idx="14">
                  <c:v>3.3380445729090241E-2</c:v>
                </c:pt>
                <c:pt idx="15">
                  <c:v>1.118569111908432E-2</c:v>
                </c:pt>
                <c:pt idx="16">
                  <c:v>1.4944126613501399E-2</c:v>
                </c:pt>
                <c:pt idx="17">
                  <c:v>2.982685057274756E-2</c:v>
                </c:pt>
                <c:pt idx="18">
                  <c:v>4.6161477690248823E-2</c:v>
                </c:pt>
                <c:pt idx="19">
                  <c:v>1.2814171138771429E-2</c:v>
                </c:pt>
                <c:pt idx="20">
                  <c:v>2.601050197155572E-2</c:v>
                </c:pt>
                <c:pt idx="21">
                  <c:v>3.579751811024591E-2</c:v>
                </c:pt>
                <c:pt idx="22">
                  <c:v>4.7084251071928762E-2</c:v>
                </c:pt>
                <c:pt idx="23">
                  <c:v>1.533561372789013E-2</c:v>
                </c:pt>
                <c:pt idx="24">
                  <c:v>3.1879131284945877E-2</c:v>
                </c:pt>
                <c:pt idx="25">
                  <c:v>2.0611966763485399E-2</c:v>
                </c:pt>
                <c:pt idx="26">
                  <c:v>2.1959330873884211E-2</c:v>
                </c:pt>
                <c:pt idx="27">
                  <c:v>-6.4321517267709599E-3</c:v>
                </c:pt>
                <c:pt idx="28">
                  <c:v>-9.63309365745031E-3</c:v>
                </c:pt>
                <c:pt idx="29">
                  <c:v>-1.0829034124805501E-2</c:v>
                </c:pt>
                <c:pt idx="30">
                  <c:v>-3.6564574614253199E-3</c:v>
                </c:pt>
                <c:pt idx="31">
                  <c:v>-7.2877679016449398E-3</c:v>
                </c:pt>
                <c:pt idx="32">
                  <c:v>-1.076577547926234E-2</c:v>
                </c:pt>
                <c:pt idx="33">
                  <c:v>-8.9727321164668802E-3</c:v>
                </c:pt>
                <c:pt idx="34">
                  <c:v>-3.3642276157487602E-3</c:v>
                </c:pt>
                <c:pt idx="35">
                  <c:v>-6.6659894879492398E-3</c:v>
                </c:pt>
                <c:pt idx="36">
                  <c:v>-1.061374789259679E-2</c:v>
                </c:pt>
                <c:pt idx="37">
                  <c:v>-1.3604535098849979E-2</c:v>
                </c:pt>
                <c:pt idx="38">
                  <c:v>-3.60358725819558E-3</c:v>
                </c:pt>
                <c:pt idx="39">
                  <c:v>-6.5616774412058897E-3</c:v>
                </c:pt>
                <c:pt idx="40">
                  <c:v>-1.0206327682714671E-2</c:v>
                </c:pt>
                <c:pt idx="41">
                  <c:v>-1.3487542532414401E-2</c:v>
                </c:pt>
                <c:pt idx="42">
                  <c:v>-3.1743265792602E-3</c:v>
                </c:pt>
                <c:pt idx="43">
                  <c:v>-4.2510291912414601E-3</c:v>
                </c:pt>
                <c:pt idx="44">
                  <c:v>-5.7687948547557799E-3</c:v>
                </c:pt>
                <c:pt idx="45">
                  <c:v>-8.5966667476148097E-3</c:v>
                </c:pt>
                <c:pt idx="46">
                  <c:v>-2.1346885701818701E-3</c:v>
                </c:pt>
                <c:pt idx="47">
                  <c:v>-4.3332065333645496E-3</c:v>
                </c:pt>
                <c:pt idx="48">
                  <c:v>-7.0979941120333304E-3</c:v>
                </c:pt>
                <c:pt idx="49">
                  <c:v>-8.1467068356742504E-3</c:v>
                </c:pt>
                <c:pt idx="50">
                  <c:v>-2.0922716173675002E-3</c:v>
                </c:pt>
                <c:pt idx="51">
                  <c:v>-4.2325338781079901E-3</c:v>
                </c:pt>
                <c:pt idx="52">
                  <c:v>-8.2172372159145697E-3</c:v>
                </c:pt>
                <c:pt idx="53">
                  <c:v>-9.3605515510392107E-3</c:v>
                </c:pt>
                <c:pt idx="54">
                  <c:v>-3.7468562961189632E-2</c:v>
                </c:pt>
                <c:pt idx="55">
                  <c:v>-3.9496350324633139E-2</c:v>
                </c:pt>
                <c:pt idx="56">
                  <c:v>-2.3608540340800599E-3</c:v>
                </c:pt>
                <c:pt idx="57">
                  <c:v>-2.7539282694081001E-3</c:v>
                </c:pt>
                <c:pt idx="58">
                  <c:v>-2.3164129191741399E-3</c:v>
                </c:pt>
                <c:pt idx="59">
                  <c:v>-1.0258984393248989E-2</c:v>
                </c:pt>
                <c:pt idx="60">
                  <c:v>-1.100969903012909E-2</c:v>
                </c:pt>
                <c:pt idx="61">
                  <c:v>-1.5464191587404399E-3</c:v>
                </c:pt>
                <c:pt idx="62">
                  <c:v>-1.70592666578946E-3</c:v>
                </c:pt>
                <c:pt idx="63">
                  <c:v>-1.7763106908133799E-3</c:v>
                </c:pt>
                <c:pt idx="64">
                  <c:v>-8.8612822191871093E-3</c:v>
                </c:pt>
                <c:pt idx="65">
                  <c:v>-7.4463315205383E-4</c:v>
                </c:pt>
                <c:pt idx="66">
                  <c:v>6.2974699100746797E-3</c:v>
                </c:pt>
                <c:pt idx="67">
                  <c:v>-6.6928971056806003E-3</c:v>
                </c:pt>
                <c:pt idx="68">
                  <c:v>2.25308859203683E-3</c:v>
                </c:pt>
                <c:pt idx="69">
                  <c:v>3.46206915217121E-3</c:v>
                </c:pt>
                <c:pt idx="70">
                  <c:v>4.2597471518839901E-3</c:v>
                </c:pt>
                <c:pt idx="71">
                  <c:v>-3.68683442284837E-3</c:v>
                </c:pt>
                <c:pt idx="72">
                  <c:v>1.066914781257112E-2</c:v>
                </c:pt>
                <c:pt idx="73">
                  <c:v>9.1434597389793097E-3</c:v>
                </c:pt>
                <c:pt idx="74">
                  <c:v>8.8767658881010406E-3</c:v>
                </c:pt>
                <c:pt idx="75">
                  <c:v>1.4220155075390199E-2</c:v>
                </c:pt>
                <c:pt idx="76">
                  <c:v>3.4244179471771999E-4</c:v>
                </c:pt>
                <c:pt idx="77">
                  <c:v>1.83230109722368E-3</c:v>
                </c:pt>
                <c:pt idx="78">
                  <c:v>9.3365167073215394E-3</c:v>
                </c:pt>
                <c:pt idx="79">
                  <c:v>2.5182602757548089E-2</c:v>
                </c:pt>
                <c:pt idx="80">
                  <c:v>1.4998832736602531E-2</c:v>
                </c:pt>
                <c:pt idx="81">
                  <c:v>2.8707378924513562E-2</c:v>
                </c:pt>
                <c:pt idx="82">
                  <c:v>5.019521278619532E-2</c:v>
                </c:pt>
                <c:pt idx="83">
                  <c:v>7.4059296925020709E-2</c:v>
                </c:pt>
                <c:pt idx="84">
                  <c:v>2.1053483593348171E-2</c:v>
                </c:pt>
                <c:pt idx="85">
                  <c:v>3.9433389328358652E-2</c:v>
                </c:pt>
                <c:pt idx="86">
                  <c:v>6.0508615676579197E-2</c:v>
                </c:pt>
                <c:pt idx="87">
                  <c:v>7.6312745553999292E-2</c:v>
                </c:pt>
                <c:pt idx="88">
                  <c:v>9.5607318697786495E-3</c:v>
                </c:pt>
                <c:pt idx="89">
                  <c:v>2.2795289710055931E-2</c:v>
                </c:pt>
                <c:pt idx="90">
                  <c:v>3.7586127956830258E-2</c:v>
                </c:pt>
                <c:pt idx="91">
                  <c:v>4.5840960746237322E-2</c:v>
                </c:pt>
                <c:pt idx="92">
                  <c:v>1.02272362263378E-2</c:v>
                </c:pt>
                <c:pt idx="93">
                  <c:v>3.114936548350446E-2</c:v>
                </c:pt>
                <c:pt idx="94">
                  <c:v>5.3016998101752082E-2</c:v>
                </c:pt>
                <c:pt idx="95">
                  <c:v>7.556617729443138E-2</c:v>
                </c:pt>
                <c:pt idx="96">
                  <c:v>1.455501242692538E-2</c:v>
                </c:pt>
                <c:pt idx="97">
                  <c:v>2.7061010807527149E-2</c:v>
                </c:pt>
                <c:pt idx="98">
                  <c:v>4.1293370025692763E-2</c:v>
                </c:pt>
                <c:pt idx="99">
                  <c:v>6.2622879954923438E-2</c:v>
                </c:pt>
                <c:pt idx="100">
                  <c:v>1.6334603528998279E-2</c:v>
                </c:pt>
                <c:pt idx="101">
                  <c:v>2.9152599614212168E-2</c:v>
                </c:pt>
                <c:pt idx="102">
                  <c:v>4.4469185063936503E-2</c:v>
                </c:pt>
                <c:pt idx="103">
                  <c:v>4.7688899627245068E-2</c:v>
                </c:pt>
                <c:pt idx="104">
                  <c:v>1.5484590379986269E-2</c:v>
                </c:pt>
                <c:pt idx="105">
                  <c:v>3.0522814754245189E-2</c:v>
                </c:pt>
                <c:pt idx="106">
                  <c:v>5.3423052859746641E-2</c:v>
                </c:pt>
                <c:pt idx="107">
                  <c:v>7.1492578333329268E-2</c:v>
                </c:pt>
                <c:pt idx="108">
                  <c:v>2.9375867571634001E-2</c:v>
                </c:pt>
                <c:pt idx="109">
                  <c:v>3.8513592632007869E-2</c:v>
                </c:pt>
                <c:pt idx="110">
                  <c:v>5.3365114899786022E-2</c:v>
                </c:pt>
                <c:pt idx="111">
                  <c:v>2.4197742163469829E-2</c:v>
                </c:pt>
                <c:pt idx="112">
                  <c:v>4.0350498994564603E-2</c:v>
                </c:pt>
                <c:pt idx="113">
                  <c:v>5.9222435280338208E-2</c:v>
                </c:pt>
                <c:pt idx="114">
                  <c:v>7.6550325661370711E-2</c:v>
                </c:pt>
                <c:pt idx="115">
                  <c:v>3.1513803928310359E-2</c:v>
                </c:pt>
                <c:pt idx="116">
                  <c:v>4.9912081179323588E-2</c:v>
                </c:pt>
                <c:pt idx="117">
                  <c:v>6.6914337584667249E-2</c:v>
                </c:pt>
                <c:pt idx="118">
                  <c:v>8.4820508977591705E-2</c:v>
                </c:pt>
                <c:pt idx="119">
                  <c:v>4.1380792739076487E-2</c:v>
                </c:pt>
                <c:pt idx="120">
                  <c:v>7.0346797531620153E-2</c:v>
                </c:pt>
                <c:pt idx="121">
                  <c:v>9.9726597406134182E-2</c:v>
                </c:pt>
                <c:pt idx="122">
                  <c:v>0.13238725657307135</c:v>
                </c:pt>
                <c:pt idx="123">
                  <c:v>4.1674536374019341E-2</c:v>
                </c:pt>
                <c:pt idx="124">
                  <c:v>6.8448877987484252E-2</c:v>
                </c:pt>
                <c:pt idx="125">
                  <c:v>9.071367902700378E-2</c:v>
                </c:pt>
                <c:pt idx="126">
                  <c:v>0.12705485204313743</c:v>
                </c:pt>
                <c:pt idx="127">
                  <c:v>4.4995626999295713E-2</c:v>
                </c:pt>
                <c:pt idx="128">
                  <c:v>7.8721097171885079E-2</c:v>
                </c:pt>
                <c:pt idx="129">
                  <c:v>9.7877975799890368E-2</c:v>
                </c:pt>
                <c:pt idx="130">
                  <c:v>0.12632521269805577</c:v>
                </c:pt>
                <c:pt idx="131">
                  <c:v>3.6011335110017542E-2</c:v>
                </c:pt>
                <c:pt idx="132">
                  <c:v>5.9663900986806087E-2</c:v>
                </c:pt>
                <c:pt idx="133">
                  <c:v>8.6677201175341514E-2</c:v>
                </c:pt>
                <c:pt idx="134">
                  <c:v>0.11603696198329494</c:v>
                </c:pt>
                <c:pt idx="135">
                  <c:v>6.0496497135572272E-2</c:v>
                </c:pt>
                <c:pt idx="136">
                  <c:v>7.8166851507358914E-2</c:v>
                </c:pt>
                <c:pt idx="137">
                  <c:v>0.1099520483962478</c:v>
                </c:pt>
                <c:pt idx="138">
                  <c:v>3.9606664500401803E-2</c:v>
                </c:pt>
                <c:pt idx="139">
                  <c:v>7.1783949052855817E-2</c:v>
                </c:pt>
                <c:pt idx="140">
                  <c:v>0.1104568049896496</c:v>
                </c:pt>
                <c:pt idx="141">
                  <c:v>0.16635127953536408</c:v>
                </c:pt>
                <c:pt idx="142">
                  <c:v>5.0742658710601928E-2</c:v>
                </c:pt>
                <c:pt idx="143">
                  <c:v>7.3874368047359737E-2</c:v>
                </c:pt>
                <c:pt idx="144">
                  <c:v>8.4769376301267921E-2</c:v>
                </c:pt>
                <c:pt idx="145">
                  <c:v>0.12674342242727707</c:v>
                </c:pt>
                <c:pt idx="146">
                  <c:v>5.7929416268045882E-2</c:v>
                </c:pt>
                <c:pt idx="147">
                  <c:v>0.15791645971473056</c:v>
                </c:pt>
                <c:pt idx="148">
                  <c:v>0.19770270061343692</c:v>
                </c:pt>
                <c:pt idx="149">
                  <c:v>0.21257169677727819</c:v>
                </c:pt>
                <c:pt idx="150">
                  <c:v>4.3498761467657611E-2</c:v>
                </c:pt>
                <c:pt idx="151">
                  <c:v>8.7273465053385429E-2</c:v>
                </c:pt>
                <c:pt idx="152">
                  <c:v>9.9243186784320842E-2</c:v>
                </c:pt>
                <c:pt idx="153">
                  <c:v>0.13967474154771964</c:v>
                </c:pt>
                <c:pt idx="154">
                  <c:v>3.8084440138705808E-2</c:v>
                </c:pt>
                <c:pt idx="155">
                  <c:v>0.10659892341325505</c:v>
                </c:pt>
                <c:pt idx="156">
                  <c:v>0.13185237319550142</c:v>
                </c:pt>
                <c:pt idx="157">
                  <c:v>0.13533841619840278</c:v>
                </c:pt>
                <c:pt idx="158">
                  <c:v>2.3602726224258758E-2</c:v>
                </c:pt>
                <c:pt idx="159">
                  <c:v>4.0349723209706499E-2</c:v>
                </c:pt>
                <c:pt idx="160">
                  <c:v>5.0185726790286503E-2</c:v>
                </c:pt>
                <c:pt idx="161">
                  <c:v>5.6192698232100623E-2</c:v>
                </c:pt>
                <c:pt idx="162">
                  <c:v>4.6731070356551002E-4</c:v>
                </c:pt>
                <c:pt idx="163">
                  <c:v>6.3112152863372003E-4</c:v>
                </c:pt>
                <c:pt idx="164">
                  <c:v>7.78926039907E-4</c:v>
                </c:pt>
                <c:pt idx="165">
                  <c:v>2.5759061800815998E-4</c:v>
                </c:pt>
                <c:pt idx="166">
                  <c:v>3.6372514654132E-4</c:v>
                </c:pt>
                <c:pt idx="167">
                  <c:v>3.7485944550965001E-4</c:v>
                </c:pt>
                <c:pt idx="168">
                  <c:v>5.1491761780189996E-4</c:v>
                </c:pt>
                <c:pt idx="169">
                  <c:v>2.9036723708337001E-4</c:v>
                </c:pt>
                <c:pt idx="170">
                  <c:v>4.0671879503589002E-4</c:v>
                </c:pt>
                <c:pt idx="171">
                  <c:v>5.5444125499764998E-4</c:v>
                </c:pt>
                <c:pt idx="172">
                  <c:v>1.0637421663652199E-3</c:v>
                </c:pt>
                <c:pt idx="173">
                  <c:v>5.0008743406767999E-4</c:v>
                </c:pt>
                <c:pt idx="174">
                  <c:v>7.7426035694005003E-4</c:v>
                </c:pt>
                <c:pt idx="175">
                  <c:v>9.8551354533760009E-4</c:v>
                </c:pt>
                <c:pt idx="176">
                  <c:v>1.4112441913064701E-3</c:v>
                </c:pt>
                <c:pt idx="177">
                  <c:v>8.0985345043763004E-4</c:v>
                </c:pt>
                <c:pt idx="178">
                  <c:v>1.17225522451619E-3</c:v>
                </c:pt>
                <c:pt idx="179">
                  <c:v>1.6209899927822401E-3</c:v>
                </c:pt>
                <c:pt idx="180">
                  <c:v>2.537802952499538E-2</c:v>
                </c:pt>
                <c:pt idx="181">
                  <c:v>2.1607030399313939E-2</c:v>
                </c:pt>
                <c:pt idx="182">
                  <c:v>3.0704993876147741E-2</c:v>
                </c:pt>
                <c:pt idx="183">
                  <c:v>4.3883928068597582E-2</c:v>
                </c:pt>
                <c:pt idx="184">
                  <c:v>6.3841823590920277E-2</c:v>
                </c:pt>
                <c:pt idx="185">
                  <c:v>2.210552957090468E-2</c:v>
                </c:pt>
                <c:pt idx="186">
                  <c:v>3.3765143283050483E-2</c:v>
                </c:pt>
                <c:pt idx="187">
                  <c:v>4.1477478304935762E-2</c:v>
                </c:pt>
                <c:pt idx="188">
                  <c:v>5.9327639868955437E-2</c:v>
                </c:pt>
                <c:pt idx="189">
                  <c:v>5.5030409168622903E-2</c:v>
                </c:pt>
                <c:pt idx="190">
                  <c:v>8.2805451389131188E-2</c:v>
                </c:pt>
                <c:pt idx="191">
                  <c:v>0.10605241633032626</c:v>
                </c:pt>
                <c:pt idx="192">
                  <c:v>2.7918979453004329E-2</c:v>
                </c:pt>
                <c:pt idx="193">
                  <c:v>5.4740864701492031E-2</c:v>
                </c:pt>
                <c:pt idx="194">
                  <c:v>8.5761760545197172E-2</c:v>
                </c:pt>
                <c:pt idx="195">
                  <c:v>0.10640721287561014</c:v>
                </c:pt>
                <c:pt idx="196">
                  <c:v>9.6598415266713998E-3</c:v>
                </c:pt>
                <c:pt idx="197">
                  <c:v>1.9555216843513398E-2</c:v>
                </c:pt>
                <c:pt idx="198">
                  <c:v>3.112688437405384E-2</c:v>
                </c:pt>
                <c:pt idx="199">
                  <c:v>4.0998147565526687E-2</c:v>
                </c:pt>
                <c:pt idx="200">
                  <c:v>2.1919941506592568E-2</c:v>
                </c:pt>
                <c:pt idx="201">
                  <c:v>3.7236122774719993E-2</c:v>
                </c:pt>
                <c:pt idx="202">
                  <c:v>5.6986750857442932E-2</c:v>
                </c:pt>
                <c:pt idx="203">
                  <c:v>8.0441493416232551E-2</c:v>
                </c:pt>
                <c:pt idx="204">
                  <c:v>2.1868555859947882E-2</c:v>
                </c:pt>
                <c:pt idx="205">
                  <c:v>4.3245537393479042E-2</c:v>
                </c:pt>
                <c:pt idx="206">
                  <c:v>6.0746960044233043E-2</c:v>
                </c:pt>
                <c:pt idx="207">
                  <c:v>7.5424162564461439E-2</c:v>
                </c:pt>
                <c:pt idx="208">
                  <c:v>2.4408296671192209E-2</c:v>
                </c:pt>
                <c:pt idx="209">
                  <c:v>4.7804606689026717E-2</c:v>
                </c:pt>
                <c:pt idx="210">
                  <c:v>6.9665456442137466E-2</c:v>
                </c:pt>
                <c:pt idx="211">
                  <c:v>8.0139390200547653E-2</c:v>
                </c:pt>
                <c:pt idx="212">
                  <c:v>2.2320892597853002E-2</c:v>
                </c:pt>
                <c:pt idx="213">
                  <c:v>4.0194481042225158E-2</c:v>
                </c:pt>
                <c:pt idx="214">
                  <c:v>6.4193710447446595E-2</c:v>
                </c:pt>
                <c:pt idx="215">
                  <c:v>7.699720891153769E-2</c:v>
                </c:pt>
                <c:pt idx="216">
                  <c:v>8.351121035077759E-2</c:v>
                </c:pt>
                <c:pt idx="217">
                  <c:v>0.10697774382540352</c:v>
                </c:pt>
                <c:pt idx="218">
                  <c:v>0.11257533956794206</c:v>
                </c:pt>
                <c:pt idx="219">
                  <c:v>2.9021252141228641E-2</c:v>
                </c:pt>
                <c:pt idx="220">
                  <c:v>4.8178444297171927E-2</c:v>
                </c:pt>
                <c:pt idx="221">
                  <c:v>9.3444634443569125E-2</c:v>
                </c:pt>
                <c:pt idx="222">
                  <c:v>0.14155741728129753</c:v>
                </c:pt>
                <c:pt idx="223">
                  <c:v>2.9207063908402629E-2</c:v>
                </c:pt>
                <c:pt idx="224">
                  <c:v>6.6520932185415785E-2</c:v>
                </c:pt>
                <c:pt idx="225">
                  <c:v>9.6538791362967225E-2</c:v>
                </c:pt>
                <c:pt idx="226">
                  <c:v>0.12935513667284937</c:v>
                </c:pt>
                <c:pt idx="227">
                  <c:v>2.714276909982527E-2</c:v>
                </c:pt>
                <c:pt idx="228">
                  <c:v>6.5979976119513631E-2</c:v>
                </c:pt>
                <c:pt idx="229">
                  <c:v>0.10363977270473775</c:v>
                </c:pt>
                <c:pt idx="230">
                  <c:v>0.14288607865481187</c:v>
                </c:pt>
                <c:pt idx="231">
                  <c:v>3.3339662960351867E-2</c:v>
                </c:pt>
                <c:pt idx="232">
                  <c:v>6.8423962940917613E-2</c:v>
                </c:pt>
                <c:pt idx="233">
                  <c:v>0.10815209807445196</c:v>
                </c:pt>
                <c:pt idx="234">
                  <c:v>0.15568278647106781</c:v>
                </c:pt>
                <c:pt idx="235">
                  <c:v>3.5403964796078477E-2</c:v>
                </c:pt>
                <c:pt idx="236">
                  <c:v>8.2351291455740064E-2</c:v>
                </c:pt>
                <c:pt idx="237">
                  <c:v>0.12867632849650379</c:v>
                </c:pt>
                <c:pt idx="238">
                  <c:v>0.15680926576395915</c:v>
                </c:pt>
                <c:pt idx="239">
                  <c:v>4.2902561249050272E-2</c:v>
                </c:pt>
                <c:pt idx="240">
                  <c:v>8.6147885289896406E-2</c:v>
                </c:pt>
                <c:pt idx="241">
                  <c:v>0.137884365358171</c:v>
                </c:pt>
                <c:pt idx="242">
                  <c:v>0.18597932328840985</c:v>
                </c:pt>
                <c:pt idx="243">
                  <c:v>3.4304682387079552E-2</c:v>
                </c:pt>
                <c:pt idx="244">
                  <c:v>6.0855961392261633E-2</c:v>
                </c:pt>
                <c:pt idx="245">
                  <c:v>8.1503803549214188E-2</c:v>
                </c:pt>
                <c:pt idx="246">
                  <c:v>2.6208651520231802E-2</c:v>
                </c:pt>
                <c:pt idx="247">
                  <c:v>5.4362996650561483E-2</c:v>
                </c:pt>
                <c:pt idx="248">
                  <c:v>8.6832254018357272E-2</c:v>
                </c:pt>
                <c:pt idx="249">
                  <c:v>0.11377250859773187</c:v>
                </c:pt>
                <c:pt idx="250">
                  <c:v>3.1661257499166692E-2</c:v>
                </c:pt>
                <c:pt idx="251">
                  <c:v>5.884902436544092E-2</c:v>
                </c:pt>
                <c:pt idx="252">
                  <c:v>0.11358428647645046</c:v>
                </c:pt>
                <c:pt idx="253">
                  <c:v>0.15808672371576599</c:v>
                </c:pt>
                <c:pt idx="254">
                  <c:v>3.8956696269204762E-2</c:v>
                </c:pt>
                <c:pt idx="255">
                  <c:v>8.170358837859841E-2</c:v>
                </c:pt>
                <c:pt idx="256">
                  <c:v>0.12197936359832721</c:v>
                </c:pt>
                <c:pt idx="257">
                  <c:v>0.16618491045657544</c:v>
                </c:pt>
                <c:pt idx="258">
                  <c:v>5.4037323675427143E-2</c:v>
                </c:pt>
                <c:pt idx="259">
                  <c:v>9.9458169335966989E-2</c:v>
                </c:pt>
                <c:pt idx="260">
                  <c:v>0.16127950460973781</c:v>
                </c:pt>
                <c:pt idx="261">
                  <c:v>0.22416578761706979</c:v>
                </c:pt>
                <c:pt idx="262">
                  <c:v>6.4426585035731163E-2</c:v>
                </c:pt>
                <c:pt idx="263">
                  <c:v>0.14656936887962566</c:v>
                </c:pt>
                <c:pt idx="264">
                  <c:v>0.20832678085953371</c:v>
                </c:pt>
                <c:pt idx="265">
                  <c:v>0.28528360365486671</c:v>
                </c:pt>
                <c:pt idx="266">
                  <c:v>0.10817366566439621</c:v>
                </c:pt>
                <c:pt idx="267">
                  <c:v>0.19621049329058168</c:v>
                </c:pt>
                <c:pt idx="268">
                  <c:v>0.33357006861623167</c:v>
                </c:pt>
                <c:pt idx="269">
                  <c:v>0.53235501568242138</c:v>
                </c:pt>
                <c:pt idx="270">
                  <c:v>0.11416124220717744</c:v>
                </c:pt>
                <c:pt idx="271">
                  <c:v>0.23200644302253637</c:v>
                </c:pt>
                <c:pt idx="272">
                  <c:v>0.26217937641486649</c:v>
                </c:pt>
                <c:pt idx="273">
                  <c:v>6.1474989154222642E-2</c:v>
                </c:pt>
                <c:pt idx="274">
                  <c:v>0.10974336385842728</c:v>
                </c:pt>
                <c:pt idx="275">
                  <c:v>0.21529326116601336</c:v>
                </c:pt>
                <c:pt idx="276">
                  <c:v>0.25104023778270163</c:v>
                </c:pt>
                <c:pt idx="277">
                  <c:v>5.6195157183958747E-2</c:v>
                </c:pt>
                <c:pt idx="278">
                  <c:v>0.11568695865102963</c:v>
                </c:pt>
                <c:pt idx="279">
                  <c:v>0.15725806422378921</c:v>
                </c:pt>
                <c:pt idx="280">
                  <c:v>0.17730924771121556</c:v>
                </c:pt>
                <c:pt idx="281">
                  <c:v>3.4481112038531297E-2</c:v>
                </c:pt>
                <c:pt idx="282">
                  <c:v>9.0967534443874731E-2</c:v>
                </c:pt>
                <c:pt idx="283">
                  <c:v>0.1403123225478288</c:v>
                </c:pt>
                <c:pt idx="284">
                  <c:v>0.16853464417660852</c:v>
                </c:pt>
                <c:pt idx="285">
                  <c:v>4.1178470654418729E-2</c:v>
                </c:pt>
                <c:pt idx="286">
                  <c:v>8.5795005126518761E-2</c:v>
                </c:pt>
                <c:pt idx="287">
                  <c:v>0.11700064050634425</c:v>
                </c:pt>
                <c:pt idx="288">
                  <c:v>0.12868964612157524</c:v>
                </c:pt>
                <c:pt idx="289">
                  <c:v>3.7602433562215799E-2</c:v>
                </c:pt>
                <c:pt idx="290">
                  <c:v>9.2483756761988417E-2</c:v>
                </c:pt>
                <c:pt idx="291">
                  <c:v>0.14001186645414038</c:v>
                </c:pt>
                <c:pt idx="292">
                  <c:v>0.15626512404191553</c:v>
                </c:pt>
                <c:pt idx="293">
                  <c:v>3.0090516076568239E-2</c:v>
                </c:pt>
                <c:pt idx="294">
                  <c:v>5.7131199658022443E-2</c:v>
                </c:pt>
                <c:pt idx="295">
                  <c:v>8.4274780606444916E-2</c:v>
                </c:pt>
                <c:pt idx="296">
                  <c:v>0.10126612158360826</c:v>
                </c:pt>
                <c:pt idx="297">
                  <c:v>2.9907685929704639E-2</c:v>
                </c:pt>
                <c:pt idx="298">
                  <c:v>4.3781687909826547E-2</c:v>
                </c:pt>
                <c:pt idx="299">
                  <c:v>5.1517686684603721E-2</c:v>
                </c:pt>
                <c:pt idx="300">
                  <c:v>1.5915630189791221E-2</c:v>
                </c:pt>
                <c:pt idx="301">
                  <c:v>2.901369127773076E-2</c:v>
                </c:pt>
                <c:pt idx="302">
                  <c:v>3.8191459551824673E-2</c:v>
                </c:pt>
                <c:pt idx="303">
                  <c:v>4.8989894443633643E-2</c:v>
                </c:pt>
                <c:pt idx="304">
                  <c:v>1.297536536114113E-2</c:v>
                </c:pt>
                <c:pt idx="305">
                  <c:v>2.26781062938653E-2</c:v>
                </c:pt>
                <c:pt idx="306">
                  <c:v>3.5774507779191229E-2</c:v>
                </c:pt>
                <c:pt idx="307">
                  <c:v>4.449901238522315E-2</c:v>
                </c:pt>
                <c:pt idx="308">
                  <c:v>1.2718154445536201E-2</c:v>
                </c:pt>
                <c:pt idx="309">
                  <c:v>2.2414616926327E-2</c:v>
                </c:pt>
                <c:pt idx="310">
                  <c:v>3.8537675674778157E-2</c:v>
                </c:pt>
                <c:pt idx="311">
                  <c:v>5.0802871744585407E-2</c:v>
                </c:pt>
                <c:pt idx="312">
                  <c:v>1.263178018864476E-2</c:v>
                </c:pt>
                <c:pt idx="313">
                  <c:v>2.1439083287698609E-2</c:v>
                </c:pt>
                <c:pt idx="314">
                  <c:v>2.295131606327586E-2</c:v>
                </c:pt>
                <c:pt idx="315">
                  <c:v>2.691920836885757E-2</c:v>
                </c:pt>
                <c:pt idx="316">
                  <c:v>2.3628044096049398E-3</c:v>
                </c:pt>
                <c:pt idx="317">
                  <c:v>4.3272754901307001E-3</c:v>
                </c:pt>
                <c:pt idx="318">
                  <c:v>6.2116342557899601E-3</c:v>
                </c:pt>
                <c:pt idx="319">
                  <c:v>9.7354747705668092E-3</c:v>
                </c:pt>
                <c:pt idx="320">
                  <c:v>4.2406963558266298E-3</c:v>
                </c:pt>
                <c:pt idx="321">
                  <c:v>3.3108015351183402E-3</c:v>
                </c:pt>
                <c:pt idx="322">
                  <c:v>2.0326264044628E-4</c:v>
                </c:pt>
                <c:pt idx="323">
                  <c:v>6.3436034963026498E-3</c:v>
                </c:pt>
                <c:pt idx="324">
                  <c:v>7.7951381993057969E-2</c:v>
                </c:pt>
                <c:pt idx="325">
                  <c:v>0.10985034699698108</c:v>
                </c:pt>
                <c:pt idx="326">
                  <c:v>0.14425336732777827</c:v>
                </c:pt>
                <c:pt idx="327">
                  <c:v>3.9089281866347213E-2</c:v>
                </c:pt>
                <c:pt idx="328">
                  <c:v>6.8750480068787465E-2</c:v>
                </c:pt>
                <c:pt idx="329">
                  <c:v>9.2292058502777385E-2</c:v>
                </c:pt>
                <c:pt idx="330">
                  <c:v>0.11494720927063473</c:v>
                </c:pt>
                <c:pt idx="331">
                  <c:v>3.0435317893764999E-2</c:v>
                </c:pt>
                <c:pt idx="332">
                  <c:v>5.9077430903374403E-2</c:v>
                </c:pt>
                <c:pt idx="333">
                  <c:v>9.4321124977242196E-2</c:v>
                </c:pt>
                <c:pt idx="334">
                  <c:v>0.1408802705418174</c:v>
                </c:pt>
                <c:pt idx="335">
                  <c:v>4.6878552080624379E-2</c:v>
                </c:pt>
                <c:pt idx="336">
                  <c:v>9.0582314155507701E-2</c:v>
                </c:pt>
                <c:pt idx="337">
                  <c:v>0.12738838632043892</c:v>
                </c:pt>
                <c:pt idx="338">
                  <c:v>0.16355023574812083</c:v>
                </c:pt>
                <c:pt idx="339">
                  <c:v>3.5660361716307633E-2</c:v>
                </c:pt>
                <c:pt idx="340">
                  <c:v>6.8427399600655067E-2</c:v>
                </c:pt>
                <c:pt idx="341">
                  <c:v>0.11038761815664595</c:v>
                </c:pt>
                <c:pt idx="342">
                  <c:v>0.15699185434617685</c:v>
                </c:pt>
                <c:pt idx="343">
                  <c:v>5.0254426460860618E-2</c:v>
                </c:pt>
                <c:pt idx="344">
                  <c:v>9.4599579098050626E-2</c:v>
                </c:pt>
                <c:pt idx="345">
                  <c:v>0.13097695747207114</c:v>
                </c:pt>
                <c:pt idx="346">
                  <c:v>0.17224702252719495</c:v>
                </c:pt>
                <c:pt idx="347">
                  <c:v>3.4871938353833377E-2</c:v>
                </c:pt>
                <c:pt idx="348">
                  <c:v>5.5376959470695639E-2</c:v>
                </c:pt>
                <c:pt idx="349">
                  <c:v>7.5783727133765827E-2</c:v>
                </c:pt>
                <c:pt idx="350">
                  <c:v>8.2827132518243404E-2</c:v>
                </c:pt>
                <c:pt idx="351">
                  <c:v>3.00741071937976E-3</c:v>
                </c:pt>
                <c:pt idx="352">
                  <c:v>5.8111614014353403E-3</c:v>
                </c:pt>
                <c:pt idx="353">
                  <c:v>8.3070234279456097E-3</c:v>
                </c:pt>
                <c:pt idx="354">
                  <c:v>8.6078364480121996E-4</c:v>
                </c:pt>
                <c:pt idx="355">
                  <c:v>2.4658456680630302E-3</c:v>
                </c:pt>
                <c:pt idx="356">
                  <c:v>3.77095696237833E-3</c:v>
                </c:pt>
                <c:pt idx="357">
                  <c:v>3.9361724545961697E-3</c:v>
                </c:pt>
                <c:pt idx="358">
                  <c:v>-7.5592541121022002E-4</c:v>
                </c:pt>
                <c:pt idx="359">
                  <c:v>8.0801141726818005E-4</c:v>
                </c:pt>
                <c:pt idx="360">
                  <c:v>1.28604470984461E-3</c:v>
                </c:pt>
                <c:pt idx="361">
                  <c:v>1.9068163596238899E-3</c:v>
                </c:pt>
                <c:pt idx="362">
                  <c:v>5.7180853818118E-4</c:v>
                </c:pt>
                <c:pt idx="363">
                  <c:v>2.0563828529351499E-3</c:v>
                </c:pt>
                <c:pt idx="364">
                  <c:v>2.4880534256357199E-3</c:v>
                </c:pt>
                <c:pt idx="365">
                  <c:v>2.1068702369282199E-3</c:v>
                </c:pt>
                <c:pt idx="366">
                  <c:v>1.5160880389803099E-3</c:v>
                </c:pt>
                <c:pt idx="367">
                  <c:v>3.4244120854654701E-3</c:v>
                </c:pt>
                <c:pt idx="368">
                  <c:v>5.7552457441445602E-3</c:v>
                </c:pt>
                <c:pt idx="369">
                  <c:v>6.1804279855970801E-3</c:v>
                </c:pt>
                <c:pt idx="370">
                  <c:v>5.2580310288600997E-4</c:v>
                </c:pt>
                <c:pt idx="371">
                  <c:v>1.71445370624495E-3</c:v>
                </c:pt>
                <c:pt idx="372">
                  <c:v>2.4624071031722401E-3</c:v>
                </c:pt>
                <c:pt idx="373">
                  <c:v>3.1862644274423899E-3</c:v>
                </c:pt>
                <c:pt idx="374">
                  <c:v>2.7945424046213002E-4</c:v>
                </c:pt>
                <c:pt idx="375">
                  <c:v>1.72391993519062E-3</c:v>
                </c:pt>
                <c:pt idx="376">
                  <c:v>2.8472103470552402E-3</c:v>
                </c:pt>
                <c:pt idx="377">
                  <c:v>4.1142573133348403E-3</c:v>
                </c:pt>
                <c:pt idx="378">
                  <c:v>4.6322064360871058E-2</c:v>
                </c:pt>
                <c:pt idx="379">
                  <c:v>7.1952945602109727E-2</c:v>
                </c:pt>
                <c:pt idx="380">
                  <c:v>8.5830130799693954E-2</c:v>
                </c:pt>
                <c:pt idx="381">
                  <c:v>1.122228721345985E-2</c:v>
                </c:pt>
                <c:pt idx="382">
                  <c:v>4.2133421597519941E-2</c:v>
                </c:pt>
                <c:pt idx="383">
                  <c:v>6.5623244995137262E-2</c:v>
                </c:pt>
                <c:pt idx="384">
                  <c:v>8.4553868766274229E-2</c:v>
                </c:pt>
                <c:pt idx="385">
                  <c:v>1.3385086571247311E-2</c:v>
                </c:pt>
                <c:pt idx="386">
                  <c:v>5.1130108931122048E-2</c:v>
                </c:pt>
                <c:pt idx="387">
                  <c:v>9.0014012813568439E-2</c:v>
                </c:pt>
                <c:pt idx="388">
                  <c:v>0.11284362712364404</c:v>
                </c:pt>
                <c:pt idx="389">
                  <c:v>1.7639780222361599E-2</c:v>
                </c:pt>
                <c:pt idx="390">
                  <c:v>5.192979403157031E-2</c:v>
                </c:pt>
                <c:pt idx="391">
                  <c:v>8.7253324661908965E-2</c:v>
                </c:pt>
                <c:pt idx="392">
                  <c:v>0.10644956141288345</c:v>
                </c:pt>
                <c:pt idx="393">
                  <c:v>8.8440392896374197E-3</c:v>
                </c:pt>
                <c:pt idx="394">
                  <c:v>5.1347876970876082E-2</c:v>
                </c:pt>
                <c:pt idx="395">
                  <c:v>0.10258216550603197</c:v>
                </c:pt>
                <c:pt idx="396">
                  <c:v>0.13494002895271873</c:v>
                </c:pt>
                <c:pt idx="397">
                  <c:v>2.557534121026038E-2</c:v>
                </c:pt>
                <c:pt idx="398">
                  <c:v>5.7409404412607522E-2</c:v>
                </c:pt>
                <c:pt idx="399">
                  <c:v>9.8284444333871901E-2</c:v>
                </c:pt>
                <c:pt idx="400">
                  <c:v>0.11771941008275949</c:v>
                </c:pt>
                <c:pt idx="401">
                  <c:v>1.2564204007785599E-3</c:v>
                </c:pt>
                <c:pt idx="402">
                  <c:v>3.8548294497891093E-2</c:v>
                </c:pt>
                <c:pt idx="403">
                  <c:v>5.5009237345577951E-2</c:v>
                </c:pt>
                <c:pt idx="404">
                  <c:v>5.392193710950148E-2</c:v>
                </c:pt>
                <c:pt idx="405">
                  <c:v>3.5357648908278062E-2</c:v>
                </c:pt>
                <c:pt idx="406">
                  <c:v>4.1650882591569932E-2</c:v>
                </c:pt>
                <c:pt idx="407">
                  <c:v>7.1023326801993428E-2</c:v>
                </c:pt>
                <c:pt idx="408">
                  <c:v>3.319216216259209E-2</c:v>
                </c:pt>
                <c:pt idx="409">
                  <c:v>5.7789252553410352E-2</c:v>
                </c:pt>
                <c:pt idx="410">
                  <c:v>8.9929427052992686E-2</c:v>
                </c:pt>
                <c:pt idx="411">
                  <c:v>0.111259206284923</c:v>
                </c:pt>
                <c:pt idx="412">
                  <c:v>2.6172946776537909E-2</c:v>
                </c:pt>
                <c:pt idx="413">
                  <c:v>5.3767492045861329E-2</c:v>
                </c:pt>
                <c:pt idx="414">
                  <c:v>6.4682117425774843E-2</c:v>
                </c:pt>
                <c:pt idx="415">
                  <c:v>8.3481714708832352E-2</c:v>
                </c:pt>
                <c:pt idx="416">
                  <c:v>3.1094520410389969E-2</c:v>
                </c:pt>
                <c:pt idx="417">
                  <c:v>5.2784987533816878E-2</c:v>
                </c:pt>
                <c:pt idx="418">
                  <c:v>7.5671399121930827E-2</c:v>
                </c:pt>
                <c:pt idx="419">
                  <c:v>0.10165461129782472</c:v>
                </c:pt>
                <c:pt idx="420">
                  <c:v>2.537739904065011E-2</c:v>
                </c:pt>
                <c:pt idx="421">
                  <c:v>4.7476832194086327E-2</c:v>
                </c:pt>
                <c:pt idx="422">
                  <c:v>7.2430605089593536E-2</c:v>
                </c:pt>
                <c:pt idx="423">
                  <c:v>9.8950280047389788E-2</c:v>
                </c:pt>
                <c:pt idx="424">
                  <c:v>2.5673498681981901E-2</c:v>
                </c:pt>
                <c:pt idx="425">
                  <c:v>4.8584051674840499E-2</c:v>
                </c:pt>
                <c:pt idx="426">
                  <c:v>7.5747924419480764E-2</c:v>
                </c:pt>
                <c:pt idx="427">
                  <c:v>0.10057470999146288</c:v>
                </c:pt>
                <c:pt idx="428">
                  <c:v>2.5637267453042019E-2</c:v>
                </c:pt>
                <c:pt idx="429">
                  <c:v>4.6473451143939352E-2</c:v>
                </c:pt>
                <c:pt idx="430">
                  <c:v>7.1130107212717494E-2</c:v>
                </c:pt>
                <c:pt idx="431">
                  <c:v>0.10217112273903739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90960"/>
        <c:axId val="70295312"/>
      </c:lineChart>
      <c:lineChart>
        <c:grouping val="standard"/>
        <c:varyColors val="0"/>
        <c:ser>
          <c:idx val="1"/>
          <c:order val="1"/>
          <c:tx>
            <c:strRef>
              <c:f>BD_EVA_16E!$AB$1</c:f>
              <c:strCache>
                <c:ptCount val="1"/>
                <c:pt idx="0">
                  <c:v>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BD_EVA_16E!$AB$2:$AB$433</c:f>
              <c:numCache>
                <c:formatCode>General</c:formatCode>
                <c:ptCount val="432"/>
                <c:pt idx="0">
                  <c:v>-17753288</c:v>
                </c:pt>
                <c:pt idx="1">
                  <c:v>15319877</c:v>
                </c:pt>
                <c:pt idx="2">
                  <c:v>-5027354</c:v>
                </c:pt>
                <c:pt idx="3">
                  <c:v>9526986</c:v>
                </c:pt>
                <c:pt idx="4">
                  <c:v>9198868</c:v>
                </c:pt>
                <c:pt idx="5">
                  <c:v>17988120</c:v>
                </c:pt>
                <c:pt idx="6">
                  <c:v>32416399</c:v>
                </c:pt>
                <c:pt idx="7">
                  <c:v>15420801</c:v>
                </c:pt>
                <c:pt idx="8">
                  <c:v>30066819</c:v>
                </c:pt>
                <c:pt idx="9">
                  <c:v>47956953</c:v>
                </c:pt>
                <c:pt idx="10">
                  <c:v>53678463</c:v>
                </c:pt>
                <c:pt idx="11">
                  <c:v>10600422</c:v>
                </c:pt>
                <c:pt idx="12">
                  <c:v>12431812</c:v>
                </c:pt>
                <c:pt idx="13">
                  <c:v>39049260</c:v>
                </c:pt>
                <c:pt idx="14">
                  <c:v>39454037</c:v>
                </c:pt>
                <c:pt idx="15">
                  <c:v>5502111</c:v>
                </c:pt>
                <c:pt idx="16">
                  <c:v>4880737</c:v>
                </c:pt>
                <c:pt idx="17">
                  <c:v>26031900</c:v>
                </c:pt>
                <c:pt idx="18">
                  <c:v>43038841</c:v>
                </c:pt>
                <c:pt idx="19">
                  <c:v>17862673</c:v>
                </c:pt>
                <c:pt idx="20">
                  <c:v>42767977</c:v>
                </c:pt>
                <c:pt idx="21">
                  <c:v>54002878</c:v>
                </c:pt>
                <c:pt idx="22">
                  <c:v>70302995</c:v>
                </c:pt>
                <c:pt idx="23">
                  <c:v>17111327</c:v>
                </c:pt>
                <c:pt idx="24">
                  <c:v>30470130</c:v>
                </c:pt>
                <c:pt idx="25">
                  <c:v>32008908</c:v>
                </c:pt>
                <c:pt idx="26">
                  <c:v>40281734</c:v>
                </c:pt>
                <c:pt idx="27">
                  <c:v>5418152</c:v>
                </c:pt>
                <c:pt idx="28">
                  <c:v>6860428</c:v>
                </c:pt>
                <c:pt idx="29">
                  <c:v>8313839</c:v>
                </c:pt>
                <c:pt idx="30">
                  <c:v>5832524</c:v>
                </c:pt>
                <c:pt idx="31">
                  <c:v>7017211</c:v>
                </c:pt>
                <c:pt idx="32">
                  <c:v>8010900</c:v>
                </c:pt>
                <c:pt idx="33">
                  <c:v>10513670</c:v>
                </c:pt>
                <c:pt idx="34">
                  <c:v>5050803</c:v>
                </c:pt>
                <c:pt idx="35">
                  <c:v>8021359</c:v>
                </c:pt>
                <c:pt idx="36">
                  <c:v>10074393</c:v>
                </c:pt>
                <c:pt idx="37">
                  <c:v>12530695</c:v>
                </c:pt>
                <c:pt idx="38">
                  <c:v>6598048</c:v>
                </c:pt>
                <c:pt idx="39">
                  <c:v>11079758</c:v>
                </c:pt>
                <c:pt idx="40">
                  <c:v>13163040</c:v>
                </c:pt>
                <c:pt idx="41">
                  <c:v>18726810</c:v>
                </c:pt>
                <c:pt idx="42">
                  <c:v>9127085</c:v>
                </c:pt>
                <c:pt idx="43">
                  <c:v>16650764</c:v>
                </c:pt>
                <c:pt idx="44">
                  <c:v>20259353</c:v>
                </c:pt>
                <c:pt idx="45">
                  <c:v>27368505</c:v>
                </c:pt>
                <c:pt idx="46">
                  <c:v>9154692</c:v>
                </c:pt>
                <c:pt idx="47">
                  <c:v>17307210</c:v>
                </c:pt>
                <c:pt idx="48">
                  <c:v>22071678</c:v>
                </c:pt>
                <c:pt idx="49">
                  <c:v>28336982</c:v>
                </c:pt>
                <c:pt idx="50">
                  <c:v>10021505</c:v>
                </c:pt>
                <c:pt idx="51">
                  <c:v>16028331</c:v>
                </c:pt>
                <c:pt idx="52">
                  <c:v>22703300</c:v>
                </c:pt>
                <c:pt idx="53">
                  <c:v>29073492</c:v>
                </c:pt>
                <c:pt idx="54">
                  <c:v>-965550</c:v>
                </c:pt>
                <c:pt idx="55">
                  <c:v>-772919</c:v>
                </c:pt>
                <c:pt idx="56">
                  <c:v>1860161</c:v>
                </c:pt>
                <c:pt idx="57">
                  <c:v>731471</c:v>
                </c:pt>
                <c:pt idx="58">
                  <c:v>492967</c:v>
                </c:pt>
                <c:pt idx="59">
                  <c:v>655296</c:v>
                </c:pt>
                <c:pt idx="60">
                  <c:v>808883</c:v>
                </c:pt>
                <c:pt idx="61">
                  <c:v>704610</c:v>
                </c:pt>
                <c:pt idx="62">
                  <c:v>1252114</c:v>
                </c:pt>
                <c:pt idx="63">
                  <c:v>2230897</c:v>
                </c:pt>
                <c:pt idx="64">
                  <c:v>3587235</c:v>
                </c:pt>
                <c:pt idx="65">
                  <c:v>1095147</c:v>
                </c:pt>
                <c:pt idx="66">
                  <c:v>2205296</c:v>
                </c:pt>
                <c:pt idx="67">
                  <c:v>3552526</c:v>
                </c:pt>
                <c:pt idx="68">
                  <c:v>6107074</c:v>
                </c:pt>
                <c:pt idx="69">
                  <c:v>1258014</c:v>
                </c:pt>
                <c:pt idx="70">
                  <c:v>2601868</c:v>
                </c:pt>
                <c:pt idx="71">
                  <c:v>4290735</c:v>
                </c:pt>
                <c:pt idx="72">
                  <c:v>6752135</c:v>
                </c:pt>
                <c:pt idx="73">
                  <c:v>1306387</c:v>
                </c:pt>
                <c:pt idx="74">
                  <c:v>3503888</c:v>
                </c:pt>
                <c:pt idx="75">
                  <c:v>5020990</c:v>
                </c:pt>
                <c:pt idx="76">
                  <c:v>8885620</c:v>
                </c:pt>
                <c:pt idx="77">
                  <c:v>1602081</c:v>
                </c:pt>
                <c:pt idx="78">
                  <c:v>6200781</c:v>
                </c:pt>
                <c:pt idx="79">
                  <c:v>9652621</c:v>
                </c:pt>
                <c:pt idx="80">
                  <c:v>12200898</c:v>
                </c:pt>
                <c:pt idx="81">
                  <c:v>4081206</c:v>
                </c:pt>
                <c:pt idx="82">
                  <c:v>8163072</c:v>
                </c:pt>
                <c:pt idx="83">
                  <c:v>14082374</c:v>
                </c:pt>
                <c:pt idx="84">
                  <c:v>2058865</c:v>
                </c:pt>
                <c:pt idx="85">
                  <c:v>4567105</c:v>
                </c:pt>
                <c:pt idx="86">
                  <c:v>10054070</c:v>
                </c:pt>
                <c:pt idx="87">
                  <c:v>15152429</c:v>
                </c:pt>
                <c:pt idx="88">
                  <c:v>2455424</c:v>
                </c:pt>
                <c:pt idx="89">
                  <c:v>6095270</c:v>
                </c:pt>
                <c:pt idx="90">
                  <c:v>11051662</c:v>
                </c:pt>
                <c:pt idx="91">
                  <c:v>14113533</c:v>
                </c:pt>
                <c:pt idx="92">
                  <c:v>2070109</c:v>
                </c:pt>
                <c:pt idx="93">
                  <c:v>5235053</c:v>
                </c:pt>
                <c:pt idx="94">
                  <c:v>11346791</c:v>
                </c:pt>
                <c:pt idx="95">
                  <c:v>15024454</c:v>
                </c:pt>
                <c:pt idx="96">
                  <c:v>3061012</c:v>
                </c:pt>
                <c:pt idx="97">
                  <c:v>6084189</c:v>
                </c:pt>
                <c:pt idx="98">
                  <c:v>10106661</c:v>
                </c:pt>
                <c:pt idx="99">
                  <c:v>14184547</c:v>
                </c:pt>
                <c:pt idx="100">
                  <c:v>3131778</c:v>
                </c:pt>
                <c:pt idx="101">
                  <c:v>6525326</c:v>
                </c:pt>
                <c:pt idx="102">
                  <c:v>10717938</c:v>
                </c:pt>
                <c:pt idx="103">
                  <c:v>14574110</c:v>
                </c:pt>
                <c:pt idx="104">
                  <c:v>3402213</c:v>
                </c:pt>
                <c:pt idx="105">
                  <c:v>8039835</c:v>
                </c:pt>
                <c:pt idx="106">
                  <c:v>14130996</c:v>
                </c:pt>
                <c:pt idx="107">
                  <c:v>19237437</c:v>
                </c:pt>
                <c:pt idx="108">
                  <c:v>-969955</c:v>
                </c:pt>
                <c:pt idx="109">
                  <c:v>-2404756</c:v>
                </c:pt>
                <c:pt idx="110">
                  <c:v>-6972636</c:v>
                </c:pt>
                <c:pt idx="111">
                  <c:v>-439178</c:v>
                </c:pt>
                <c:pt idx="112">
                  <c:v>-4963865</c:v>
                </c:pt>
                <c:pt idx="113">
                  <c:v>-8209108</c:v>
                </c:pt>
                <c:pt idx="114">
                  <c:v>-9276831</c:v>
                </c:pt>
                <c:pt idx="115">
                  <c:v>3726853</c:v>
                </c:pt>
                <c:pt idx="116">
                  <c:v>6747137</c:v>
                </c:pt>
                <c:pt idx="117">
                  <c:v>8767579</c:v>
                </c:pt>
                <c:pt idx="118">
                  <c:v>9994254</c:v>
                </c:pt>
                <c:pt idx="119">
                  <c:v>4771000</c:v>
                </c:pt>
                <c:pt idx="120">
                  <c:v>8075824</c:v>
                </c:pt>
                <c:pt idx="121">
                  <c:v>11134596</c:v>
                </c:pt>
                <c:pt idx="122">
                  <c:v>14887775</c:v>
                </c:pt>
                <c:pt idx="123">
                  <c:v>5232169</c:v>
                </c:pt>
                <c:pt idx="124">
                  <c:v>8009040</c:v>
                </c:pt>
                <c:pt idx="125">
                  <c:v>10322146</c:v>
                </c:pt>
                <c:pt idx="126">
                  <c:v>14623071</c:v>
                </c:pt>
                <c:pt idx="127">
                  <c:v>6142554</c:v>
                </c:pt>
                <c:pt idx="128">
                  <c:v>9823644</c:v>
                </c:pt>
                <c:pt idx="129">
                  <c:v>11364531</c:v>
                </c:pt>
                <c:pt idx="130">
                  <c:v>16215122</c:v>
                </c:pt>
                <c:pt idx="131">
                  <c:v>3723447</c:v>
                </c:pt>
                <c:pt idx="132">
                  <c:v>6317950</c:v>
                </c:pt>
                <c:pt idx="133">
                  <c:v>8981099</c:v>
                </c:pt>
                <c:pt idx="134">
                  <c:v>12141365</c:v>
                </c:pt>
                <c:pt idx="135">
                  <c:v>1338276</c:v>
                </c:pt>
                <c:pt idx="136">
                  <c:v>1504745</c:v>
                </c:pt>
                <c:pt idx="137">
                  <c:v>-5710534</c:v>
                </c:pt>
                <c:pt idx="138">
                  <c:v>-322714</c:v>
                </c:pt>
                <c:pt idx="139">
                  <c:v>-788831</c:v>
                </c:pt>
                <c:pt idx="140">
                  <c:v>593492</c:v>
                </c:pt>
                <c:pt idx="141">
                  <c:v>1556950</c:v>
                </c:pt>
                <c:pt idx="142">
                  <c:v>1691005</c:v>
                </c:pt>
                <c:pt idx="143">
                  <c:v>2041624</c:v>
                </c:pt>
                <c:pt idx="144">
                  <c:v>1655199</c:v>
                </c:pt>
                <c:pt idx="145">
                  <c:v>2506951</c:v>
                </c:pt>
                <c:pt idx="146">
                  <c:v>2279821</c:v>
                </c:pt>
                <c:pt idx="147">
                  <c:v>6478291</c:v>
                </c:pt>
                <c:pt idx="148">
                  <c:v>10223391</c:v>
                </c:pt>
                <c:pt idx="149">
                  <c:v>10938967</c:v>
                </c:pt>
                <c:pt idx="150">
                  <c:v>2172047</c:v>
                </c:pt>
                <c:pt idx="151">
                  <c:v>4954557</c:v>
                </c:pt>
                <c:pt idx="152">
                  <c:v>5307355</c:v>
                </c:pt>
                <c:pt idx="153">
                  <c:v>5482250</c:v>
                </c:pt>
                <c:pt idx="154">
                  <c:v>2158903</c:v>
                </c:pt>
                <c:pt idx="155">
                  <c:v>6217276</c:v>
                </c:pt>
                <c:pt idx="156">
                  <c:v>10205384</c:v>
                </c:pt>
                <c:pt idx="157">
                  <c:v>12920816</c:v>
                </c:pt>
                <c:pt idx="158">
                  <c:v>2804412</c:v>
                </c:pt>
                <c:pt idx="159">
                  <c:v>4829687</c:v>
                </c:pt>
                <c:pt idx="160">
                  <c:v>6351119</c:v>
                </c:pt>
                <c:pt idx="161">
                  <c:v>7684483</c:v>
                </c:pt>
                <c:pt idx="162">
                  <c:v>-1709143</c:v>
                </c:pt>
                <c:pt idx="163">
                  <c:v>-6262974</c:v>
                </c:pt>
                <c:pt idx="164">
                  <c:v>-8449445</c:v>
                </c:pt>
                <c:pt idx="165">
                  <c:v>-4115183</c:v>
                </c:pt>
                <c:pt idx="166">
                  <c:v>-5561677</c:v>
                </c:pt>
                <c:pt idx="167">
                  <c:v>-10022914</c:v>
                </c:pt>
                <c:pt idx="168">
                  <c:v>-16473094</c:v>
                </c:pt>
                <c:pt idx="169">
                  <c:v>-257355</c:v>
                </c:pt>
                <c:pt idx="170">
                  <c:v>-3649257</c:v>
                </c:pt>
                <c:pt idx="171">
                  <c:v>-4401031</c:v>
                </c:pt>
                <c:pt idx="172">
                  <c:v>-34097575</c:v>
                </c:pt>
                <c:pt idx="173">
                  <c:v>-5660367</c:v>
                </c:pt>
                <c:pt idx="174">
                  <c:v>-12888463</c:v>
                </c:pt>
                <c:pt idx="175">
                  <c:v>-8473015</c:v>
                </c:pt>
                <c:pt idx="176">
                  <c:v>-60875567</c:v>
                </c:pt>
                <c:pt idx="177">
                  <c:v>1687786</c:v>
                </c:pt>
                <c:pt idx="178">
                  <c:v>-1129689</c:v>
                </c:pt>
                <c:pt idx="179">
                  <c:v>-3177254</c:v>
                </c:pt>
                <c:pt idx="180">
                  <c:v>17202038</c:v>
                </c:pt>
                <c:pt idx="181">
                  <c:v>4853431</c:v>
                </c:pt>
                <c:pt idx="182">
                  <c:v>5679967</c:v>
                </c:pt>
                <c:pt idx="183">
                  <c:v>11332781</c:v>
                </c:pt>
                <c:pt idx="184">
                  <c:v>22330700</c:v>
                </c:pt>
                <c:pt idx="185">
                  <c:v>8605863</c:v>
                </c:pt>
                <c:pt idx="186">
                  <c:v>11875491</c:v>
                </c:pt>
                <c:pt idx="187">
                  <c:v>18004433</c:v>
                </c:pt>
                <c:pt idx="188">
                  <c:v>28047829</c:v>
                </c:pt>
                <c:pt idx="189">
                  <c:v>6238947</c:v>
                </c:pt>
                <c:pt idx="190">
                  <c:v>9188748</c:v>
                </c:pt>
                <c:pt idx="191">
                  <c:v>13119905</c:v>
                </c:pt>
                <c:pt idx="192">
                  <c:v>3452237</c:v>
                </c:pt>
                <c:pt idx="193">
                  <c:v>5138517</c:v>
                </c:pt>
                <c:pt idx="194">
                  <c:v>7145746</c:v>
                </c:pt>
                <c:pt idx="195">
                  <c:v>14264623</c:v>
                </c:pt>
                <c:pt idx="196">
                  <c:v>1995861</c:v>
                </c:pt>
                <c:pt idx="197">
                  <c:v>3470210</c:v>
                </c:pt>
                <c:pt idx="198">
                  <c:v>6709052</c:v>
                </c:pt>
                <c:pt idx="199">
                  <c:v>11014907</c:v>
                </c:pt>
                <c:pt idx="200">
                  <c:v>2420866</c:v>
                </c:pt>
                <c:pt idx="201">
                  <c:v>5406413</c:v>
                </c:pt>
                <c:pt idx="202">
                  <c:v>8428403</c:v>
                </c:pt>
                <c:pt idx="203">
                  <c:v>9866184</c:v>
                </c:pt>
                <c:pt idx="204">
                  <c:v>3165746</c:v>
                </c:pt>
                <c:pt idx="205">
                  <c:v>5590352</c:v>
                </c:pt>
                <c:pt idx="206">
                  <c:v>7294350</c:v>
                </c:pt>
                <c:pt idx="207">
                  <c:v>9592072</c:v>
                </c:pt>
                <c:pt idx="208">
                  <c:v>3447093</c:v>
                </c:pt>
                <c:pt idx="209">
                  <c:v>4804977</c:v>
                </c:pt>
                <c:pt idx="210">
                  <c:v>5983798</c:v>
                </c:pt>
                <c:pt idx="211">
                  <c:v>7139970</c:v>
                </c:pt>
                <c:pt idx="212">
                  <c:v>2589580</c:v>
                </c:pt>
                <c:pt idx="213">
                  <c:v>4952493</c:v>
                </c:pt>
                <c:pt idx="214">
                  <c:v>8173393</c:v>
                </c:pt>
                <c:pt idx="215">
                  <c:v>8483429</c:v>
                </c:pt>
                <c:pt idx="216">
                  <c:v>1677069</c:v>
                </c:pt>
                <c:pt idx="217">
                  <c:v>2317076</c:v>
                </c:pt>
                <c:pt idx="218">
                  <c:v>2623949</c:v>
                </c:pt>
                <c:pt idx="219">
                  <c:v>736612</c:v>
                </c:pt>
                <c:pt idx="220">
                  <c:v>1152003</c:v>
                </c:pt>
                <c:pt idx="221">
                  <c:v>2244925</c:v>
                </c:pt>
                <c:pt idx="222">
                  <c:v>3459620</c:v>
                </c:pt>
                <c:pt idx="223">
                  <c:v>769849</c:v>
                </c:pt>
                <c:pt idx="224">
                  <c:v>1694171</c:v>
                </c:pt>
                <c:pt idx="225">
                  <c:v>2604883</c:v>
                </c:pt>
                <c:pt idx="226">
                  <c:v>3573553</c:v>
                </c:pt>
                <c:pt idx="227">
                  <c:v>656446</c:v>
                </c:pt>
                <c:pt idx="228">
                  <c:v>1807091</c:v>
                </c:pt>
                <c:pt idx="229">
                  <c:v>2857157</c:v>
                </c:pt>
                <c:pt idx="230">
                  <c:v>4041745</c:v>
                </c:pt>
                <c:pt idx="231">
                  <c:v>908349</c:v>
                </c:pt>
                <c:pt idx="232">
                  <c:v>1964894</c:v>
                </c:pt>
                <c:pt idx="233">
                  <c:v>3157647</c:v>
                </c:pt>
                <c:pt idx="234">
                  <c:v>4458143</c:v>
                </c:pt>
                <c:pt idx="235">
                  <c:v>1087306</c:v>
                </c:pt>
                <c:pt idx="236">
                  <c:v>2524145</c:v>
                </c:pt>
                <c:pt idx="237">
                  <c:v>4030424</c:v>
                </c:pt>
                <c:pt idx="238">
                  <c:v>4997315</c:v>
                </c:pt>
                <c:pt idx="239">
                  <c:v>1399184</c:v>
                </c:pt>
                <c:pt idx="240">
                  <c:v>2870724</c:v>
                </c:pt>
                <c:pt idx="241">
                  <c:v>4658771</c:v>
                </c:pt>
                <c:pt idx="242">
                  <c:v>6368052</c:v>
                </c:pt>
                <c:pt idx="243">
                  <c:v>-2454341</c:v>
                </c:pt>
                <c:pt idx="244">
                  <c:v>-4073279</c:v>
                </c:pt>
                <c:pt idx="245">
                  <c:v>4819025</c:v>
                </c:pt>
                <c:pt idx="246">
                  <c:v>835033</c:v>
                </c:pt>
                <c:pt idx="247">
                  <c:v>6075991</c:v>
                </c:pt>
                <c:pt idx="248">
                  <c:v>8795379</c:v>
                </c:pt>
                <c:pt idx="249">
                  <c:v>20012133</c:v>
                </c:pt>
                <c:pt idx="250">
                  <c:v>7533749</c:v>
                </c:pt>
                <c:pt idx="251">
                  <c:v>20729855</c:v>
                </c:pt>
                <c:pt idx="252">
                  <c:v>31124120</c:v>
                </c:pt>
                <c:pt idx="253">
                  <c:v>45798189</c:v>
                </c:pt>
                <c:pt idx="254">
                  <c:v>7866319</c:v>
                </c:pt>
                <c:pt idx="255">
                  <c:v>19281522</c:v>
                </c:pt>
                <c:pt idx="256">
                  <c:v>33797203</c:v>
                </c:pt>
                <c:pt idx="257">
                  <c:v>27870640</c:v>
                </c:pt>
                <c:pt idx="258">
                  <c:v>14715963</c:v>
                </c:pt>
                <c:pt idx="259">
                  <c:v>28195634</c:v>
                </c:pt>
                <c:pt idx="260">
                  <c:v>46477399</c:v>
                </c:pt>
                <c:pt idx="261">
                  <c:v>60184201</c:v>
                </c:pt>
                <c:pt idx="262">
                  <c:v>14293013</c:v>
                </c:pt>
                <c:pt idx="263">
                  <c:v>33296218</c:v>
                </c:pt>
                <c:pt idx="264">
                  <c:v>48405327</c:v>
                </c:pt>
                <c:pt idx="265">
                  <c:v>67661976</c:v>
                </c:pt>
                <c:pt idx="266">
                  <c:v>26900397</c:v>
                </c:pt>
                <c:pt idx="267">
                  <c:v>54372409</c:v>
                </c:pt>
                <c:pt idx="268">
                  <c:v>84085751</c:v>
                </c:pt>
                <c:pt idx="269">
                  <c:v>138741293</c:v>
                </c:pt>
                <c:pt idx="270">
                  <c:v>6824236</c:v>
                </c:pt>
                <c:pt idx="271">
                  <c:v>13133094</c:v>
                </c:pt>
                <c:pt idx="272">
                  <c:v>16719955</c:v>
                </c:pt>
                <c:pt idx="273">
                  <c:v>4878508</c:v>
                </c:pt>
                <c:pt idx="274">
                  <c:v>8234086</c:v>
                </c:pt>
                <c:pt idx="275">
                  <c:v>13955788</c:v>
                </c:pt>
                <c:pt idx="276">
                  <c:v>19753765</c:v>
                </c:pt>
                <c:pt idx="277">
                  <c:v>4715441</c:v>
                </c:pt>
                <c:pt idx="278">
                  <c:v>10314474</c:v>
                </c:pt>
                <c:pt idx="279">
                  <c:v>16020686</c:v>
                </c:pt>
                <c:pt idx="280">
                  <c:v>20136163</c:v>
                </c:pt>
                <c:pt idx="281">
                  <c:v>2319454</c:v>
                </c:pt>
                <c:pt idx="282">
                  <c:v>7111825</c:v>
                </c:pt>
                <c:pt idx="283">
                  <c:v>12346467</c:v>
                </c:pt>
                <c:pt idx="284">
                  <c:v>16521809</c:v>
                </c:pt>
                <c:pt idx="285">
                  <c:v>2481618</c:v>
                </c:pt>
                <c:pt idx="286">
                  <c:v>7172328</c:v>
                </c:pt>
                <c:pt idx="287">
                  <c:v>11262791</c:v>
                </c:pt>
                <c:pt idx="288">
                  <c:v>13703503</c:v>
                </c:pt>
                <c:pt idx="289">
                  <c:v>2771594</c:v>
                </c:pt>
                <c:pt idx="290">
                  <c:v>7474697</c:v>
                </c:pt>
                <c:pt idx="291">
                  <c:v>12056195</c:v>
                </c:pt>
                <c:pt idx="292">
                  <c:v>15222981</c:v>
                </c:pt>
                <c:pt idx="293">
                  <c:v>3710885</c:v>
                </c:pt>
                <c:pt idx="294">
                  <c:v>8124923</c:v>
                </c:pt>
                <c:pt idx="295">
                  <c:v>13438704</c:v>
                </c:pt>
                <c:pt idx="296">
                  <c:v>17172691</c:v>
                </c:pt>
                <c:pt idx="297">
                  <c:v>490153</c:v>
                </c:pt>
                <c:pt idx="298">
                  <c:v>-879933</c:v>
                </c:pt>
                <c:pt idx="299">
                  <c:v>264743</c:v>
                </c:pt>
                <c:pt idx="300">
                  <c:v>518067</c:v>
                </c:pt>
                <c:pt idx="301">
                  <c:v>329045</c:v>
                </c:pt>
                <c:pt idx="302">
                  <c:v>-801997</c:v>
                </c:pt>
                <c:pt idx="303">
                  <c:v>1193542</c:v>
                </c:pt>
                <c:pt idx="304">
                  <c:v>332116</c:v>
                </c:pt>
                <c:pt idx="305">
                  <c:v>1581359</c:v>
                </c:pt>
                <c:pt idx="306">
                  <c:v>2665038</c:v>
                </c:pt>
                <c:pt idx="307">
                  <c:v>3648756</c:v>
                </c:pt>
                <c:pt idx="308">
                  <c:v>342623</c:v>
                </c:pt>
                <c:pt idx="309">
                  <c:v>692487</c:v>
                </c:pt>
                <c:pt idx="310">
                  <c:v>522843</c:v>
                </c:pt>
                <c:pt idx="311">
                  <c:v>2057249</c:v>
                </c:pt>
                <c:pt idx="312">
                  <c:v>219045</c:v>
                </c:pt>
                <c:pt idx="313">
                  <c:v>890761</c:v>
                </c:pt>
                <c:pt idx="314">
                  <c:v>1272756</c:v>
                </c:pt>
                <c:pt idx="315">
                  <c:v>2018708</c:v>
                </c:pt>
                <c:pt idx="316">
                  <c:v>-212704</c:v>
                </c:pt>
                <c:pt idx="317">
                  <c:v>-375434</c:v>
                </c:pt>
                <c:pt idx="318">
                  <c:v>-304704</c:v>
                </c:pt>
                <c:pt idx="319">
                  <c:v>-262462</c:v>
                </c:pt>
                <c:pt idx="320">
                  <c:v>6825</c:v>
                </c:pt>
                <c:pt idx="321">
                  <c:v>11853</c:v>
                </c:pt>
                <c:pt idx="322">
                  <c:v>-91983</c:v>
                </c:pt>
                <c:pt idx="323">
                  <c:v>310807</c:v>
                </c:pt>
                <c:pt idx="324">
                  <c:v>3288027</c:v>
                </c:pt>
                <c:pt idx="325">
                  <c:v>5210306</c:v>
                </c:pt>
                <c:pt idx="326">
                  <c:v>6505891</c:v>
                </c:pt>
                <c:pt idx="327">
                  <c:v>919934</c:v>
                </c:pt>
                <c:pt idx="328">
                  <c:v>2233091</c:v>
                </c:pt>
                <c:pt idx="329">
                  <c:v>3385934</c:v>
                </c:pt>
                <c:pt idx="330">
                  <c:v>4089976</c:v>
                </c:pt>
                <c:pt idx="331">
                  <c:v>1417265</c:v>
                </c:pt>
                <c:pt idx="332">
                  <c:v>2488731</c:v>
                </c:pt>
                <c:pt idx="333">
                  <c:v>3616348</c:v>
                </c:pt>
                <c:pt idx="334">
                  <c:v>5453386</c:v>
                </c:pt>
                <c:pt idx="335">
                  <c:v>2263318</c:v>
                </c:pt>
                <c:pt idx="336">
                  <c:v>4866093</c:v>
                </c:pt>
                <c:pt idx="337">
                  <c:v>6646661</c:v>
                </c:pt>
                <c:pt idx="338">
                  <c:v>8061647</c:v>
                </c:pt>
                <c:pt idx="339">
                  <c:v>3896282</c:v>
                </c:pt>
                <c:pt idx="340">
                  <c:v>5945872</c:v>
                </c:pt>
                <c:pt idx="341">
                  <c:v>8192147</c:v>
                </c:pt>
                <c:pt idx="342">
                  <c:v>11267275</c:v>
                </c:pt>
                <c:pt idx="343">
                  <c:v>4366230</c:v>
                </c:pt>
                <c:pt idx="344">
                  <c:v>8535720</c:v>
                </c:pt>
                <c:pt idx="345">
                  <c:v>12147463</c:v>
                </c:pt>
                <c:pt idx="346">
                  <c:v>16233622</c:v>
                </c:pt>
                <c:pt idx="347">
                  <c:v>3615156</c:v>
                </c:pt>
                <c:pt idx="348">
                  <c:v>5666073</c:v>
                </c:pt>
                <c:pt idx="349">
                  <c:v>6400250</c:v>
                </c:pt>
                <c:pt idx="350">
                  <c:v>7548539</c:v>
                </c:pt>
                <c:pt idx="351">
                  <c:v>-17935327</c:v>
                </c:pt>
                <c:pt idx="352">
                  <c:v>-34719477</c:v>
                </c:pt>
                <c:pt idx="353">
                  <c:v>-28103130</c:v>
                </c:pt>
                <c:pt idx="354">
                  <c:v>-3066217</c:v>
                </c:pt>
                <c:pt idx="355">
                  <c:v>-7146098</c:v>
                </c:pt>
                <c:pt idx="356">
                  <c:v>-16161164</c:v>
                </c:pt>
                <c:pt idx="357">
                  <c:v>-15463664</c:v>
                </c:pt>
                <c:pt idx="358">
                  <c:v>-5217373</c:v>
                </c:pt>
                <c:pt idx="359">
                  <c:v>-1179534</c:v>
                </c:pt>
                <c:pt idx="360">
                  <c:v>4893288</c:v>
                </c:pt>
                <c:pt idx="361">
                  <c:v>14874148</c:v>
                </c:pt>
                <c:pt idx="362">
                  <c:v>-9617152</c:v>
                </c:pt>
                <c:pt idx="363">
                  <c:v>-14982154</c:v>
                </c:pt>
                <c:pt idx="364">
                  <c:v>-8421548</c:v>
                </c:pt>
                <c:pt idx="365">
                  <c:v>6504094</c:v>
                </c:pt>
                <c:pt idx="366">
                  <c:v>-17273449</c:v>
                </c:pt>
                <c:pt idx="367">
                  <c:v>-12544162</c:v>
                </c:pt>
                <c:pt idx="368">
                  <c:v>22935744</c:v>
                </c:pt>
                <c:pt idx="369">
                  <c:v>30052637</c:v>
                </c:pt>
                <c:pt idx="370">
                  <c:v>-13496047</c:v>
                </c:pt>
                <c:pt idx="371">
                  <c:v>-25226778</c:v>
                </c:pt>
                <c:pt idx="372">
                  <c:v>-28562006</c:v>
                </c:pt>
                <c:pt idx="373">
                  <c:v>-36767698</c:v>
                </c:pt>
                <c:pt idx="374">
                  <c:v>-14327900</c:v>
                </c:pt>
                <c:pt idx="375">
                  <c:v>-6057886</c:v>
                </c:pt>
                <c:pt idx="376">
                  <c:v>8202500</c:v>
                </c:pt>
                <c:pt idx="377">
                  <c:v>16502928</c:v>
                </c:pt>
                <c:pt idx="378">
                  <c:v>4223358</c:v>
                </c:pt>
                <c:pt idx="379">
                  <c:v>5210310</c:v>
                </c:pt>
                <c:pt idx="380">
                  <c:v>9775461</c:v>
                </c:pt>
                <c:pt idx="381">
                  <c:v>388037</c:v>
                </c:pt>
                <c:pt idx="382">
                  <c:v>4320315</c:v>
                </c:pt>
                <c:pt idx="383">
                  <c:v>7962355</c:v>
                </c:pt>
                <c:pt idx="384">
                  <c:v>10182454</c:v>
                </c:pt>
                <c:pt idx="385">
                  <c:v>1856858</c:v>
                </c:pt>
                <c:pt idx="386">
                  <c:v>12756160</c:v>
                </c:pt>
                <c:pt idx="387">
                  <c:v>25300334</c:v>
                </c:pt>
                <c:pt idx="388">
                  <c:v>23294735</c:v>
                </c:pt>
                <c:pt idx="389">
                  <c:v>4360757</c:v>
                </c:pt>
                <c:pt idx="390">
                  <c:v>12909946</c:v>
                </c:pt>
                <c:pt idx="391">
                  <c:v>23272591</c:v>
                </c:pt>
                <c:pt idx="392">
                  <c:v>26649135</c:v>
                </c:pt>
                <c:pt idx="393">
                  <c:v>1649109</c:v>
                </c:pt>
                <c:pt idx="394">
                  <c:v>8880814</c:v>
                </c:pt>
                <c:pt idx="395">
                  <c:v>24060066</c:v>
                </c:pt>
                <c:pt idx="396">
                  <c:v>33188219</c:v>
                </c:pt>
                <c:pt idx="397">
                  <c:v>7503197</c:v>
                </c:pt>
                <c:pt idx="398">
                  <c:v>17001353</c:v>
                </c:pt>
                <c:pt idx="399">
                  <c:v>29902837</c:v>
                </c:pt>
                <c:pt idx="400">
                  <c:v>35820088</c:v>
                </c:pt>
                <c:pt idx="401">
                  <c:v>-1518166</c:v>
                </c:pt>
                <c:pt idx="402">
                  <c:v>10374509</c:v>
                </c:pt>
                <c:pt idx="403">
                  <c:v>14553724</c:v>
                </c:pt>
                <c:pt idx="404">
                  <c:v>13112727</c:v>
                </c:pt>
                <c:pt idx="405">
                  <c:v>1324148</c:v>
                </c:pt>
                <c:pt idx="406">
                  <c:v>1574471</c:v>
                </c:pt>
                <c:pt idx="407">
                  <c:v>2883309</c:v>
                </c:pt>
                <c:pt idx="408">
                  <c:v>1496405</c:v>
                </c:pt>
                <c:pt idx="409">
                  <c:v>2748224</c:v>
                </c:pt>
                <c:pt idx="410">
                  <c:v>4645102</c:v>
                </c:pt>
                <c:pt idx="411">
                  <c:v>6248057</c:v>
                </c:pt>
                <c:pt idx="412">
                  <c:v>1698408</c:v>
                </c:pt>
                <c:pt idx="413">
                  <c:v>3660524</c:v>
                </c:pt>
                <c:pt idx="414">
                  <c:v>5238055</c:v>
                </c:pt>
                <c:pt idx="415">
                  <c:v>6438019</c:v>
                </c:pt>
                <c:pt idx="416">
                  <c:v>2080262</c:v>
                </c:pt>
                <c:pt idx="417">
                  <c:v>3558665</c:v>
                </c:pt>
                <c:pt idx="418">
                  <c:v>4896657</c:v>
                </c:pt>
                <c:pt idx="419">
                  <c:v>6761683</c:v>
                </c:pt>
                <c:pt idx="420">
                  <c:v>1564933</c:v>
                </c:pt>
                <c:pt idx="421">
                  <c:v>2822036</c:v>
                </c:pt>
                <c:pt idx="422">
                  <c:v>4249294</c:v>
                </c:pt>
                <c:pt idx="423">
                  <c:v>6035145</c:v>
                </c:pt>
                <c:pt idx="424">
                  <c:v>1556817</c:v>
                </c:pt>
                <c:pt idx="425">
                  <c:v>3155146</c:v>
                </c:pt>
                <c:pt idx="426">
                  <c:v>4901001</c:v>
                </c:pt>
                <c:pt idx="427">
                  <c:v>6910891</c:v>
                </c:pt>
                <c:pt idx="428">
                  <c:v>1708898</c:v>
                </c:pt>
                <c:pt idx="429">
                  <c:v>3252954</c:v>
                </c:pt>
                <c:pt idx="430">
                  <c:v>4936054</c:v>
                </c:pt>
                <c:pt idx="431">
                  <c:v>7875211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92048"/>
        <c:axId val="70291504"/>
      </c:lineChart>
      <c:catAx>
        <c:axId val="7029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0295312"/>
        <c:crosses val="autoZero"/>
        <c:auto val="1"/>
        <c:lblAlgn val="ctr"/>
        <c:lblOffset val="100"/>
        <c:noMultiLvlLbl val="0"/>
      </c:catAx>
      <c:valAx>
        <c:axId val="7029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0290960"/>
        <c:crosses val="autoZero"/>
        <c:crossBetween val="between"/>
      </c:valAx>
      <c:valAx>
        <c:axId val="70291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0292048"/>
        <c:crosses val="max"/>
        <c:crossBetween val="between"/>
      </c:valAx>
      <c:catAx>
        <c:axId val="70292048"/>
        <c:scaling>
          <c:orientation val="minMax"/>
        </c:scaling>
        <c:delete val="1"/>
        <c:axPos val="b"/>
        <c:majorTickMark val="out"/>
        <c:minorTickMark val="none"/>
        <c:tickLblPos val="nextTo"/>
        <c:crossAx val="7029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Tasas Banmédica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BD_EVA_16E!$R$1</c:f>
              <c:strCache>
                <c:ptCount val="1"/>
                <c:pt idx="0">
                  <c:v>Alfa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BD_EVA_16E!$B$29:$B$55</c:f>
              <c:strCache>
                <c:ptCount val="27"/>
                <c:pt idx="0">
                  <c:v>2001/03</c:v>
                </c:pt>
                <c:pt idx="1">
                  <c:v>2001/06</c:v>
                </c:pt>
                <c:pt idx="2">
                  <c:v>2001/09</c:v>
                </c:pt>
                <c:pt idx="3">
                  <c:v>2001/12</c:v>
                </c:pt>
                <c:pt idx="4">
                  <c:v>2002/03</c:v>
                </c:pt>
                <c:pt idx="5">
                  <c:v>2002/06</c:v>
                </c:pt>
                <c:pt idx="6">
                  <c:v>2002/09</c:v>
                </c:pt>
                <c:pt idx="7">
                  <c:v>2002/12</c:v>
                </c:pt>
                <c:pt idx="8">
                  <c:v>2003/03</c:v>
                </c:pt>
                <c:pt idx="9">
                  <c:v>2003/06</c:v>
                </c:pt>
                <c:pt idx="10">
                  <c:v>2003/09</c:v>
                </c:pt>
                <c:pt idx="11">
                  <c:v>2003/12</c:v>
                </c:pt>
                <c:pt idx="12">
                  <c:v>2004/03</c:v>
                </c:pt>
                <c:pt idx="13">
                  <c:v>2004/06</c:v>
                </c:pt>
                <c:pt idx="14">
                  <c:v>2004/09</c:v>
                </c:pt>
                <c:pt idx="15">
                  <c:v>2004/12</c:v>
                </c:pt>
                <c:pt idx="16">
                  <c:v>2005/03</c:v>
                </c:pt>
                <c:pt idx="17">
                  <c:v>2005/06</c:v>
                </c:pt>
                <c:pt idx="18">
                  <c:v>2005/09</c:v>
                </c:pt>
                <c:pt idx="19">
                  <c:v>2005/12</c:v>
                </c:pt>
                <c:pt idx="20">
                  <c:v>2006/03</c:v>
                </c:pt>
                <c:pt idx="21">
                  <c:v>2006/06</c:v>
                </c:pt>
                <c:pt idx="22">
                  <c:v>2006/09 </c:v>
                </c:pt>
                <c:pt idx="23">
                  <c:v>2006/12</c:v>
                </c:pt>
                <c:pt idx="24">
                  <c:v>2007/03</c:v>
                </c:pt>
                <c:pt idx="25">
                  <c:v>2007/06</c:v>
                </c:pt>
                <c:pt idx="26">
                  <c:v>2007/09</c:v>
                </c:pt>
              </c:strCache>
            </c:strRef>
          </c:cat>
          <c:val>
            <c:numRef>
              <c:f>BD_EVA_16E!$R$29:$R$55</c:f>
              <c:numCache>
                <c:formatCode>0.00</c:formatCode>
                <c:ptCount val="27"/>
                <c:pt idx="0">
                  <c:v>-1.402002026061059E-2</c:v>
                </c:pt>
                <c:pt idx="1">
                  <c:v>-2.445890560785563E-2</c:v>
                </c:pt>
                <c:pt idx="2">
                  <c:v>-3.1314323347750847E-2</c:v>
                </c:pt>
                <c:pt idx="3">
                  <c:v>-3.1839849617094962E-2</c:v>
                </c:pt>
                <c:pt idx="4">
                  <c:v>-1.191020081356621E-2</c:v>
                </c:pt>
                <c:pt idx="5">
                  <c:v>-2.142319507291535E-2</c:v>
                </c:pt>
                <c:pt idx="6">
                  <c:v>-2.51945864164905E-2</c:v>
                </c:pt>
                <c:pt idx="7">
                  <c:v>-2.1721110020153211E-2</c:v>
                </c:pt>
                <c:pt idx="8">
                  <c:v>-8.8012966666280706E-3</c:v>
                </c:pt>
                <c:pt idx="9">
                  <c:v>-1.7720907611156168E-2</c:v>
                </c:pt>
                <c:pt idx="10">
                  <c:v>-2.3869017160865161E-2</c:v>
                </c:pt>
                <c:pt idx="11">
                  <c:v>-2.1869802996782799E-2</c:v>
                </c:pt>
                <c:pt idx="12">
                  <c:v>-8.77907282693886E-3</c:v>
                </c:pt>
                <c:pt idx="13">
                  <c:v>-1.5662987279061489E-2</c:v>
                </c:pt>
                <c:pt idx="14">
                  <c:v>-2.0923658761597991E-2</c:v>
                </c:pt>
                <c:pt idx="15">
                  <c:v>-1.5317541316957371E-2</c:v>
                </c:pt>
                <c:pt idx="16">
                  <c:v>-6.9427712334692304E-3</c:v>
                </c:pt>
                <c:pt idx="17">
                  <c:v>-8.8511895227488101E-3</c:v>
                </c:pt>
                <c:pt idx="18">
                  <c:v>-1.41458004463463E-2</c:v>
                </c:pt>
                <c:pt idx="19">
                  <c:v>-1.4531272411358671E-2</c:v>
                </c:pt>
                <c:pt idx="20">
                  <c:v>-7.4366123841163399E-3</c:v>
                </c:pt>
                <c:pt idx="21">
                  <c:v>-1.376057061867679E-2</c:v>
                </c:pt>
                <c:pt idx="22">
                  <c:v>-1.8569546997490229E-2</c:v>
                </c:pt>
                <c:pt idx="23">
                  <c:v>-1.8359169132581211E-2</c:v>
                </c:pt>
                <c:pt idx="24">
                  <c:v>-8.3461904666578303E-3</c:v>
                </c:pt>
                <c:pt idx="25">
                  <c:v>-1.488516437677217E-2</c:v>
                </c:pt>
                <c:pt idx="26">
                  <c:v>-1.9351973350317749E-2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BD_EVA_16E!$S$1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BD_EVA_16E!$B$29:$B$55</c:f>
              <c:strCache>
                <c:ptCount val="27"/>
                <c:pt idx="0">
                  <c:v>2001/03</c:v>
                </c:pt>
                <c:pt idx="1">
                  <c:v>2001/06</c:v>
                </c:pt>
                <c:pt idx="2">
                  <c:v>2001/09</c:v>
                </c:pt>
                <c:pt idx="3">
                  <c:v>2001/12</c:v>
                </c:pt>
                <c:pt idx="4">
                  <c:v>2002/03</c:v>
                </c:pt>
                <c:pt idx="5">
                  <c:v>2002/06</c:v>
                </c:pt>
                <c:pt idx="6">
                  <c:v>2002/09</c:v>
                </c:pt>
                <c:pt idx="7">
                  <c:v>2002/12</c:v>
                </c:pt>
                <c:pt idx="8">
                  <c:v>2003/03</c:v>
                </c:pt>
                <c:pt idx="9">
                  <c:v>2003/06</c:v>
                </c:pt>
                <c:pt idx="10">
                  <c:v>2003/09</c:v>
                </c:pt>
                <c:pt idx="11">
                  <c:v>2003/12</c:v>
                </c:pt>
                <c:pt idx="12">
                  <c:v>2004/03</c:v>
                </c:pt>
                <c:pt idx="13">
                  <c:v>2004/06</c:v>
                </c:pt>
                <c:pt idx="14">
                  <c:v>2004/09</c:v>
                </c:pt>
                <c:pt idx="15">
                  <c:v>2004/12</c:v>
                </c:pt>
                <c:pt idx="16">
                  <c:v>2005/03</c:v>
                </c:pt>
                <c:pt idx="17">
                  <c:v>2005/06</c:v>
                </c:pt>
                <c:pt idx="18">
                  <c:v>2005/09</c:v>
                </c:pt>
                <c:pt idx="19">
                  <c:v>2005/12</c:v>
                </c:pt>
                <c:pt idx="20">
                  <c:v>2006/03</c:v>
                </c:pt>
                <c:pt idx="21">
                  <c:v>2006/06</c:v>
                </c:pt>
                <c:pt idx="22">
                  <c:v>2006/09 </c:v>
                </c:pt>
                <c:pt idx="23">
                  <c:v>2006/12</c:v>
                </c:pt>
                <c:pt idx="24">
                  <c:v>2007/03</c:v>
                </c:pt>
                <c:pt idx="25">
                  <c:v>2007/06</c:v>
                </c:pt>
                <c:pt idx="26">
                  <c:v>2007/09</c:v>
                </c:pt>
              </c:strCache>
            </c:strRef>
          </c:cat>
          <c:val>
            <c:numRef>
              <c:f>BD_EVA_16E!$S$29:$S$55</c:f>
              <c:numCache>
                <c:formatCode>0.00</c:formatCode>
                <c:ptCount val="27"/>
                <c:pt idx="0">
                  <c:v>-7.6240866709388636E-2</c:v>
                </c:pt>
                <c:pt idx="1">
                  <c:v>-7.1075121411211875E-2</c:v>
                </c:pt>
                <c:pt idx="2">
                  <c:v>-9.0000990395525018E-2</c:v>
                </c:pt>
                <c:pt idx="3">
                  <c:v>-0.10006748517019595</c:v>
                </c:pt>
                <c:pt idx="4">
                  <c:v>-7.1255497051706751E-2</c:v>
                </c:pt>
                <c:pt idx="5">
                  <c:v>-8.3413807337117299E-2</c:v>
                </c:pt>
                <c:pt idx="6">
                  <c:v>-9.5787344041793968E-2</c:v>
                </c:pt>
                <c:pt idx="7">
                  <c:v>-0.11816320278815587</c:v>
                </c:pt>
                <c:pt idx="8">
                  <c:v>-5.5026365961834717E-2</c:v>
                </c:pt>
                <c:pt idx="9">
                  <c:v>-8.5640809980766702E-2</c:v>
                </c:pt>
                <c:pt idx="10">
                  <c:v>-0.11540734594962122</c:v>
                </c:pt>
                <c:pt idx="11">
                  <c:v>-0.1322457273450367</c:v>
                </c:pt>
                <c:pt idx="12">
                  <c:v>-7.3160849771263498E-2</c:v>
                </c:pt>
                <c:pt idx="13">
                  <c:v>-0.10924742630384028</c:v>
                </c:pt>
                <c:pt idx="14">
                  <c:v>-0.13539553572463994</c:v>
                </c:pt>
                <c:pt idx="15">
                  <c:v>-0.1684254946236397</c:v>
                </c:pt>
                <c:pt idx="16">
                  <c:v>-7.8986003431256446E-2</c:v>
                </c:pt>
                <c:pt idx="17">
                  <c:v>-0.13540211727095761</c:v>
                </c:pt>
                <c:pt idx="18">
                  <c:v>-0.13844816877983621</c:v>
                </c:pt>
                <c:pt idx="19">
                  <c:v>-0.17053235065181324</c:v>
                </c:pt>
                <c:pt idx="20">
                  <c:v>-5.8245134265897627E-2</c:v>
                </c:pt>
                <c:pt idx="21">
                  <c:v>-0.10027899556884368</c:v>
                </c:pt>
                <c:pt idx="22">
                  <c:v>-0.13879283325380248</c:v>
                </c:pt>
                <c:pt idx="23">
                  <c:v>-0.16303638716377966</c:v>
                </c:pt>
                <c:pt idx="24">
                  <c:v>-5.6306476634982817E-2</c:v>
                </c:pt>
                <c:pt idx="25">
                  <c:v>-8.5814061838018818E-2</c:v>
                </c:pt>
                <c:pt idx="26">
                  <c:v>-0.13104972845120297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BD_EVA_16E!$T$1</c:f>
              <c:strCache>
                <c:ptCount val="1"/>
                <c:pt idx="0">
                  <c:v>Lambda1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BD_EVA_16E!$B$29:$B$55</c:f>
              <c:strCache>
                <c:ptCount val="27"/>
                <c:pt idx="0">
                  <c:v>2001/03</c:v>
                </c:pt>
                <c:pt idx="1">
                  <c:v>2001/06</c:v>
                </c:pt>
                <c:pt idx="2">
                  <c:v>2001/09</c:v>
                </c:pt>
                <c:pt idx="3">
                  <c:v>2001/12</c:v>
                </c:pt>
                <c:pt idx="4">
                  <c:v>2002/03</c:v>
                </c:pt>
                <c:pt idx="5">
                  <c:v>2002/06</c:v>
                </c:pt>
                <c:pt idx="6">
                  <c:v>2002/09</c:v>
                </c:pt>
                <c:pt idx="7">
                  <c:v>2002/12</c:v>
                </c:pt>
                <c:pt idx="8">
                  <c:v>2003/03</c:v>
                </c:pt>
                <c:pt idx="9">
                  <c:v>2003/06</c:v>
                </c:pt>
                <c:pt idx="10">
                  <c:v>2003/09</c:v>
                </c:pt>
                <c:pt idx="11">
                  <c:v>2003/12</c:v>
                </c:pt>
                <c:pt idx="12">
                  <c:v>2004/03</c:v>
                </c:pt>
                <c:pt idx="13">
                  <c:v>2004/06</c:v>
                </c:pt>
                <c:pt idx="14">
                  <c:v>2004/09</c:v>
                </c:pt>
                <c:pt idx="15">
                  <c:v>2004/12</c:v>
                </c:pt>
                <c:pt idx="16">
                  <c:v>2005/03</c:v>
                </c:pt>
                <c:pt idx="17">
                  <c:v>2005/06</c:v>
                </c:pt>
                <c:pt idx="18">
                  <c:v>2005/09</c:v>
                </c:pt>
                <c:pt idx="19">
                  <c:v>2005/12</c:v>
                </c:pt>
                <c:pt idx="20">
                  <c:v>2006/03</c:v>
                </c:pt>
                <c:pt idx="21">
                  <c:v>2006/06</c:v>
                </c:pt>
                <c:pt idx="22">
                  <c:v>2006/09 </c:v>
                </c:pt>
                <c:pt idx="23">
                  <c:v>2006/12</c:v>
                </c:pt>
                <c:pt idx="24">
                  <c:v>2007/03</c:v>
                </c:pt>
                <c:pt idx="25">
                  <c:v>2007/06</c:v>
                </c:pt>
                <c:pt idx="26">
                  <c:v>2007/09</c:v>
                </c:pt>
              </c:strCache>
            </c:strRef>
          </c:cat>
          <c:val>
            <c:numRef>
              <c:f>BD_EVA_16E!$T$29:$T$55</c:f>
              <c:numCache>
                <c:formatCode>0.00</c:formatCode>
                <c:ptCount val="27"/>
                <c:pt idx="1">
                  <c:v>-5.3783544336004879E-2</c:v>
                </c:pt>
                <c:pt idx="2">
                  <c:v>-7.214797794935314E-2</c:v>
                </c:pt>
                <c:pt idx="3">
                  <c:v>-7.9064293640352959E-2</c:v>
                </c:pt>
                <c:pt idx="4">
                  <c:v>-5.4081766106825177E-2</c:v>
                </c:pt>
                <c:pt idx="5">
                  <c:v>-6.1191122968199625E-2</c:v>
                </c:pt>
                <c:pt idx="6">
                  <c:v>-7.3359310374287459E-2</c:v>
                </c:pt>
                <c:pt idx="7">
                  <c:v>-9.448591576601241E-2</c:v>
                </c:pt>
                <c:pt idx="8">
                  <c:v>-4.1678464517929038E-2</c:v>
                </c:pt>
                <c:pt idx="9">
                  <c:v>-6.1883968760078845E-2</c:v>
                </c:pt>
                <c:pt idx="10">
                  <c:v>-9.1841713901093303E-2</c:v>
                </c:pt>
                <c:pt idx="11">
                  <c:v>-0.1024220165885778</c:v>
                </c:pt>
                <c:pt idx="12">
                  <c:v>-6.1480336717799712E-2</c:v>
                </c:pt>
                <c:pt idx="13">
                  <c:v>-7.7822337836133418E-2</c:v>
                </c:pt>
                <c:pt idx="14">
                  <c:v>-0.10540167362798651</c:v>
                </c:pt>
                <c:pt idx="15">
                  <c:v>-0.12740464184349795</c:v>
                </c:pt>
                <c:pt idx="16">
                  <c:v>-6.1562323728464978E-2</c:v>
                </c:pt>
                <c:pt idx="17">
                  <c:v>-9.5707078073390461E-2</c:v>
                </c:pt>
                <c:pt idx="18">
                  <c:v>-8.6065919368596311E-2</c:v>
                </c:pt>
                <c:pt idx="19">
                  <c:v>-0.10474676797425068</c:v>
                </c:pt>
                <c:pt idx="20">
                  <c:v>-3.9525292376261262E-2</c:v>
                </c:pt>
                <c:pt idx="21">
                  <c:v>-5.4055826826580305E-2</c:v>
                </c:pt>
                <c:pt idx="22">
                  <c:v>-8.6882218074595369E-2</c:v>
                </c:pt>
                <c:pt idx="23">
                  <c:v>-0.10068932794531633</c:v>
                </c:pt>
                <c:pt idx="24">
                  <c:v>-3.6472239857677995E-2</c:v>
                </c:pt>
                <c:pt idx="25">
                  <c:v>-4.4905884147847089E-2</c:v>
                </c:pt>
                <c:pt idx="26">
                  <c:v>-8.0411773235926076E-2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47920"/>
        <c:axId val="72256080"/>
      </c:lineChart>
      <c:catAx>
        <c:axId val="7224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2256080"/>
        <c:crosses val="autoZero"/>
        <c:auto val="1"/>
        <c:lblAlgn val="ctr"/>
        <c:lblOffset val="100"/>
        <c:noMultiLvlLbl val="0"/>
      </c:catAx>
      <c:valAx>
        <c:axId val="722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224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Carozzi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BD_EVA_16E!$R$1</c:f>
              <c:strCache>
                <c:ptCount val="1"/>
                <c:pt idx="0">
                  <c:v>Alfa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BD_EVA_16E!$B$83:$B$109</c:f>
              <c:strCache>
                <c:ptCount val="27"/>
                <c:pt idx="0">
                  <c:v>2001/03</c:v>
                </c:pt>
                <c:pt idx="1">
                  <c:v>2001/06</c:v>
                </c:pt>
                <c:pt idx="2">
                  <c:v>2001/09</c:v>
                </c:pt>
                <c:pt idx="3">
                  <c:v>2001/12</c:v>
                </c:pt>
                <c:pt idx="4">
                  <c:v>2002/03</c:v>
                </c:pt>
                <c:pt idx="5">
                  <c:v>2002/06</c:v>
                </c:pt>
                <c:pt idx="6">
                  <c:v>2002/09</c:v>
                </c:pt>
                <c:pt idx="7">
                  <c:v>2002/12</c:v>
                </c:pt>
                <c:pt idx="8">
                  <c:v>2003/03</c:v>
                </c:pt>
                <c:pt idx="9">
                  <c:v>2003/06</c:v>
                </c:pt>
                <c:pt idx="10">
                  <c:v>2003/09</c:v>
                </c:pt>
                <c:pt idx="11">
                  <c:v>2003/12</c:v>
                </c:pt>
                <c:pt idx="12">
                  <c:v>2004/03</c:v>
                </c:pt>
                <c:pt idx="13">
                  <c:v>2004/06</c:v>
                </c:pt>
                <c:pt idx="14">
                  <c:v>2004/09</c:v>
                </c:pt>
                <c:pt idx="15">
                  <c:v>2004/12</c:v>
                </c:pt>
                <c:pt idx="16">
                  <c:v>2005/03</c:v>
                </c:pt>
                <c:pt idx="17">
                  <c:v>2005/06</c:v>
                </c:pt>
                <c:pt idx="18">
                  <c:v>2005/09</c:v>
                </c:pt>
                <c:pt idx="19">
                  <c:v>2005/12</c:v>
                </c:pt>
                <c:pt idx="20">
                  <c:v>2006/03</c:v>
                </c:pt>
                <c:pt idx="21">
                  <c:v>2006/06</c:v>
                </c:pt>
                <c:pt idx="22">
                  <c:v>2006/09 </c:v>
                </c:pt>
                <c:pt idx="23">
                  <c:v>2006/12</c:v>
                </c:pt>
                <c:pt idx="24">
                  <c:v>2007/03</c:v>
                </c:pt>
                <c:pt idx="25">
                  <c:v>2007/06</c:v>
                </c:pt>
                <c:pt idx="26">
                  <c:v>2007/09</c:v>
                </c:pt>
              </c:strCache>
            </c:strRef>
          </c:cat>
          <c:val>
            <c:numRef>
              <c:f>BD_EVA_16E!$R$83:$R$109</c:f>
              <c:numCache>
                <c:formatCode>0.00</c:formatCode>
                <c:ptCount val="27"/>
                <c:pt idx="0">
                  <c:v>1.37172875052464E-2</c:v>
                </c:pt>
                <c:pt idx="1">
                  <c:v>2.4373812301594279E-2</c:v>
                </c:pt>
                <c:pt idx="2">
                  <c:v>3.6473445979062588E-2</c:v>
                </c:pt>
                <c:pt idx="3">
                  <c:v>-8.6613998145402098E-3</c:v>
                </c:pt>
                <c:pt idx="4">
                  <c:v>2.308532678858613E-2</c:v>
                </c:pt>
                <c:pt idx="5">
                  <c:v>3.3069965318141728E-2</c:v>
                </c:pt>
                <c:pt idx="6">
                  <c:v>3.9425784795190572E-2</c:v>
                </c:pt>
                <c:pt idx="7">
                  <c:v>-1.372139146159642E-2</c:v>
                </c:pt>
                <c:pt idx="8">
                  <c:v>1.1784942956904351E-2</c:v>
                </c:pt>
                <c:pt idx="9">
                  <c:v>1.8696465719736099E-2</c:v>
                </c:pt>
                <c:pt idx="10">
                  <c:v>1.946204847242626E-2</c:v>
                </c:pt>
                <c:pt idx="11">
                  <c:v>-1.4729549652011341E-2</c:v>
                </c:pt>
                <c:pt idx="12">
                  <c:v>1.6888544691467621E-2</c:v>
                </c:pt>
                <c:pt idx="13">
                  <c:v>2.9811917915013701E-2</c:v>
                </c:pt>
                <c:pt idx="14">
                  <c:v>4.1517791719122531E-2</c:v>
                </c:pt>
                <c:pt idx="15">
                  <c:v>-8.8720682302105003E-3</c:v>
                </c:pt>
                <c:pt idx="16">
                  <c:v>1.400543334848562E-2</c:v>
                </c:pt>
                <c:pt idx="17">
                  <c:v>2.178179516165283E-2</c:v>
                </c:pt>
                <c:pt idx="18">
                  <c:v>3.2915977171136201E-2</c:v>
                </c:pt>
                <c:pt idx="19">
                  <c:v>-6.6382471651974199E-3</c:v>
                </c:pt>
                <c:pt idx="20">
                  <c:v>1.5950886701187821E-2</c:v>
                </c:pt>
                <c:pt idx="21">
                  <c:v>2.380854022656221E-2</c:v>
                </c:pt>
                <c:pt idx="22">
                  <c:v>2.2109662973170761E-2</c:v>
                </c:pt>
                <c:pt idx="23">
                  <c:v>-4.0589512507398298E-3</c:v>
                </c:pt>
                <c:pt idx="24">
                  <c:v>1.7826715818090189E-2</c:v>
                </c:pt>
                <c:pt idx="25">
                  <c:v>3.1052222060437468E-2</c:v>
                </c:pt>
                <c:pt idx="26">
                  <c:v>4.1975697843963447E-2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BD_EVA_16E!$S$1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BD_EVA_16E!$B$83:$B$109</c:f>
              <c:strCache>
                <c:ptCount val="27"/>
                <c:pt idx="0">
                  <c:v>2001/03</c:v>
                </c:pt>
                <c:pt idx="1">
                  <c:v>2001/06</c:v>
                </c:pt>
                <c:pt idx="2">
                  <c:v>2001/09</c:v>
                </c:pt>
                <c:pt idx="3">
                  <c:v>2001/12</c:v>
                </c:pt>
                <c:pt idx="4">
                  <c:v>2002/03</c:v>
                </c:pt>
                <c:pt idx="5">
                  <c:v>2002/06</c:v>
                </c:pt>
                <c:pt idx="6">
                  <c:v>2002/09</c:v>
                </c:pt>
                <c:pt idx="7">
                  <c:v>2002/12</c:v>
                </c:pt>
                <c:pt idx="8">
                  <c:v>2003/03</c:v>
                </c:pt>
                <c:pt idx="9">
                  <c:v>2003/06</c:v>
                </c:pt>
                <c:pt idx="10">
                  <c:v>2003/09</c:v>
                </c:pt>
                <c:pt idx="11">
                  <c:v>2003/12</c:v>
                </c:pt>
                <c:pt idx="12">
                  <c:v>2004/03</c:v>
                </c:pt>
                <c:pt idx="13">
                  <c:v>2004/06</c:v>
                </c:pt>
                <c:pt idx="14">
                  <c:v>2004/09</c:v>
                </c:pt>
                <c:pt idx="15">
                  <c:v>2004/12</c:v>
                </c:pt>
                <c:pt idx="16">
                  <c:v>2005/03</c:v>
                </c:pt>
                <c:pt idx="17">
                  <c:v>2005/06</c:v>
                </c:pt>
                <c:pt idx="18">
                  <c:v>2005/09</c:v>
                </c:pt>
                <c:pt idx="19">
                  <c:v>2005/12</c:v>
                </c:pt>
                <c:pt idx="20">
                  <c:v>2006/03</c:v>
                </c:pt>
                <c:pt idx="21">
                  <c:v>2006/06</c:v>
                </c:pt>
                <c:pt idx="22">
                  <c:v>2006/09 </c:v>
                </c:pt>
                <c:pt idx="23">
                  <c:v>2006/12</c:v>
                </c:pt>
                <c:pt idx="24">
                  <c:v>2007/03</c:v>
                </c:pt>
                <c:pt idx="25">
                  <c:v>2007/06</c:v>
                </c:pt>
                <c:pt idx="26">
                  <c:v>2007/09</c:v>
                </c:pt>
              </c:strCache>
            </c:strRef>
          </c:cat>
          <c:val>
            <c:numRef>
              <c:f>BD_EVA_16E!$S$83:$S$109</c:f>
              <c:numCache>
                <c:formatCode>0.00</c:formatCode>
                <c:ptCount val="27"/>
                <c:pt idx="0">
                  <c:v>5.0297521481787997E-4</c:v>
                </c:pt>
                <c:pt idx="1">
                  <c:v>1.604537536807071E-2</c:v>
                </c:pt>
                <c:pt idx="2">
                  <c:v>1.916597916075841E-2</c:v>
                </c:pt>
                <c:pt idx="3">
                  <c:v>-4.1545808795909779E-2</c:v>
                </c:pt>
                <c:pt idx="4">
                  <c:v>2.0444010624474929E-2</c:v>
                </c:pt>
                <c:pt idx="5">
                  <c:v>2.6949409147940511E-2</c:v>
                </c:pt>
                <c:pt idx="6">
                  <c:v>1.7528155984171321E-2</c:v>
                </c:pt>
                <c:pt idx="7">
                  <c:v>-4.8224212905563328E-2</c:v>
                </c:pt>
                <c:pt idx="8">
                  <c:v>7.8824005058270204E-3</c:v>
                </c:pt>
                <c:pt idx="9">
                  <c:v>7.9717457566810101E-3</c:v>
                </c:pt>
                <c:pt idx="10">
                  <c:v>-3.0939058183614798E-3</c:v>
                </c:pt>
                <c:pt idx="11">
                  <c:v>-3.9837102457472962E-2</c:v>
                </c:pt>
                <c:pt idx="12">
                  <c:v>1.542981107274821E-2</c:v>
                </c:pt>
                <c:pt idx="13">
                  <c:v>2.1645292214785509E-2</c:v>
                </c:pt>
                <c:pt idx="14">
                  <c:v>1.7834064586076882E-2</c:v>
                </c:pt>
                <c:pt idx="15">
                  <c:v>-4.0995977369330243E-2</c:v>
                </c:pt>
                <c:pt idx="16">
                  <c:v>8.9997179765090793E-3</c:v>
                </c:pt>
                <c:pt idx="17">
                  <c:v>1.053594041760612E-2</c:v>
                </c:pt>
                <c:pt idx="18">
                  <c:v>1.3228254037147551E-2</c:v>
                </c:pt>
                <c:pt idx="19">
                  <c:v>-3.4102286566959357E-2</c:v>
                </c:pt>
                <c:pt idx="20">
                  <c:v>1.058936213738757E-2</c:v>
                </c:pt>
                <c:pt idx="21">
                  <c:v>1.281354808016243E-2</c:v>
                </c:pt>
                <c:pt idx="22">
                  <c:v>3.9276988998772104E-3</c:v>
                </c:pt>
                <c:pt idx="23">
                  <c:v>-3.057525377278664E-2</c:v>
                </c:pt>
                <c:pt idx="24">
                  <c:v>1.2505829208129411E-2</c:v>
                </c:pt>
                <c:pt idx="25">
                  <c:v>1.891990596339874E-2</c:v>
                </c:pt>
                <c:pt idx="26">
                  <c:v>1.5100246462760021E-2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BD_EVA_16E!$T$1</c:f>
              <c:strCache>
                <c:ptCount val="1"/>
                <c:pt idx="0">
                  <c:v>Lambda1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BD_EVA_16E!$B$83:$B$109</c:f>
              <c:strCache>
                <c:ptCount val="27"/>
                <c:pt idx="0">
                  <c:v>2001/03</c:v>
                </c:pt>
                <c:pt idx="1">
                  <c:v>2001/06</c:v>
                </c:pt>
                <c:pt idx="2">
                  <c:v>2001/09</c:v>
                </c:pt>
                <c:pt idx="3">
                  <c:v>2001/12</c:v>
                </c:pt>
                <c:pt idx="4">
                  <c:v>2002/03</c:v>
                </c:pt>
                <c:pt idx="5">
                  <c:v>2002/06</c:v>
                </c:pt>
                <c:pt idx="6">
                  <c:v>2002/09</c:v>
                </c:pt>
                <c:pt idx="7">
                  <c:v>2002/12</c:v>
                </c:pt>
                <c:pt idx="8">
                  <c:v>2003/03</c:v>
                </c:pt>
                <c:pt idx="9">
                  <c:v>2003/06</c:v>
                </c:pt>
                <c:pt idx="10">
                  <c:v>2003/09</c:v>
                </c:pt>
                <c:pt idx="11">
                  <c:v>2003/12</c:v>
                </c:pt>
                <c:pt idx="12">
                  <c:v>2004/03</c:v>
                </c:pt>
                <c:pt idx="13">
                  <c:v>2004/06</c:v>
                </c:pt>
                <c:pt idx="14">
                  <c:v>2004/09</c:v>
                </c:pt>
                <c:pt idx="15">
                  <c:v>2004/12</c:v>
                </c:pt>
                <c:pt idx="16">
                  <c:v>2005/03</c:v>
                </c:pt>
                <c:pt idx="17">
                  <c:v>2005/06</c:v>
                </c:pt>
                <c:pt idx="18">
                  <c:v>2005/09</c:v>
                </c:pt>
                <c:pt idx="19">
                  <c:v>2005/12</c:v>
                </c:pt>
                <c:pt idx="20">
                  <c:v>2006/03</c:v>
                </c:pt>
                <c:pt idx="21">
                  <c:v>2006/06</c:v>
                </c:pt>
                <c:pt idx="22">
                  <c:v>2006/09 </c:v>
                </c:pt>
                <c:pt idx="23">
                  <c:v>2006/12</c:v>
                </c:pt>
                <c:pt idx="24">
                  <c:v>2007/03</c:v>
                </c:pt>
                <c:pt idx="25">
                  <c:v>2007/06</c:v>
                </c:pt>
                <c:pt idx="26">
                  <c:v>2007/09</c:v>
                </c:pt>
              </c:strCache>
            </c:strRef>
          </c:cat>
          <c:val>
            <c:numRef>
              <c:f>BD_EVA_16E!$T$83:$T$109</c:f>
              <c:numCache>
                <c:formatCode>0.00</c:formatCode>
                <c:ptCount val="27"/>
                <c:pt idx="1">
                  <c:v>2.3660343412874128E-2</c:v>
                </c:pt>
                <c:pt idx="2">
                  <c:v>2.9221494837892045E-2</c:v>
                </c:pt>
                <c:pt idx="3">
                  <c:v>-2.6509532071021372E-2</c:v>
                </c:pt>
                <c:pt idx="4">
                  <c:v>2.3129399288705815E-2</c:v>
                </c:pt>
                <c:pt idx="5">
                  <c:v>3.109242099913407E-2</c:v>
                </c:pt>
                <c:pt idx="6">
                  <c:v>2.7583750520497066E-2</c:v>
                </c:pt>
                <c:pt idx="7">
                  <c:v>-3.2943595594042967E-2</c:v>
                </c:pt>
                <c:pt idx="8">
                  <c:v>1.0437187723800709E-2</c:v>
                </c:pt>
                <c:pt idx="9">
                  <c:v>1.3346838101817122E-2</c:v>
                </c:pt>
                <c:pt idx="10">
                  <c:v>8.3636458163513974E-3</c:v>
                </c:pt>
                <c:pt idx="11">
                  <c:v>-2.5862556061609695E-2</c:v>
                </c:pt>
                <c:pt idx="12">
                  <c:v>1.6831275085372171E-2</c:v>
                </c:pt>
                <c:pt idx="13">
                  <c:v>2.5916387021066169E-2</c:v>
                </c:pt>
                <c:pt idx="14">
                  <c:v>2.7269249206648097E-2</c:v>
                </c:pt>
                <c:pt idx="15">
                  <c:v>-2.6414611019682642E-2</c:v>
                </c:pt>
                <c:pt idx="16">
                  <c:v>1.206964213886042E-2</c:v>
                </c:pt>
                <c:pt idx="17">
                  <c:v>1.6179843508183786E-2</c:v>
                </c:pt>
                <c:pt idx="18">
                  <c:v>2.1499118181953228E-2</c:v>
                </c:pt>
                <c:pt idx="19">
                  <c:v>-2.2050002020001444E-2</c:v>
                </c:pt>
                <c:pt idx="20">
                  <c:v>1.3777082845694455E-2</c:v>
                </c:pt>
                <c:pt idx="21">
                  <c:v>1.9922814352414435E-2</c:v>
                </c:pt>
                <c:pt idx="22">
                  <c:v>1.2483739765537962E-2</c:v>
                </c:pt>
                <c:pt idx="23">
                  <c:v>-1.8514665553992827E-2</c:v>
                </c:pt>
                <c:pt idx="24">
                  <c:v>1.6656655636583709E-2</c:v>
                </c:pt>
                <c:pt idx="25">
                  <c:v>2.487724362710525E-2</c:v>
                </c:pt>
                <c:pt idx="26">
                  <c:v>2.7706728979790218E-2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96240"/>
        <c:axId val="68306032"/>
      </c:lineChart>
      <c:catAx>
        <c:axId val="6829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8306032"/>
        <c:crosses val="autoZero"/>
        <c:auto val="1"/>
        <c:lblAlgn val="ctr"/>
        <c:lblOffset val="100"/>
        <c:noMultiLvlLbl val="0"/>
      </c:catAx>
      <c:valAx>
        <c:axId val="6830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829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33"/>
  <sheetViews>
    <sheetView topLeftCell="A87" workbookViewId="0">
      <selection activeCell="F94" sqref="F94"/>
    </sheetView>
  </sheetViews>
  <sheetFormatPr baseColWidth="10" defaultColWidth="8.88671875" defaultRowHeight="14.4" x14ac:dyDescent="0.3"/>
  <cols>
    <col min="1" max="1" width="31.109375" customWidth="1"/>
    <col min="2" max="5" width="8.21875" customWidth="1"/>
    <col min="6" max="6" width="12.21875" bestFit="1" customWidth="1"/>
    <col min="7" max="7" width="12.21875" customWidth="1"/>
    <col min="11" max="11" width="11.109375" bestFit="1" customWidth="1"/>
    <col min="12" max="12" width="11.109375" customWidth="1"/>
    <col min="14" max="14" width="14.21875" bestFit="1" customWidth="1"/>
    <col min="34" max="34" width="16.44140625" bestFit="1" customWidth="1"/>
    <col min="38" max="38" width="12.88671875" bestFit="1" customWidth="1"/>
  </cols>
  <sheetData>
    <row r="1" spans="1:39" x14ac:dyDescent="0.3">
      <c r="A1" t="s">
        <v>0</v>
      </c>
      <c r="B1" t="s">
        <v>102</v>
      </c>
      <c r="C1" t="s">
        <v>101</v>
      </c>
      <c r="D1" t="s">
        <v>74</v>
      </c>
      <c r="E1" t="s">
        <v>103</v>
      </c>
      <c r="F1" t="s">
        <v>1</v>
      </c>
      <c r="G1" t="s">
        <v>125</v>
      </c>
      <c r="H1" t="s">
        <v>2</v>
      </c>
      <c r="I1" t="s">
        <v>3</v>
      </c>
      <c r="J1" t="s">
        <v>4</v>
      </c>
      <c r="K1" t="s">
        <v>5</v>
      </c>
      <c r="L1" t="s">
        <v>123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127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</row>
    <row r="2" spans="1:39" x14ac:dyDescent="0.3">
      <c r="A2" t="s">
        <v>46</v>
      </c>
      <c r="B2" t="s">
        <v>48</v>
      </c>
      <c r="C2" t="s">
        <v>75</v>
      </c>
      <c r="D2" t="s">
        <v>105</v>
      </c>
      <c r="E2" t="s">
        <v>106</v>
      </c>
      <c r="F2">
        <v>-7895049.4463543445</v>
      </c>
      <c r="G2">
        <f>F2/L2</f>
        <v>-6.1870135375321185E-3</v>
      </c>
      <c r="H2">
        <v>-4286194.6294026384</v>
      </c>
      <c r="I2">
        <v>-3608854.8169517065</v>
      </c>
      <c r="J2">
        <v>437832893</v>
      </c>
      <c r="K2">
        <v>838235019</v>
      </c>
      <c r="L2">
        <f t="shared" ref="L2:L65" si="0">SUM(J2:K2)</f>
        <v>1276067912</v>
      </c>
      <c r="M2" s="1">
        <v>0.52232713150343812</v>
      </c>
      <c r="N2" s="1">
        <v>-4.5051027033426398E-3</v>
      </c>
      <c r="O2" s="1">
        <v>1.4132266211437891E-2</v>
      </c>
      <c r="P2" s="1">
        <v>1.0165769229862601E-3</v>
      </c>
      <c r="Q2" s="1">
        <v>4.2075011493231101E-3</v>
      </c>
      <c r="R2" s="1">
        <v>-9.7895674307015602E-3</v>
      </c>
      <c r="S2" s="1">
        <v>-4.3053018964263803E-3</v>
      </c>
      <c r="T2" s="1"/>
      <c r="U2" s="1">
        <v>4.5214816373307416</v>
      </c>
      <c r="V2" s="1">
        <v>3.5214816373307416</v>
      </c>
      <c r="W2">
        <v>50621005</v>
      </c>
      <c r="X2">
        <v>40280473</v>
      </c>
      <c r="Y2">
        <v>474459707</v>
      </c>
      <c r="Z2">
        <v>29397346</v>
      </c>
      <c r="AA2">
        <v>23782223</v>
      </c>
      <c r="AB2">
        <v>-17753288</v>
      </c>
      <c r="AC2">
        <v>8694202</v>
      </c>
      <c r="AD2" s="1">
        <v>1.7219583359667909</v>
      </c>
      <c r="AE2" s="1">
        <v>1.6937219451688768</v>
      </c>
      <c r="AF2">
        <v>21223659</v>
      </c>
      <c r="AG2">
        <v>16498250</v>
      </c>
      <c r="AH2">
        <v>3</v>
      </c>
      <c r="AI2">
        <v>1</v>
      </c>
      <c r="AJ2">
        <v>1</v>
      </c>
      <c r="AK2">
        <v>1</v>
      </c>
      <c r="AL2">
        <v>1</v>
      </c>
      <c r="AM2">
        <v>3</v>
      </c>
    </row>
    <row r="3" spans="1:39" x14ac:dyDescent="0.3">
      <c r="A3" t="s">
        <v>46</v>
      </c>
      <c r="B3" t="s">
        <v>49</v>
      </c>
      <c r="C3" t="s">
        <v>76</v>
      </c>
      <c r="D3" t="s">
        <v>107</v>
      </c>
      <c r="E3" t="s">
        <v>106</v>
      </c>
      <c r="F3">
        <v>-1945231.8259982923</v>
      </c>
      <c r="H3">
        <v>-8568361.2432187442</v>
      </c>
      <c r="I3">
        <v>6623129.4172204519</v>
      </c>
      <c r="J3">
        <v>474459707</v>
      </c>
      <c r="K3">
        <v>834249616</v>
      </c>
      <c r="L3">
        <f t="shared" si="0"/>
        <v>1308709323</v>
      </c>
      <c r="M3" s="1">
        <v>0.56872631152640529</v>
      </c>
      <c r="N3" s="1">
        <v>-7.2039755767828399E-3</v>
      </c>
      <c r="O3" s="1">
        <v>2.7826727549701079E-2</v>
      </c>
      <c r="P3" s="1">
        <v>-1.319792820138584E-2</v>
      </c>
      <c r="Q3" s="1">
        <v>-5.9183639295613101E-3</v>
      </c>
      <c r="R3" s="1">
        <v>-1.8059196843913959E-2</v>
      </c>
      <c r="S3" s="1">
        <v>7.9390260303343705E-3</v>
      </c>
      <c r="T3" s="1">
        <f>F3/L2</f>
        <v>-1.5243952204310989E-3</v>
      </c>
      <c r="U3" s="1">
        <v>-2.5772909944763946</v>
      </c>
      <c r="V3" s="1">
        <v>-3.5772909944763946</v>
      </c>
      <c r="W3">
        <v>48533853</v>
      </c>
      <c r="X3">
        <v>50621005</v>
      </c>
      <c r="Y3">
        <v>547000925</v>
      </c>
      <c r="Z3">
        <v>34191937</v>
      </c>
      <c r="AA3">
        <v>29397346</v>
      </c>
      <c r="AB3">
        <v>15319877</v>
      </c>
      <c r="AC3">
        <v>6882108</v>
      </c>
      <c r="AD3" s="1">
        <v>1.4194531593808213</v>
      </c>
      <c r="AE3" s="1">
        <v>1.7219583359667909</v>
      </c>
      <c r="AF3">
        <v>14341916</v>
      </c>
      <c r="AG3">
        <v>21223659</v>
      </c>
      <c r="AH3">
        <v>3</v>
      </c>
      <c r="AI3">
        <v>1</v>
      </c>
      <c r="AJ3">
        <v>1</v>
      </c>
      <c r="AK3">
        <v>1</v>
      </c>
      <c r="AL3">
        <v>2</v>
      </c>
      <c r="AM3">
        <v>3</v>
      </c>
    </row>
    <row r="4" spans="1:39" x14ac:dyDescent="0.3">
      <c r="A4" t="s">
        <v>46</v>
      </c>
      <c r="B4" t="s">
        <v>50</v>
      </c>
      <c r="C4" t="s">
        <v>77</v>
      </c>
      <c r="D4" t="s">
        <v>108</v>
      </c>
      <c r="E4" t="s">
        <v>106</v>
      </c>
      <c r="F4">
        <v>-19081497.657341927</v>
      </c>
      <c r="H4">
        <v>-10357730.93737497</v>
      </c>
      <c r="I4">
        <v>-8723766.7199669573</v>
      </c>
      <c r="J4">
        <v>547000925</v>
      </c>
      <c r="K4">
        <v>725586629</v>
      </c>
      <c r="L4">
        <f t="shared" si="0"/>
        <v>1272587554</v>
      </c>
      <c r="M4" s="1">
        <v>0.75387404224065435</v>
      </c>
      <c r="N4" s="1">
        <v>-1.2918631765905201E-3</v>
      </c>
      <c r="O4" s="1">
        <v>3.9113979560455037E-2</v>
      </c>
      <c r="P4" s="1">
        <v>1.107999318898961E-2</v>
      </c>
      <c r="Q4" s="1">
        <v>2.4571153314065709E-2</v>
      </c>
      <c r="R4" s="1">
        <v>-1.8935490716720401E-2</v>
      </c>
      <c r="S4" s="1">
        <v>-1.202305330790069E-2</v>
      </c>
      <c r="T4" s="1">
        <f t="shared" ref="T4:T28" si="1">F4/L3</f>
        <v>-1.4580394073758675E-2</v>
      </c>
      <c r="U4" s="1">
        <v>-22.037227414483411</v>
      </c>
      <c r="V4" s="1">
        <v>-23.037227414483411</v>
      </c>
      <c r="W4">
        <v>50247309</v>
      </c>
      <c r="X4">
        <v>48533853</v>
      </c>
      <c r="Y4">
        <v>513882443</v>
      </c>
      <c r="Z4">
        <v>22175784</v>
      </c>
      <c r="AA4">
        <v>34191937</v>
      </c>
      <c r="AB4">
        <v>-5027354</v>
      </c>
      <c r="AC4">
        <v>2993772</v>
      </c>
      <c r="AD4" s="1">
        <v>2.265863926163783</v>
      </c>
      <c r="AE4" s="1">
        <v>1.4194531593808213</v>
      </c>
      <c r="AF4">
        <v>28071525</v>
      </c>
      <c r="AG4">
        <v>14341916</v>
      </c>
      <c r="AH4">
        <v>3</v>
      </c>
      <c r="AI4">
        <v>1</v>
      </c>
      <c r="AJ4">
        <v>1</v>
      </c>
      <c r="AK4">
        <v>1</v>
      </c>
      <c r="AL4">
        <v>1</v>
      </c>
      <c r="AM4">
        <v>3</v>
      </c>
    </row>
    <row r="5" spans="1:39" x14ac:dyDescent="0.3">
      <c r="A5" t="s">
        <v>46</v>
      </c>
      <c r="B5" t="s">
        <v>51</v>
      </c>
      <c r="C5" t="s">
        <v>78</v>
      </c>
      <c r="D5" t="s">
        <v>109</v>
      </c>
      <c r="E5" t="s">
        <v>106</v>
      </c>
      <c r="F5">
        <v>3004924.9020451503</v>
      </c>
      <c r="H5">
        <v>-7445488.8677069852</v>
      </c>
      <c r="I5">
        <v>10450413.769752136</v>
      </c>
      <c r="J5">
        <v>513882443</v>
      </c>
      <c r="K5">
        <v>716073959</v>
      </c>
      <c r="L5">
        <f t="shared" si="0"/>
        <v>1229956402</v>
      </c>
      <c r="M5" s="1">
        <v>0.71763878094050337</v>
      </c>
      <c r="N5" s="1">
        <v>1.4938237623808069E-2</v>
      </c>
      <c r="O5" s="1">
        <v>5.5203508869440011E-2</v>
      </c>
      <c r="P5" s="1">
        <v>-3.6891290052416901E-3</v>
      </c>
      <c r="Q5" s="1">
        <v>1.2778029172978539E-2</v>
      </c>
      <c r="R5" s="1">
        <v>-1.448870061456251E-2</v>
      </c>
      <c r="S5" s="1">
        <v>1.459404247062158E-2</v>
      </c>
      <c r="T5" s="1">
        <f t="shared" si="1"/>
        <v>2.3612716410749608E-3</v>
      </c>
      <c r="U5" s="1">
        <v>2.533087614585118</v>
      </c>
      <c r="V5" s="1">
        <v>1.533087614585118</v>
      </c>
      <c r="W5">
        <v>60311812</v>
      </c>
      <c r="X5">
        <v>50247309</v>
      </c>
      <c r="Y5">
        <v>507716746</v>
      </c>
      <c r="Z5">
        <v>21271070</v>
      </c>
      <c r="AA5">
        <v>22175784</v>
      </c>
      <c r="AB5">
        <v>9526986</v>
      </c>
      <c r="AC5">
        <v>1649749</v>
      </c>
      <c r="AD5" s="1">
        <v>2.8353915435377721</v>
      </c>
      <c r="AE5" s="1">
        <v>2.265863926163783</v>
      </c>
      <c r="AF5">
        <v>39040742</v>
      </c>
      <c r="AG5">
        <v>28071525</v>
      </c>
      <c r="AH5">
        <v>3</v>
      </c>
      <c r="AI5">
        <v>2</v>
      </c>
      <c r="AJ5">
        <v>2</v>
      </c>
      <c r="AK5">
        <v>1</v>
      </c>
      <c r="AL5">
        <v>2</v>
      </c>
      <c r="AM5">
        <v>3</v>
      </c>
    </row>
    <row r="6" spans="1:39" x14ac:dyDescent="0.3">
      <c r="A6" t="s">
        <v>46</v>
      </c>
      <c r="B6" t="s">
        <v>52</v>
      </c>
      <c r="C6" t="s">
        <v>79</v>
      </c>
      <c r="D6" t="s">
        <v>105</v>
      </c>
      <c r="E6" t="s">
        <v>110</v>
      </c>
      <c r="F6">
        <v>10012437.440220335</v>
      </c>
      <c r="H6">
        <v>4354717.1863698587</v>
      </c>
      <c r="I6">
        <v>5657720.2538504768</v>
      </c>
      <c r="J6">
        <v>507716746</v>
      </c>
      <c r="K6">
        <v>722287053</v>
      </c>
      <c r="L6">
        <f t="shared" si="0"/>
        <v>1230003799</v>
      </c>
      <c r="M6" s="1">
        <v>0.70292931860153385</v>
      </c>
      <c r="N6" s="1">
        <v>2.0707297018681809E-2</v>
      </c>
      <c r="O6" s="1">
        <v>1.4215796616643409E-2</v>
      </c>
      <c r="P6" s="1">
        <v>7.2832634586621403E-3</v>
      </c>
      <c r="Q6" s="1">
        <v>1.213262380762886E-2</v>
      </c>
      <c r="R6" s="1">
        <v>8.5770603799817501E-3</v>
      </c>
      <c r="S6" s="1">
        <v>7.8330633649755805E-3</v>
      </c>
      <c r="T6" s="1">
        <f t="shared" si="1"/>
        <v>8.1404815845011851E-3</v>
      </c>
      <c r="U6" s="1">
        <v>-3.2358863326977945</v>
      </c>
      <c r="V6" s="1">
        <v>-4.2358863326977945</v>
      </c>
      <c r="W6">
        <v>49181658</v>
      </c>
      <c r="X6">
        <v>60311812</v>
      </c>
      <c r="Y6">
        <v>553514569</v>
      </c>
      <c r="Z6">
        <v>21513525</v>
      </c>
      <c r="AA6">
        <v>21271070</v>
      </c>
      <c r="AB6">
        <v>9198868</v>
      </c>
      <c r="AC6">
        <v>4297819</v>
      </c>
      <c r="AD6" s="1">
        <v>2.2860808723814436</v>
      </c>
      <c r="AE6" s="1">
        <v>2.8353915435377721</v>
      </c>
      <c r="AF6">
        <v>27668133</v>
      </c>
      <c r="AG6">
        <v>39040742</v>
      </c>
      <c r="AH6">
        <v>3</v>
      </c>
      <c r="AI6">
        <v>2</v>
      </c>
      <c r="AJ6">
        <v>2</v>
      </c>
      <c r="AK6">
        <v>2</v>
      </c>
      <c r="AL6">
        <v>2</v>
      </c>
      <c r="AM6">
        <v>3</v>
      </c>
    </row>
    <row r="7" spans="1:39" x14ac:dyDescent="0.3">
      <c r="A7" t="s">
        <v>46</v>
      </c>
      <c r="B7" t="s">
        <v>53</v>
      </c>
      <c r="C7" t="s">
        <v>80</v>
      </c>
      <c r="D7" t="s">
        <v>107</v>
      </c>
      <c r="E7" t="s">
        <v>110</v>
      </c>
      <c r="F7">
        <v>9926527.6221539862</v>
      </c>
      <c r="H7">
        <v>2385761.2950071995</v>
      </c>
      <c r="I7">
        <v>7540766.3271467863</v>
      </c>
      <c r="J7">
        <v>553514569</v>
      </c>
      <c r="K7">
        <v>723076090</v>
      </c>
      <c r="L7">
        <f t="shared" si="0"/>
        <v>1276590659</v>
      </c>
      <c r="M7" s="1">
        <v>0.76549975397471659</v>
      </c>
      <c r="N7" s="1">
        <v>2.3893421736215292E-2</v>
      </c>
      <c r="O7" s="1">
        <v>2.8547810455193279E-2</v>
      </c>
      <c r="P7" s="1">
        <v>7.0134664635999999E-3</v>
      </c>
      <c r="Q7" s="1">
        <v>1.6334595316938469E-2</v>
      </c>
      <c r="R7" s="1">
        <v>4.3102050580482503E-3</v>
      </c>
      <c r="S7" s="1">
        <v>1.042873140383716E-2</v>
      </c>
      <c r="T7" s="1">
        <f t="shared" si="1"/>
        <v>8.0703227341446492E-3</v>
      </c>
      <c r="U7" s="1">
        <v>-0.63775004965125337</v>
      </c>
      <c r="V7" s="1">
        <v>-1.6377500496512534</v>
      </c>
      <c r="W7">
        <v>47284582</v>
      </c>
      <c r="X7">
        <v>49181658</v>
      </c>
      <c r="Y7">
        <v>595814796</v>
      </c>
      <c r="Z7">
        <v>17714686</v>
      </c>
      <c r="AA7">
        <v>21513525</v>
      </c>
      <c r="AB7">
        <v>17988120</v>
      </c>
      <c r="AC7">
        <v>6678931</v>
      </c>
      <c r="AD7" s="1">
        <v>2.6692306033536242</v>
      </c>
      <c r="AE7" s="1">
        <v>2.2860808723814436</v>
      </c>
      <c r="AF7">
        <v>29569896</v>
      </c>
      <c r="AG7">
        <v>27668133</v>
      </c>
      <c r="AH7">
        <v>3</v>
      </c>
      <c r="AI7">
        <v>2</v>
      </c>
      <c r="AJ7">
        <v>2</v>
      </c>
      <c r="AK7">
        <v>2</v>
      </c>
      <c r="AL7">
        <v>2</v>
      </c>
      <c r="AM7">
        <v>3</v>
      </c>
    </row>
    <row r="8" spans="1:39" x14ac:dyDescent="0.3">
      <c r="A8" t="s">
        <v>46</v>
      </c>
      <c r="B8" t="s">
        <v>54</v>
      </c>
      <c r="C8" t="s">
        <v>81</v>
      </c>
      <c r="D8" t="s">
        <v>108</v>
      </c>
      <c r="E8" t="s">
        <v>110</v>
      </c>
      <c r="F8">
        <v>8466856.9598237462</v>
      </c>
      <c r="H8">
        <v>2043749.9798031407</v>
      </c>
      <c r="I8">
        <v>6423106.980020606</v>
      </c>
      <c r="J8">
        <v>595814796</v>
      </c>
      <c r="K8">
        <v>739806717</v>
      </c>
      <c r="L8">
        <f t="shared" si="0"/>
        <v>1335621513</v>
      </c>
      <c r="M8" s="1">
        <v>0.80536548575294975</v>
      </c>
      <c r="N8" s="1">
        <v>2.9804552871109679E-2</v>
      </c>
      <c r="O8" s="1">
        <v>3.9841623872663948E-2</v>
      </c>
      <c r="P8" s="1">
        <v>1.307518158175394E-2</v>
      </c>
      <c r="Q8" s="1">
        <v>2.6778021134379749E-2</v>
      </c>
      <c r="R8" s="1">
        <v>3.4301766144846499E-3</v>
      </c>
      <c r="S8" s="1">
        <v>8.6821420141561193E-3</v>
      </c>
      <c r="T8" s="1">
        <f t="shared" si="1"/>
        <v>6.632397707230714E-3</v>
      </c>
      <c r="U8" s="1">
        <v>1.1794836111306464</v>
      </c>
      <c r="V8" s="1">
        <v>0.17948361113064634</v>
      </c>
      <c r="W8">
        <v>46989868</v>
      </c>
      <c r="X8">
        <v>47284582</v>
      </c>
      <c r="Y8">
        <v>590419926</v>
      </c>
      <c r="Z8">
        <v>15214583</v>
      </c>
      <c r="AA8">
        <v>17714686</v>
      </c>
      <c r="AB8">
        <v>32416399</v>
      </c>
      <c r="AC8">
        <v>9928743</v>
      </c>
      <c r="AD8" s="1">
        <v>3.0884755763598646</v>
      </c>
      <c r="AE8" s="1">
        <v>2.6692306033536242</v>
      </c>
      <c r="AF8">
        <v>31775285</v>
      </c>
      <c r="AG8">
        <v>29569896</v>
      </c>
      <c r="AH8">
        <v>3</v>
      </c>
      <c r="AI8">
        <v>2</v>
      </c>
      <c r="AJ8">
        <v>2</v>
      </c>
      <c r="AK8">
        <v>2</v>
      </c>
      <c r="AL8">
        <v>2</v>
      </c>
      <c r="AM8">
        <v>3</v>
      </c>
    </row>
    <row r="9" spans="1:39" x14ac:dyDescent="0.3">
      <c r="A9" t="s">
        <v>46</v>
      </c>
      <c r="B9" t="s">
        <v>55</v>
      </c>
      <c r="C9" t="s">
        <v>82</v>
      </c>
      <c r="D9" t="s">
        <v>109</v>
      </c>
      <c r="E9" t="s">
        <v>110</v>
      </c>
      <c r="F9">
        <v>-22956574.563178912</v>
      </c>
      <c r="H9">
        <v>-10575353.348175716</v>
      </c>
      <c r="I9">
        <v>-12381221.215003196</v>
      </c>
      <c r="J9">
        <v>590419926</v>
      </c>
      <c r="K9">
        <v>771093418</v>
      </c>
      <c r="L9">
        <f t="shared" si="0"/>
        <v>1361513344</v>
      </c>
      <c r="M9" s="1">
        <v>0.76569182438540795</v>
      </c>
      <c r="N9" s="1">
        <v>8.9448730368080799E-3</v>
      </c>
      <c r="O9" s="1">
        <v>5.3133340557344262E-2</v>
      </c>
      <c r="P9" s="1">
        <v>2.258646448876693E-2</v>
      </c>
      <c r="Q9" s="1">
        <v>4.1674061524393811E-2</v>
      </c>
      <c r="R9" s="1">
        <v>-1.791157933950846E-2</v>
      </c>
      <c r="S9" s="1">
        <v>-1.6056707171897031E-2</v>
      </c>
      <c r="T9" s="1">
        <f t="shared" si="1"/>
        <v>-1.7187934111374942E-2</v>
      </c>
      <c r="U9" s="1">
        <v>0.35707448074939241</v>
      </c>
      <c r="V9" s="1">
        <v>-0.64292551925060759</v>
      </c>
      <c r="W9">
        <v>45030735</v>
      </c>
      <c r="X9">
        <v>46989868</v>
      </c>
      <c r="Y9">
        <v>601135829</v>
      </c>
      <c r="Z9">
        <v>16535527</v>
      </c>
      <c r="AA9">
        <v>15214583</v>
      </c>
      <c r="AB9">
        <v>15420801</v>
      </c>
      <c r="AC9">
        <v>6348408</v>
      </c>
      <c r="AD9" s="1">
        <v>2.7232718376620233</v>
      </c>
      <c r="AE9" s="1">
        <v>3.0884755763598646</v>
      </c>
      <c r="AF9">
        <v>28495208</v>
      </c>
      <c r="AG9">
        <v>31775285</v>
      </c>
      <c r="AH9">
        <v>3</v>
      </c>
      <c r="AI9">
        <v>1</v>
      </c>
      <c r="AJ9">
        <v>2</v>
      </c>
      <c r="AK9">
        <v>1</v>
      </c>
      <c r="AL9">
        <v>1</v>
      </c>
      <c r="AM9">
        <v>3</v>
      </c>
    </row>
    <row r="10" spans="1:39" x14ac:dyDescent="0.3">
      <c r="A10" t="s">
        <v>46</v>
      </c>
      <c r="B10" t="s">
        <v>56</v>
      </c>
      <c r="C10" t="s">
        <v>83</v>
      </c>
      <c r="D10" t="s">
        <v>105</v>
      </c>
      <c r="E10" t="s">
        <v>111</v>
      </c>
      <c r="F10">
        <v>1762948.8956751607</v>
      </c>
      <c r="H10">
        <v>2299130.5986907352</v>
      </c>
      <c r="I10">
        <v>-536181.70301557449</v>
      </c>
      <c r="J10">
        <v>601135829</v>
      </c>
      <c r="K10">
        <v>790297380</v>
      </c>
      <c r="L10">
        <f t="shared" si="0"/>
        <v>1391433209</v>
      </c>
      <c r="M10" s="1">
        <v>0.76064509919038326</v>
      </c>
      <c r="N10" s="1">
        <v>1.3670591500163049E-2</v>
      </c>
      <c r="O10" s="1">
        <v>1.3380190652385821E-2</v>
      </c>
      <c r="P10" s="1">
        <v>1.0657987420285821E-2</v>
      </c>
      <c r="Q10" s="1">
        <v>1.552306472691777E-2</v>
      </c>
      <c r="R10" s="1">
        <v>3.82464409502155E-3</v>
      </c>
      <c r="S10" s="1">
        <v>-6.7845562516678998E-4</v>
      </c>
      <c r="T10" s="1">
        <f t="shared" si="1"/>
        <v>1.294845109997806E-3</v>
      </c>
      <c r="U10" s="1">
        <v>1.1944167620917883</v>
      </c>
      <c r="V10" s="1">
        <v>0.19441676209178829</v>
      </c>
      <c r="W10">
        <v>42287135</v>
      </c>
      <c r="X10">
        <v>45030735</v>
      </c>
      <c r="Y10">
        <v>590239358</v>
      </c>
      <c r="Z10">
        <v>17243490</v>
      </c>
      <c r="AA10">
        <v>16535527</v>
      </c>
      <c r="AB10">
        <v>30066819</v>
      </c>
      <c r="AC10">
        <v>8226731</v>
      </c>
      <c r="AD10" s="1">
        <v>2.4523536128707124</v>
      </c>
      <c r="AE10" s="1">
        <v>2.7232718376620233</v>
      </c>
      <c r="AF10">
        <v>25043645</v>
      </c>
      <c r="AG10">
        <v>28495208</v>
      </c>
      <c r="AH10">
        <v>3</v>
      </c>
      <c r="AI10">
        <v>2</v>
      </c>
      <c r="AJ10">
        <v>2</v>
      </c>
      <c r="AK10">
        <v>2</v>
      </c>
      <c r="AL10">
        <v>1</v>
      </c>
      <c r="AM10">
        <v>3</v>
      </c>
    </row>
    <row r="11" spans="1:39" x14ac:dyDescent="0.3">
      <c r="A11" t="s">
        <v>46</v>
      </c>
      <c r="B11" t="s">
        <v>57</v>
      </c>
      <c r="C11" t="s">
        <v>84</v>
      </c>
      <c r="D11" t="s">
        <v>107</v>
      </c>
      <c r="E11" t="s">
        <v>111</v>
      </c>
      <c r="F11">
        <v>-6937086.586967878</v>
      </c>
      <c r="H11">
        <v>-98671.697980599318</v>
      </c>
      <c r="I11">
        <v>-6838414.8889872786</v>
      </c>
      <c r="J11">
        <v>590239358</v>
      </c>
      <c r="K11">
        <v>800594004</v>
      </c>
      <c r="L11">
        <f t="shared" si="0"/>
        <v>1390833362</v>
      </c>
      <c r="M11" s="1">
        <v>0.73725178436385097</v>
      </c>
      <c r="N11" s="1">
        <v>1.6064115666503551E-2</v>
      </c>
      <c r="O11" s="1">
        <v>2.58564712656793E-2</v>
      </c>
      <c r="P11" s="1">
        <v>2.0268480810365749E-2</v>
      </c>
      <c r="Q11" s="1">
        <v>3.0471629919594439E-2</v>
      </c>
      <c r="R11" s="1">
        <v>-1.6717234566489001E-4</v>
      </c>
      <c r="S11" s="1">
        <v>-8.5416763738181602E-3</v>
      </c>
      <c r="T11" s="1">
        <f t="shared" si="1"/>
        <v>-4.9855692261028088E-3</v>
      </c>
      <c r="U11" s="1">
        <v>1.5217572505845915</v>
      </c>
      <c r="V11" s="1">
        <v>0.52175725058459155</v>
      </c>
      <c r="W11">
        <v>41882067</v>
      </c>
      <c r="X11">
        <v>42287135</v>
      </c>
      <c r="Y11">
        <v>565818141</v>
      </c>
      <c r="Z11">
        <v>14492196</v>
      </c>
      <c r="AA11">
        <v>17243490</v>
      </c>
      <c r="AB11">
        <v>47956953</v>
      </c>
      <c r="AC11">
        <v>3345531</v>
      </c>
      <c r="AD11" s="1">
        <v>2.8899738176326073</v>
      </c>
      <c r="AE11" s="1">
        <v>2.4523536128707124</v>
      </c>
      <c r="AF11">
        <v>27389871</v>
      </c>
      <c r="AG11">
        <v>25043645</v>
      </c>
      <c r="AH11">
        <v>3</v>
      </c>
      <c r="AI11">
        <v>1</v>
      </c>
      <c r="AJ11">
        <v>2</v>
      </c>
      <c r="AK11">
        <v>1</v>
      </c>
      <c r="AL11">
        <v>1</v>
      </c>
      <c r="AM11">
        <v>3</v>
      </c>
    </row>
    <row r="12" spans="1:39" x14ac:dyDescent="0.3">
      <c r="A12" t="s">
        <v>46</v>
      </c>
      <c r="B12" t="s">
        <v>58</v>
      </c>
      <c r="C12" t="s">
        <v>85</v>
      </c>
      <c r="D12" t="s">
        <v>108</v>
      </c>
      <c r="E12" t="s">
        <v>111</v>
      </c>
      <c r="F12">
        <v>-17183812.693383202</v>
      </c>
      <c r="H12">
        <v>-2475631.3116082191</v>
      </c>
      <c r="I12">
        <v>-14708181.381774984</v>
      </c>
      <c r="J12">
        <v>565818141</v>
      </c>
      <c r="K12">
        <v>798365316</v>
      </c>
      <c r="L12">
        <f t="shared" si="0"/>
        <v>1364183457</v>
      </c>
      <c r="M12" s="1">
        <v>0.70872084453127726</v>
      </c>
      <c r="N12" s="1">
        <v>1.9250956215048139E-2</v>
      </c>
      <c r="O12" s="1">
        <v>4.0061979914496941E-2</v>
      </c>
      <c r="P12" s="1">
        <v>3.2476069230170823E-2</v>
      </c>
      <c r="Q12" s="1">
        <v>4.9530923946143543E-2</v>
      </c>
      <c r="R12" s="1">
        <v>-4.3753127236834501E-3</v>
      </c>
      <c r="S12" s="1">
        <v>-1.842287119318568E-2</v>
      </c>
      <c r="T12" s="1">
        <f t="shared" si="1"/>
        <v>-1.2355047817283521E-2</v>
      </c>
      <c r="U12" s="1">
        <v>4.7919474089013505</v>
      </c>
      <c r="V12" s="1">
        <v>3.7919474089013505</v>
      </c>
      <c r="W12">
        <v>215261823</v>
      </c>
      <c r="X12">
        <v>41882067</v>
      </c>
      <c r="Y12">
        <v>528765187</v>
      </c>
      <c r="Z12">
        <v>15903922</v>
      </c>
      <c r="AA12">
        <v>14492196</v>
      </c>
      <c r="AB12">
        <v>53678463</v>
      </c>
      <c r="AC12">
        <v>1443869</v>
      </c>
      <c r="AD12" s="1">
        <v>13.535140765906673</v>
      </c>
      <c r="AE12" s="1">
        <v>2.8899738176326073</v>
      </c>
      <c r="AF12">
        <v>199357901</v>
      </c>
      <c r="AG12">
        <v>27389871</v>
      </c>
      <c r="AH12">
        <v>3</v>
      </c>
      <c r="AI12">
        <v>1</v>
      </c>
      <c r="AJ12">
        <v>2</v>
      </c>
      <c r="AK12">
        <v>1</v>
      </c>
      <c r="AL12">
        <v>1</v>
      </c>
      <c r="AM12">
        <v>3</v>
      </c>
    </row>
    <row r="13" spans="1:39" x14ac:dyDescent="0.3">
      <c r="A13" t="s">
        <v>46</v>
      </c>
      <c r="B13" t="s">
        <v>59</v>
      </c>
      <c r="C13" t="s">
        <v>86</v>
      </c>
      <c r="D13" t="s">
        <v>109</v>
      </c>
      <c r="E13" t="s">
        <v>111</v>
      </c>
      <c r="F13">
        <v>-40061423.457692415</v>
      </c>
      <c r="H13">
        <v>-11738756.829534065</v>
      </c>
      <c r="I13">
        <v>-28322666.62815835</v>
      </c>
      <c r="J13">
        <v>528765187</v>
      </c>
      <c r="K13">
        <v>808603884</v>
      </c>
      <c r="L13">
        <f t="shared" si="0"/>
        <v>1337369071</v>
      </c>
      <c r="M13" s="1">
        <v>0.65392362992903952</v>
      </c>
      <c r="N13" s="1">
        <v>3.3699037144848099E-3</v>
      </c>
      <c r="O13" s="1">
        <v>5.3609457840498871E-2</v>
      </c>
      <c r="P13" s="1">
        <v>3.7486656702347E-2</v>
      </c>
      <c r="Q13" s="1">
        <v>5.8464346574702862E-2</v>
      </c>
      <c r="R13" s="1">
        <v>-2.220032089505557E-2</v>
      </c>
      <c r="S13" s="1">
        <v>-3.5026626990773087E-2</v>
      </c>
      <c r="T13" s="1">
        <f t="shared" si="1"/>
        <v>-2.9366595271425003E-2</v>
      </c>
      <c r="U13" s="1">
        <v>9.6184117554585757</v>
      </c>
      <c r="V13" s="1">
        <v>8.6184117554585757</v>
      </c>
      <c r="W13">
        <v>40560195</v>
      </c>
      <c r="X13">
        <v>215261823</v>
      </c>
      <c r="Y13">
        <v>607380968</v>
      </c>
      <c r="Z13">
        <v>15814092</v>
      </c>
      <c r="AA13">
        <v>15903922</v>
      </c>
      <c r="AB13">
        <v>10600422</v>
      </c>
      <c r="AC13">
        <v>-39982585</v>
      </c>
      <c r="AD13" s="1">
        <v>2.5648133955462002</v>
      </c>
      <c r="AE13" s="1">
        <v>13.535140765906673</v>
      </c>
      <c r="AF13">
        <v>24746103</v>
      </c>
      <c r="AG13">
        <v>199357901</v>
      </c>
      <c r="AH13">
        <v>3</v>
      </c>
      <c r="AI13">
        <v>1</v>
      </c>
      <c r="AJ13">
        <v>2</v>
      </c>
      <c r="AK13">
        <v>1</v>
      </c>
      <c r="AL13">
        <v>1</v>
      </c>
      <c r="AM13">
        <v>3</v>
      </c>
    </row>
    <row r="14" spans="1:39" x14ac:dyDescent="0.3">
      <c r="A14" t="s">
        <v>46</v>
      </c>
      <c r="B14" t="s">
        <v>60</v>
      </c>
      <c r="C14" t="s">
        <v>87</v>
      </c>
      <c r="D14" t="s">
        <v>105</v>
      </c>
      <c r="E14" t="s">
        <v>112</v>
      </c>
      <c r="F14">
        <v>1169727.1598995463</v>
      </c>
      <c r="H14">
        <v>1548841.1873578818</v>
      </c>
      <c r="I14">
        <v>-379114.02745833545</v>
      </c>
      <c r="J14">
        <v>607380968</v>
      </c>
      <c r="K14">
        <v>758572676</v>
      </c>
      <c r="L14">
        <f t="shared" si="0"/>
        <v>1365953644</v>
      </c>
      <c r="M14" s="1">
        <v>0.80068922493063799</v>
      </c>
      <c r="N14" s="1">
        <v>9.7337937186981107E-3</v>
      </c>
      <c r="O14" s="1">
        <v>9.9035585849966898E-3</v>
      </c>
      <c r="P14" s="1">
        <v>7.6054422636499704E-3</v>
      </c>
      <c r="Q14" s="1">
        <v>1.108512986040357E-2</v>
      </c>
      <c r="R14" s="1">
        <v>2.55003246555115E-3</v>
      </c>
      <c r="S14" s="1">
        <v>-4.9977284900033997E-4</v>
      </c>
      <c r="T14" s="1">
        <f t="shared" si="1"/>
        <v>8.7464798256841573E-4</v>
      </c>
      <c r="U14" s="1">
        <v>6.7083927368237051</v>
      </c>
      <c r="V14" s="1">
        <v>5.7083927368237051</v>
      </c>
      <c r="W14">
        <v>40613845</v>
      </c>
      <c r="X14">
        <v>40560195</v>
      </c>
      <c r="Y14">
        <v>482295219</v>
      </c>
      <c r="Z14">
        <v>20514122</v>
      </c>
      <c r="AA14">
        <v>15814092</v>
      </c>
      <c r="AB14">
        <v>12431812</v>
      </c>
      <c r="AC14">
        <v>8666836</v>
      </c>
      <c r="AD14" s="1">
        <v>1.9797993304319823</v>
      </c>
      <c r="AE14" s="1">
        <v>2.5648133955462002</v>
      </c>
      <c r="AF14">
        <v>20099723</v>
      </c>
      <c r="AG14">
        <v>24746103</v>
      </c>
      <c r="AH14">
        <v>3</v>
      </c>
      <c r="AI14">
        <v>2</v>
      </c>
      <c r="AJ14">
        <v>2</v>
      </c>
      <c r="AK14">
        <v>2</v>
      </c>
      <c r="AL14">
        <v>1</v>
      </c>
      <c r="AM14">
        <v>3</v>
      </c>
    </row>
    <row r="15" spans="1:39" x14ac:dyDescent="0.3">
      <c r="A15" t="s">
        <v>46</v>
      </c>
      <c r="B15" t="s">
        <v>61</v>
      </c>
      <c r="C15" t="s">
        <v>88</v>
      </c>
      <c r="D15" t="s">
        <v>107</v>
      </c>
      <c r="E15" t="s">
        <v>112</v>
      </c>
      <c r="F15">
        <v>12728191.146098478</v>
      </c>
      <c r="H15">
        <v>3364930.7739955396</v>
      </c>
      <c r="I15">
        <v>9363260.3721029386</v>
      </c>
      <c r="J15">
        <v>482295219</v>
      </c>
      <c r="K15">
        <v>833557719</v>
      </c>
      <c r="L15">
        <f t="shared" si="0"/>
        <v>1315852938</v>
      </c>
      <c r="M15" s="1">
        <v>0.57859846775649615</v>
      </c>
      <c r="N15" s="1">
        <v>2.738992478504463E-2</v>
      </c>
      <c r="O15" s="1">
        <v>2.8299422142934409E-2</v>
      </c>
      <c r="P15" s="1">
        <v>8.76175724539301E-3</v>
      </c>
      <c r="Q15" s="1">
        <v>1.716267976703735E-2</v>
      </c>
      <c r="R15" s="1">
        <v>6.9769109073327604E-3</v>
      </c>
      <c r="S15" s="1">
        <v>1.123288784768957E-2</v>
      </c>
      <c r="T15" s="1">
        <f t="shared" si="1"/>
        <v>9.3181721078218951E-3</v>
      </c>
      <c r="U15" s="1">
        <v>1.4012058220001939</v>
      </c>
      <c r="V15" s="1">
        <v>0.40120582200019395</v>
      </c>
      <c r="W15">
        <v>45460951</v>
      </c>
      <c r="X15">
        <v>40613845</v>
      </c>
      <c r="Y15">
        <v>477555229</v>
      </c>
      <c r="Z15">
        <v>11158846</v>
      </c>
      <c r="AA15">
        <v>20514122</v>
      </c>
      <c r="AB15">
        <v>39049260</v>
      </c>
      <c r="AC15">
        <v>8164342</v>
      </c>
      <c r="AD15" s="1">
        <v>4.0739831878672756</v>
      </c>
      <c r="AE15" s="1">
        <v>1.9797993304319823</v>
      </c>
      <c r="AF15">
        <v>34302105</v>
      </c>
      <c r="AG15">
        <v>20099723</v>
      </c>
      <c r="AH15">
        <v>3</v>
      </c>
      <c r="AI15">
        <v>2</v>
      </c>
      <c r="AJ15">
        <v>2</v>
      </c>
      <c r="AK15">
        <v>2</v>
      </c>
      <c r="AL15">
        <v>2</v>
      </c>
      <c r="AM15">
        <v>3</v>
      </c>
    </row>
    <row r="16" spans="1:39" x14ac:dyDescent="0.3">
      <c r="A16" t="s">
        <v>46</v>
      </c>
      <c r="B16" t="s">
        <v>62</v>
      </c>
      <c r="C16" t="s">
        <v>89</v>
      </c>
      <c r="D16" t="s">
        <v>108</v>
      </c>
      <c r="E16" t="s">
        <v>112</v>
      </c>
      <c r="F16">
        <v>-1433770.3390193479</v>
      </c>
      <c r="H16">
        <v>2229113.1151227672</v>
      </c>
      <c r="I16">
        <v>-3662883.4541421151</v>
      </c>
      <c r="J16">
        <v>477555229</v>
      </c>
      <c r="K16">
        <v>849409766</v>
      </c>
      <c r="L16">
        <f t="shared" si="0"/>
        <v>1326964995</v>
      </c>
      <c r="M16" s="1">
        <v>0.56222008283337777</v>
      </c>
      <c r="N16" s="1">
        <v>3.3380445729090241E-2</v>
      </c>
      <c r="O16" s="1">
        <v>4.2826012067391693E-2</v>
      </c>
      <c r="P16" s="1">
        <v>2.867999444336428E-2</v>
      </c>
      <c r="Q16" s="1">
        <v>4.2096627144510082E-2</v>
      </c>
      <c r="R16" s="1">
        <v>4.6677598312356997E-3</v>
      </c>
      <c r="S16" s="1">
        <v>-4.3122690611283997E-3</v>
      </c>
      <c r="T16" s="1">
        <f t="shared" si="1"/>
        <v>-1.0896129024863324E-3</v>
      </c>
      <c r="U16" s="1">
        <v>1.4868197376658765</v>
      </c>
      <c r="V16" s="1">
        <v>0.48681973766587661</v>
      </c>
      <c r="W16">
        <v>42828852</v>
      </c>
      <c r="X16">
        <v>45460951</v>
      </c>
      <c r="Y16">
        <v>450905128</v>
      </c>
      <c r="Z16">
        <v>14361674</v>
      </c>
      <c r="AA16">
        <v>11158846</v>
      </c>
      <c r="AB16">
        <v>39454037</v>
      </c>
      <c r="AC16">
        <v>3303420</v>
      </c>
      <c r="AD16" s="1">
        <v>2.982162942843571</v>
      </c>
      <c r="AE16" s="1">
        <v>4.0739831878672756</v>
      </c>
      <c r="AF16">
        <v>28467178</v>
      </c>
      <c r="AG16">
        <v>34302105</v>
      </c>
      <c r="AH16">
        <v>3</v>
      </c>
      <c r="AI16">
        <v>1</v>
      </c>
      <c r="AJ16">
        <v>2</v>
      </c>
      <c r="AK16">
        <v>2</v>
      </c>
      <c r="AL16">
        <v>1</v>
      </c>
      <c r="AM16">
        <v>3</v>
      </c>
    </row>
    <row r="17" spans="1:39" x14ac:dyDescent="0.3">
      <c r="A17" t="s">
        <v>46</v>
      </c>
      <c r="B17" t="s">
        <v>63</v>
      </c>
      <c r="C17" t="s">
        <v>90</v>
      </c>
      <c r="D17" t="s">
        <v>109</v>
      </c>
      <c r="E17" t="s">
        <v>112</v>
      </c>
      <c r="F17">
        <v>-25507049.787799008</v>
      </c>
      <c r="H17">
        <v>-8354225.3353519998</v>
      </c>
      <c r="I17">
        <v>-17152824.452447008</v>
      </c>
      <c r="J17">
        <v>450905128</v>
      </c>
      <c r="K17">
        <v>821793702</v>
      </c>
      <c r="L17">
        <f t="shared" si="0"/>
        <v>1272698830</v>
      </c>
      <c r="M17" s="1">
        <v>0.5486840881143672</v>
      </c>
      <c r="N17" s="1">
        <v>1.118569111908432E-2</v>
      </c>
      <c r="O17" s="1">
        <v>5.802876786089689E-2</v>
      </c>
      <c r="P17" s="1">
        <v>2.90379759174633E-2</v>
      </c>
      <c r="Q17" s="1">
        <v>4.7571764578158031E-2</v>
      </c>
      <c r="R17" s="1">
        <v>-1.8527678699081021E-2</v>
      </c>
      <c r="S17" s="1">
        <v>-2.0872421400531749E-2</v>
      </c>
      <c r="T17" s="1">
        <f t="shared" si="1"/>
        <v>-1.9222096953506303E-2</v>
      </c>
      <c r="U17" s="1">
        <v>1.4961038919817939</v>
      </c>
      <c r="V17" s="1">
        <v>0.49610389198179383</v>
      </c>
      <c r="W17">
        <v>53085996</v>
      </c>
      <c r="X17">
        <v>42828852</v>
      </c>
      <c r="Y17">
        <v>452640944</v>
      </c>
      <c r="Z17">
        <v>19756972</v>
      </c>
      <c r="AA17">
        <v>14361674</v>
      </c>
      <c r="AB17">
        <v>5502111</v>
      </c>
      <c r="AC17">
        <v>799049</v>
      </c>
      <c r="AD17" s="1">
        <v>2.6869500042820329</v>
      </c>
      <c r="AE17" s="1">
        <v>2.982162942843571</v>
      </c>
      <c r="AF17">
        <v>33329024</v>
      </c>
      <c r="AG17">
        <v>28467178</v>
      </c>
      <c r="AH17">
        <v>3</v>
      </c>
      <c r="AI17">
        <v>1</v>
      </c>
      <c r="AJ17">
        <v>2</v>
      </c>
      <c r="AK17">
        <v>1</v>
      </c>
      <c r="AL17">
        <v>1</v>
      </c>
      <c r="AM17">
        <v>3</v>
      </c>
    </row>
    <row r="18" spans="1:39" x14ac:dyDescent="0.3">
      <c r="A18" t="s">
        <v>46</v>
      </c>
      <c r="B18" t="s">
        <v>64</v>
      </c>
      <c r="C18" t="s">
        <v>91</v>
      </c>
      <c r="D18" t="s">
        <v>105</v>
      </c>
      <c r="E18" t="s">
        <v>113</v>
      </c>
      <c r="F18">
        <v>7805254.7036140338</v>
      </c>
      <c r="H18">
        <v>2232002.0716412817</v>
      </c>
      <c r="I18">
        <v>5573252.6319727516</v>
      </c>
      <c r="J18">
        <v>452640944</v>
      </c>
      <c r="K18">
        <v>828021720</v>
      </c>
      <c r="L18">
        <f t="shared" si="0"/>
        <v>1280662664</v>
      </c>
      <c r="M18" s="1">
        <v>0.5466534670129185</v>
      </c>
      <c r="N18" s="1">
        <v>1.4944126613501399E-2</v>
      </c>
      <c r="O18" s="1">
        <v>1.299597192427206E-2</v>
      </c>
      <c r="P18" s="1">
        <v>4.1784075499685797E-3</v>
      </c>
      <c r="Q18" s="1">
        <v>7.6781718731116196E-3</v>
      </c>
      <c r="R18" s="1">
        <v>4.9310653426908801E-3</v>
      </c>
      <c r="S18" s="1">
        <v>6.7308048778874398E-3</v>
      </c>
      <c r="T18" s="1">
        <f t="shared" si="1"/>
        <v>6.1328371800373491E-3</v>
      </c>
      <c r="U18" s="1">
        <v>1.4345529799133361</v>
      </c>
      <c r="V18" s="1">
        <v>0.43455297991333608</v>
      </c>
      <c r="W18">
        <v>47728510</v>
      </c>
      <c r="X18">
        <v>53085996</v>
      </c>
      <c r="Y18">
        <v>444218342</v>
      </c>
      <c r="Z18">
        <v>16517795</v>
      </c>
      <c r="AA18">
        <v>19756972</v>
      </c>
      <c r="AB18">
        <v>4880737</v>
      </c>
      <c r="AC18">
        <v>9626799</v>
      </c>
      <c r="AD18" s="1">
        <v>2.889520665439909</v>
      </c>
      <c r="AE18" s="1">
        <v>2.6869500042820329</v>
      </c>
      <c r="AF18">
        <v>31210715</v>
      </c>
      <c r="AG18">
        <v>33329024</v>
      </c>
      <c r="AH18">
        <v>3</v>
      </c>
      <c r="AI18">
        <v>2</v>
      </c>
      <c r="AJ18">
        <v>2</v>
      </c>
      <c r="AK18">
        <v>2</v>
      </c>
      <c r="AL18">
        <v>2</v>
      </c>
      <c r="AM18">
        <v>3</v>
      </c>
    </row>
    <row r="19" spans="1:39" x14ac:dyDescent="0.3">
      <c r="A19" t="s">
        <v>46</v>
      </c>
      <c r="B19" t="s">
        <v>65</v>
      </c>
      <c r="C19" t="s">
        <v>92</v>
      </c>
      <c r="D19" t="s">
        <v>107</v>
      </c>
      <c r="E19" t="s">
        <v>113</v>
      </c>
      <c r="F19">
        <v>19326464.292354375</v>
      </c>
      <c r="H19">
        <v>4256619.319210601</v>
      </c>
      <c r="I19">
        <v>15069844.973143775</v>
      </c>
      <c r="J19">
        <v>444218342</v>
      </c>
      <c r="K19">
        <v>831527547</v>
      </c>
      <c r="L19">
        <f t="shared" si="0"/>
        <v>1275745889</v>
      </c>
      <c r="M19" s="1">
        <v>0.53421963421736163</v>
      </c>
      <c r="N19" s="1">
        <v>2.982685057274756E-2</v>
      </c>
      <c r="O19" s="1">
        <v>2.6502897082084021E-2</v>
      </c>
      <c r="P19" s="1">
        <v>3.6505152458233899E-3</v>
      </c>
      <c r="Q19" s="1">
        <v>1.058509969938037E-2</v>
      </c>
      <c r="R19" s="1">
        <v>9.58226826034707E-3</v>
      </c>
      <c r="S19" s="1">
        <v>1.8123085672282341E-2</v>
      </c>
      <c r="T19" s="1">
        <f t="shared" si="1"/>
        <v>1.5090987529838985E-2</v>
      </c>
      <c r="U19" s="1">
        <v>2.401019281299325</v>
      </c>
      <c r="V19" s="1">
        <v>1.4010192812993247</v>
      </c>
      <c r="W19">
        <v>60984735</v>
      </c>
      <c r="X19">
        <v>47728510</v>
      </c>
      <c r="Y19">
        <v>411569380</v>
      </c>
      <c r="Z19">
        <v>12507404</v>
      </c>
      <c r="AA19">
        <v>16517795</v>
      </c>
      <c r="AB19">
        <v>26031900</v>
      </c>
      <c r="AC19">
        <v>9596145</v>
      </c>
      <c r="AD19" s="1">
        <v>4.8758907124132236</v>
      </c>
      <c r="AE19" s="1">
        <v>2.889520665439909</v>
      </c>
      <c r="AF19">
        <v>48477331</v>
      </c>
      <c r="AG19">
        <v>31210715</v>
      </c>
      <c r="AH19">
        <v>3</v>
      </c>
      <c r="AI19">
        <v>3</v>
      </c>
      <c r="AJ19">
        <v>2</v>
      </c>
      <c r="AK19">
        <v>2</v>
      </c>
      <c r="AL19">
        <v>2</v>
      </c>
      <c r="AM19">
        <v>3</v>
      </c>
    </row>
    <row r="20" spans="1:39" x14ac:dyDescent="0.3">
      <c r="A20" t="s">
        <v>46</v>
      </c>
      <c r="B20" t="s">
        <v>66</v>
      </c>
      <c r="C20" t="s">
        <v>93</v>
      </c>
      <c r="D20" t="s">
        <v>108</v>
      </c>
      <c r="E20" t="s">
        <v>113</v>
      </c>
      <c r="F20">
        <v>16499995.392414391</v>
      </c>
      <c r="H20">
        <v>4518491.5495874658</v>
      </c>
      <c r="I20">
        <v>11981503.842826925</v>
      </c>
      <c r="J20">
        <v>411569380</v>
      </c>
      <c r="K20">
        <v>851358085</v>
      </c>
      <c r="L20">
        <f t="shared" si="0"/>
        <v>1262927465</v>
      </c>
      <c r="M20" s="1">
        <v>0.48342687671780316</v>
      </c>
      <c r="N20" s="1">
        <v>4.6161477690248823E-2</v>
      </c>
      <c r="O20" s="1">
        <v>4.9389546423497299E-2</v>
      </c>
      <c r="P20" s="1">
        <v>1.962447757524451E-2</v>
      </c>
      <c r="Q20" s="1">
        <v>3.3012074413889043E-2</v>
      </c>
      <c r="R20" s="1">
        <v>1.097868735907289E-2</v>
      </c>
      <c r="S20" s="1">
        <v>1.4073401138637131E-2</v>
      </c>
      <c r="T20" s="1">
        <f t="shared" si="1"/>
        <v>1.2933606554944885E-2</v>
      </c>
      <c r="U20" s="1">
        <v>0.97132241157910826</v>
      </c>
      <c r="V20" s="1">
        <v>-2.8677588420891739E-2</v>
      </c>
      <c r="W20">
        <v>47999874</v>
      </c>
      <c r="X20">
        <v>60984735</v>
      </c>
      <c r="Y20">
        <v>397077495</v>
      </c>
      <c r="Z20">
        <v>15426112</v>
      </c>
      <c r="AA20">
        <v>12507404</v>
      </c>
      <c r="AB20">
        <v>43038841</v>
      </c>
      <c r="AC20">
        <v>6187195</v>
      </c>
      <c r="AD20" s="1">
        <v>3.1115989563669704</v>
      </c>
      <c r="AE20" s="1">
        <v>4.8758907124132236</v>
      </c>
      <c r="AF20">
        <v>32573762</v>
      </c>
      <c r="AG20">
        <v>48477331</v>
      </c>
      <c r="AH20">
        <v>3</v>
      </c>
      <c r="AI20">
        <v>3</v>
      </c>
      <c r="AJ20">
        <v>2</v>
      </c>
      <c r="AK20">
        <v>2</v>
      </c>
      <c r="AL20">
        <v>2</v>
      </c>
      <c r="AM20">
        <v>3</v>
      </c>
    </row>
    <row r="21" spans="1:39" x14ac:dyDescent="0.3">
      <c r="A21" t="s">
        <v>46</v>
      </c>
      <c r="B21" t="s">
        <v>67</v>
      </c>
      <c r="C21" t="s">
        <v>94</v>
      </c>
      <c r="D21" t="s">
        <v>109</v>
      </c>
      <c r="E21" t="s">
        <v>113</v>
      </c>
      <c r="F21">
        <v>-28870912.031793889</v>
      </c>
      <c r="H21">
        <v>-8440257.427312199</v>
      </c>
      <c r="I21">
        <v>-20430654.60448169</v>
      </c>
      <c r="J21">
        <v>397077495</v>
      </c>
      <c r="K21">
        <v>860016454</v>
      </c>
      <c r="L21">
        <f t="shared" si="0"/>
        <v>1257093949</v>
      </c>
      <c r="M21" s="1">
        <v>0.46170918376405856</v>
      </c>
      <c r="N21" s="1">
        <v>1.2814171138771429E-2</v>
      </c>
      <c r="O21" s="1">
        <v>6.6544108726182022E-2</v>
      </c>
      <c r="P21" s="1">
        <v>3.3110465537434811E-2</v>
      </c>
      <c r="Q21" s="1">
        <v>5.1384436371372418E-2</v>
      </c>
      <c r="R21" s="1">
        <v>-2.125594508274058E-2</v>
      </c>
      <c r="S21" s="1">
        <v>-2.3756120606131671E-2</v>
      </c>
      <c r="T21" s="1">
        <f t="shared" si="1"/>
        <v>-2.2860308950359148E-2</v>
      </c>
      <c r="U21" s="1">
        <v>0.50624660976865021</v>
      </c>
      <c r="V21" s="1">
        <v>-0.49375339023134979</v>
      </c>
      <c r="W21">
        <v>44931076</v>
      </c>
      <c r="X21">
        <v>47999874</v>
      </c>
      <c r="Y21">
        <v>404477510</v>
      </c>
      <c r="Z21">
        <v>15195793</v>
      </c>
      <c r="AA21">
        <v>15426112</v>
      </c>
      <c r="AB21">
        <v>17862673</v>
      </c>
      <c r="AC21">
        <v>2873375</v>
      </c>
      <c r="AD21" s="1">
        <v>2.9568102171436528</v>
      </c>
      <c r="AE21" s="1">
        <v>3.1115989563669704</v>
      </c>
      <c r="AF21">
        <v>29735283</v>
      </c>
      <c r="AG21">
        <v>32573762</v>
      </c>
      <c r="AH21">
        <v>3</v>
      </c>
      <c r="AI21">
        <v>1</v>
      </c>
      <c r="AJ21">
        <v>2</v>
      </c>
      <c r="AK21">
        <v>1</v>
      </c>
      <c r="AL21">
        <v>1</v>
      </c>
      <c r="AM21">
        <v>3</v>
      </c>
    </row>
    <row r="22" spans="1:39" x14ac:dyDescent="0.3">
      <c r="A22" t="s">
        <v>46</v>
      </c>
      <c r="B22" t="s">
        <v>68</v>
      </c>
      <c r="C22" t="s">
        <v>95</v>
      </c>
      <c r="D22" t="s">
        <v>105</v>
      </c>
      <c r="E22" t="s">
        <v>114</v>
      </c>
      <c r="F22">
        <v>10006516.244829858</v>
      </c>
      <c r="H22">
        <v>5459214.1620526128</v>
      </c>
      <c r="I22">
        <v>4547302.082777245</v>
      </c>
      <c r="J22">
        <v>404477510</v>
      </c>
      <c r="K22">
        <v>879104523</v>
      </c>
      <c r="L22">
        <f t="shared" si="0"/>
        <v>1283582033</v>
      </c>
      <c r="M22" s="1">
        <v>0.46010172785790571</v>
      </c>
      <c r="N22" s="1">
        <v>2.601050197155572E-2</v>
      </c>
      <c r="O22" s="1">
        <v>1.1936332381001851E-2</v>
      </c>
      <c r="P22" s="1">
        <v>1.3815014082426851E-2</v>
      </c>
      <c r="Q22" s="1">
        <v>1.6950673149188071E-2</v>
      </c>
      <c r="R22" s="1">
        <v>1.3496953543974829E-2</v>
      </c>
      <c r="S22" s="1">
        <v>5.1726523568088201E-3</v>
      </c>
      <c r="T22" s="1">
        <f t="shared" si="1"/>
        <v>7.960038510081046E-3</v>
      </c>
      <c r="U22" s="1">
        <v>0.86788078693061566</v>
      </c>
      <c r="V22" s="1">
        <v>-0.13211921306938437</v>
      </c>
      <c r="W22">
        <v>51629376</v>
      </c>
      <c r="X22">
        <v>44931076</v>
      </c>
      <c r="Y22">
        <v>413973243</v>
      </c>
      <c r="Z22">
        <v>19243699</v>
      </c>
      <c r="AA22">
        <v>15195793</v>
      </c>
      <c r="AB22">
        <v>42767977</v>
      </c>
      <c r="AC22">
        <v>9043859</v>
      </c>
      <c r="AD22" s="1">
        <v>2.6829236936204417</v>
      </c>
      <c r="AE22" s="1">
        <v>2.9568102171436528</v>
      </c>
      <c r="AF22">
        <v>32385677</v>
      </c>
      <c r="AG22">
        <v>29735283</v>
      </c>
      <c r="AH22">
        <v>3</v>
      </c>
      <c r="AI22">
        <v>2</v>
      </c>
      <c r="AJ22">
        <v>2</v>
      </c>
      <c r="AK22">
        <v>2</v>
      </c>
      <c r="AL22">
        <v>2</v>
      </c>
      <c r="AM22">
        <v>3</v>
      </c>
    </row>
    <row r="23" spans="1:39" x14ac:dyDescent="0.3">
      <c r="A23" t="s">
        <v>46</v>
      </c>
      <c r="B23" t="s">
        <v>69</v>
      </c>
      <c r="C23" t="s">
        <v>96</v>
      </c>
      <c r="D23" t="s">
        <v>107</v>
      </c>
      <c r="E23" t="s">
        <v>114</v>
      </c>
      <c r="F23">
        <v>861067.6120956568</v>
      </c>
      <c r="H23">
        <v>6477387.5843183035</v>
      </c>
      <c r="I23">
        <v>-5616319.9722226467</v>
      </c>
      <c r="J23">
        <v>413973243</v>
      </c>
      <c r="K23">
        <v>896581021</v>
      </c>
      <c r="L23">
        <f t="shared" si="0"/>
        <v>1310554264</v>
      </c>
      <c r="M23" s="1">
        <v>0.46172429853386332</v>
      </c>
      <c r="N23" s="1">
        <v>3.579751811024591E-2</v>
      </c>
      <c r="O23" s="1">
        <v>2.279415918675691E-2</v>
      </c>
      <c r="P23" s="1">
        <v>3.239634041718617E-2</v>
      </c>
      <c r="Q23" s="1">
        <v>3.9524234955943822E-2</v>
      </c>
      <c r="R23" s="1">
        <v>1.564687499457134E-2</v>
      </c>
      <c r="S23" s="1">
        <v>-6.2641521967066599E-3</v>
      </c>
      <c r="T23" s="1">
        <f t="shared" si="1"/>
        <v>6.7083177386268139E-4</v>
      </c>
      <c r="U23" s="1">
        <v>0.91675008468943686</v>
      </c>
      <c r="V23" s="1">
        <v>-8.3249915310563166E-2</v>
      </c>
      <c r="W23">
        <v>46545356</v>
      </c>
      <c r="X23">
        <v>51629376</v>
      </c>
      <c r="Y23">
        <v>415042782</v>
      </c>
      <c r="Z23">
        <v>18426614</v>
      </c>
      <c r="AA23">
        <v>19243699</v>
      </c>
      <c r="AB23">
        <v>54002878</v>
      </c>
      <c r="AC23">
        <v>10098977</v>
      </c>
      <c r="AD23" s="1">
        <v>2.5259852949652064</v>
      </c>
      <c r="AE23" s="1">
        <v>2.6829236936204417</v>
      </c>
      <c r="AF23">
        <v>28118742</v>
      </c>
      <c r="AG23">
        <v>32385677</v>
      </c>
      <c r="AH23">
        <v>3</v>
      </c>
      <c r="AI23">
        <v>2</v>
      </c>
      <c r="AJ23">
        <v>2</v>
      </c>
      <c r="AK23">
        <v>2</v>
      </c>
      <c r="AL23">
        <v>1</v>
      </c>
      <c r="AM23">
        <v>3</v>
      </c>
    </row>
    <row r="24" spans="1:39" x14ac:dyDescent="0.3">
      <c r="A24" t="s">
        <v>46</v>
      </c>
      <c r="B24" t="s">
        <v>104</v>
      </c>
      <c r="C24" t="s">
        <v>116</v>
      </c>
      <c r="D24" t="s">
        <v>108</v>
      </c>
      <c r="E24" t="s">
        <v>114</v>
      </c>
      <c r="F24">
        <v>2594227.9871148914</v>
      </c>
      <c r="H24">
        <v>7640140.1438942496</v>
      </c>
      <c r="I24">
        <v>-5045912.1567793582</v>
      </c>
      <c r="J24">
        <v>415042782</v>
      </c>
      <c r="K24">
        <v>917263341</v>
      </c>
      <c r="L24">
        <f t="shared" si="0"/>
        <v>1332306123</v>
      </c>
      <c r="M24" s="1">
        <v>0.45247941724948976</v>
      </c>
      <c r="N24" s="1">
        <v>4.7084251071928762E-2</v>
      </c>
      <c r="O24" s="1">
        <v>3.4703097185773982E-2</v>
      </c>
      <c r="P24" s="1">
        <v>3.9872553996339322E-2</v>
      </c>
      <c r="Q24" s="1">
        <v>5.0960898015012232E-2</v>
      </c>
      <c r="R24" s="1">
        <v>1.840807857705197E-2</v>
      </c>
      <c r="S24" s="1">
        <v>-5.5010507138313304E-3</v>
      </c>
      <c r="T24" s="1">
        <f t="shared" si="1"/>
        <v>1.9794891813154952E-3</v>
      </c>
      <c r="U24" s="1">
        <v>1.0722962982700524</v>
      </c>
      <c r="V24" s="1">
        <v>7.2296298270052364E-2</v>
      </c>
      <c r="W24">
        <v>56145702</v>
      </c>
      <c r="X24">
        <v>46545356</v>
      </c>
      <c r="Y24">
        <v>413036208</v>
      </c>
      <c r="Z24">
        <v>24802400</v>
      </c>
      <c r="AA24">
        <v>18426614</v>
      </c>
      <c r="AB24">
        <v>70302995</v>
      </c>
      <c r="AC24">
        <v>2053877</v>
      </c>
      <c r="AD24" s="1">
        <v>2.2637205270457699</v>
      </c>
      <c r="AE24" s="1">
        <v>2.5259852949652064</v>
      </c>
      <c r="AF24">
        <v>31343302</v>
      </c>
      <c r="AG24">
        <v>28118742</v>
      </c>
      <c r="AH24">
        <v>3</v>
      </c>
      <c r="AI24">
        <v>2</v>
      </c>
      <c r="AJ24">
        <v>2</v>
      </c>
      <c r="AK24">
        <v>2</v>
      </c>
      <c r="AL24">
        <v>1</v>
      </c>
      <c r="AM24">
        <v>3</v>
      </c>
    </row>
    <row r="25" spans="1:39" x14ac:dyDescent="0.3">
      <c r="A25" t="s">
        <v>46</v>
      </c>
      <c r="B25" t="s">
        <v>70</v>
      </c>
      <c r="C25" t="s">
        <v>97</v>
      </c>
      <c r="D25" t="s">
        <v>109</v>
      </c>
      <c r="E25" t="s">
        <v>114</v>
      </c>
      <c r="F25">
        <v>-39930292.609218739</v>
      </c>
      <c r="H25">
        <v>-4064108.9886900457</v>
      </c>
      <c r="I25">
        <v>-35866183.620528691</v>
      </c>
      <c r="J25">
        <v>413036208</v>
      </c>
      <c r="K25">
        <v>901672245</v>
      </c>
      <c r="L25">
        <f t="shared" si="0"/>
        <v>1314708453</v>
      </c>
      <c r="M25" s="1">
        <v>0.45807798819403606</v>
      </c>
      <c r="N25" s="1">
        <v>1.533561372789013E-2</v>
      </c>
      <c r="O25" s="1">
        <v>4.572737603672751E-2</v>
      </c>
      <c r="P25" s="1">
        <v>5.097240474471823E-2</v>
      </c>
      <c r="Q25" s="1">
        <v>6.8483301534653221E-2</v>
      </c>
      <c r="R25" s="1">
        <v>-9.8395949555348597E-3</v>
      </c>
      <c r="S25" s="1">
        <v>-3.977740672335843E-2</v>
      </c>
      <c r="T25" s="1">
        <f t="shared" si="1"/>
        <v>-2.9970809200595964E-2</v>
      </c>
      <c r="U25" s="1">
        <v>0.64152104881712668</v>
      </c>
      <c r="V25" s="1">
        <v>-0.35847895118287332</v>
      </c>
      <c r="W25">
        <v>63593615</v>
      </c>
      <c r="X25">
        <v>56145702</v>
      </c>
      <c r="Y25">
        <v>420172416</v>
      </c>
      <c r="Z25">
        <v>33419388</v>
      </c>
      <c r="AA25">
        <v>24802400</v>
      </c>
      <c r="AB25">
        <v>17111327</v>
      </c>
      <c r="AC25">
        <v>6056792</v>
      </c>
      <c r="AD25" s="1">
        <v>1.9028958579373147</v>
      </c>
      <c r="AE25" s="1">
        <v>2.2637205270457699</v>
      </c>
      <c r="AF25">
        <v>30174227</v>
      </c>
      <c r="AG25">
        <v>31343302</v>
      </c>
      <c r="AH25">
        <v>3</v>
      </c>
      <c r="AI25">
        <v>1</v>
      </c>
      <c r="AJ25">
        <v>2</v>
      </c>
      <c r="AK25">
        <v>1</v>
      </c>
      <c r="AL25">
        <v>1</v>
      </c>
      <c r="AM25">
        <v>3</v>
      </c>
    </row>
    <row r="26" spans="1:39" x14ac:dyDescent="0.3">
      <c r="A26" t="s">
        <v>46</v>
      </c>
      <c r="B26" t="s">
        <v>71</v>
      </c>
      <c r="C26" t="s">
        <v>98</v>
      </c>
      <c r="D26" t="s">
        <v>105</v>
      </c>
      <c r="E26" t="s">
        <v>115</v>
      </c>
      <c r="F26">
        <v>17483708.894977108</v>
      </c>
      <c r="H26">
        <v>7444467.3567431346</v>
      </c>
      <c r="I26">
        <v>10039241.538233973</v>
      </c>
      <c r="J26">
        <v>420172416</v>
      </c>
      <c r="K26">
        <v>921930906</v>
      </c>
      <c r="L26">
        <f t="shared" si="0"/>
        <v>1342103322</v>
      </c>
      <c r="M26" s="1">
        <v>0.45575260929586409</v>
      </c>
      <c r="N26" s="1">
        <v>3.1879131284945877E-2</v>
      </c>
      <c r="O26" s="1">
        <v>1.207416719140364E-2</v>
      </c>
      <c r="P26" s="1">
        <v>1.238240149096693E-2</v>
      </c>
      <c r="Q26" s="1">
        <v>1.5750191276707379E-2</v>
      </c>
      <c r="R26" s="1">
        <v>1.7717648929964819E-2</v>
      </c>
      <c r="S26" s="1">
        <v>1.088936434704357E-2</v>
      </c>
      <c r="T26" s="1">
        <f t="shared" si="1"/>
        <v>1.3298544521472782E-2</v>
      </c>
      <c r="U26" s="1">
        <v>1.3712003363444671</v>
      </c>
      <c r="V26" s="1">
        <v>0.37120033634446709</v>
      </c>
      <c r="W26">
        <v>75812368</v>
      </c>
      <c r="X26">
        <v>63593615</v>
      </c>
      <c r="Y26">
        <v>416411315</v>
      </c>
      <c r="Z26">
        <v>33552860</v>
      </c>
      <c r="AA26">
        <v>33419388</v>
      </c>
      <c r="AB26">
        <v>30470130</v>
      </c>
      <c r="AC26">
        <v>12219438</v>
      </c>
      <c r="AD26" s="1">
        <v>2.259490487547112</v>
      </c>
      <c r="AE26" s="1">
        <v>1.9028958579373147</v>
      </c>
      <c r="AF26">
        <v>42259508</v>
      </c>
      <c r="AG26">
        <v>30174227</v>
      </c>
      <c r="AH26">
        <v>3</v>
      </c>
      <c r="AI26">
        <v>3</v>
      </c>
      <c r="AJ26">
        <v>2</v>
      </c>
      <c r="AK26">
        <v>2</v>
      </c>
      <c r="AL26">
        <v>2</v>
      </c>
      <c r="AM26">
        <v>3</v>
      </c>
    </row>
    <row r="27" spans="1:39" x14ac:dyDescent="0.3">
      <c r="A27" t="s">
        <v>46</v>
      </c>
      <c r="B27" t="s">
        <v>72</v>
      </c>
      <c r="C27" t="s">
        <v>99</v>
      </c>
      <c r="D27" t="s">
        <v>107</v>
      </c>
      <c r="E27" t="s">
        <v>115</v>
      </c>
      <c r="F27">
        <v>-4204437.4748064149</v>
      </c>
      <c r="H27">
        <v>1674757.8748450507</v>
      </c>
      <c r="I27">
        <v>-5879195.3496514661</v>
      </c>
      <c r="J27">
        <v>416411315</v>
      </c>
      <c r="K27">
        <v>921446897</v>
      </c>
      <c r="L27">
        <f t="shared" si="0"/>
        <v>1337858212</v>
      </c>
      <c r="M27" s="1">
        <v>0.45191026889963037</v>
      </c>
      <c r="N27" s="1">
        <v>2.0611966763485399E-2</v>
      </c>
      <c r="O27" s="1">
        <v>2.396706967484781E-2</v>
      </c>
      <c r="P27" s="1">
        <v>2.1427130927552971E-2</v>
      </c>
      <c r="Q27" s="1">
        <v>2.8999845088271511E-2</v>
      </c>
      <c r="R27" s="1">
        <v>4.0218836869143496E-3</v>
      </c>
      <c r="S27" s="1">
        <v>-6.3803951902086297E-3</v>
      </c>
      <c r="T27" s="1">
        <f t="shared" si="1"/>
        <v>-3.132722649505829E-3</v>
      </c>
      <c r="U27" s="1">
        <v>0.76110094887474034</v>
      </c>
      <c r="V27" s="1">
        <v>-0.23889905112525969</v>
      </c>
      <c r="W27">
        <v>77211602</v>
      </c>
      <c r="X27">
        <v>75812368</v>
      </c>
      <c r="Y27">
        <v>421272081</v>
      </c>
      <c r="Z27">
        <v>42306220</v>
      </c>
      <c r="AA27">
        <v>33552860</v>
      </c>
      <c r="AB27">
        <v>32008908</v>
      </c>
      <c r="AC27">
        <v>19121023</v>
      </c>
      <c r="AD27" s="1">
        <v>1.8250650140806719</v>
      </c>
      <c r="AE27" s="1">
        <v>2.259490487547112</v>
      </c>
      <c r="AF27">
        <v>34905382</v>
      </c>
      <c r="AG27">
        <v>42259508</v>
      </c>
      <c r="AH27">
        <v>3</v>
      </c>
      <c r="AI27">
        <v>1</v>
      </c>
      <c r="AJ27">
        <v>2</v>
      </c>
      <c r="AK27">
        <v>2</v>
      </c>
      <c r="AL27">
        <v>1</v>
      </c>
      <c r="AM27">
        <v>3</v>
      </c>
    </row>
    <row r="28" spans="1:39" x14ac:dyDescent="0.3">
      <c r="A28" t="s">
        <v>46</v>
      </c>
      <c r="B28" t="s">
        <v>73</v>
      </c>
      <c r="C28" t="s">
        <v>100</v>
      </c>
      <c r="D28" t="s">
        <v>108</v>
      </c>
      <c r="E28" t="s">
        <v>115</v>
      </c>
      <c r="F28">
        <v>-5693201.1767912675</v>
      </c>
      <c r="H28">
        <v>400274.76066438953</v>
      </c>
      <c r="I28">
        <v>-6093475.9374556569</v>
      </c>
      <c r="J28">
        <v>421272081</v>
      </c>
      <c r="K28">
        <v>938191701</v>
      </c>
      <c r="L28">
        <f t="shared" si="0"/>
        <v>1359463782</v>
      </c>
      <c r="M28" s="1">
        <v>0.44902558885457461</v>
      </c>
      <c r="N28" s="1">
        <v>2.1959330873884211E-2</v>
      </c>
      <c r="O28" s="1">
        <v>3.2782943904606857E-2</v>
      </c>
      <c r="P28" s="1">
        <v>2.252522716228042E-2</v>
      </c>
      <c r="Q28" s="1">
        <v>3.1792862819413577E-2</v>
      </c>
      <c r="R28" s="1">
        <v>9.5015734181632002E-4</v>
      </c>
      <c r="S28" s="1">
        <v>-6.4949156243449399E-3</v>
      </c>
      <c r="T28" s="1">
        <f t="shared" si="1"/>
        <v>-4.2554593048244995E-3</v>
      </c>
      <c r="U28" s="1">
        <v>1.1687142825030459</v>
      </c>
      <c r="V28" s="1">
        <v>0.16871428250304585</v>
      </c>
      <c r="W28">
        <v>97036099</v>
      </c>
      <c r="X28">
        <v>77211602</v>
      </c>
      <c r="Y28">
        <v>414742583</v>
      </c>
      <c r="Z28">
        <v>59278309</v>
      </c>
      <c r="AA28">
        <v>42306220</v>
      </c>
      <c r="AB28">
        <v>40281734</v>
      </c>
      <c r="AC28">
        <v>15326516</v>
      </c>
      <c r="AD28" s="1">
        <v>1.6369579469616786</v>
      </c>
      <c r="AE28" s="1">
        <v>1.8250650140806719</v>
      </c>
      <c r="AF28">
        <v>37757790</v>
      </c>
      <c r="AG28">
        <v>34905382</v>
      </c>
      <c r="AH28">
        <v>3</v>
      </c>
      <c r="AI28">
        <v>1</v>
      </c>
      <c r="AJ28">
        <v>2</v>
      </c>
      <c r="AK28">
        <v>2</v>
      </c>
      <c r="AL28">
        <v>1</v>
      </c>
      <c r="AM28">
        <v>3</v>
      </c>
    </row>
    <row r="29" spans="1:39" x14ac:dyDescent="0.3">
      <c r="A29" t="s">
        <v>32</v>
      </c>
      <c r="B29" t="s">
        <v>48</v>
      </c>
      <c r="C29" t="s">
        <v>75</v>
      </c>
      <c r="D29" t="s">
        <v>105</v>
      </c>
      <c r="E29" t="s">
        <v>106</v>
      </c>
      <c r="F29">
        <v>-3874141.9014830128</v>
      </c>
      <c r="H29">
        <v>-416645.966683387</v>
      </c>
      <c r="I29">
        <v>-3457495.934799626</v>
      </c>
      <c r="J29">
        <v>29717929</v>
      </c>
      <c r="K29">
        <v>45349641</v>
      </c>
      <c r="L29">
        <f t="shared" si="0"/>
        <v>75067570</v>
      </c>
      <c r="M29" s="1">
        <v>0.65530681929764334</v>
      </c>
      <c r="N29" s="1">
        <v>-6.4321517267709599E-3</v>
      </c>
      <c r="O29" s="1">
        <v>2.0270759782756061E-2</v>
      </c>
      <c r="P29" s="1">
        <v>7.1545395948845833E-2</v>
      </c>
      <c r="Q29" s="1">
        <v>5.0635330496134411E-2</v>
      </c>
      <c r="R29" s="1">
        <v>-1.402002026061059E-2</v>
      </c>
      <c r="S29" s="1">
        <v>-7.6240866709388636E-2</v>
      </c>
      <c r="T29" s="1"/>
      <c r="U29" s="1">
        <v>1.5525523431145125</v>
      </c>
      <c r="V29" s="1">
        <v>0.55255234311451251</v>
      </c>
      <c r="W29">
        <v>2548680</v>
      </c>
      <c r="X29">
        <v>2769671</v>
      </c>
      <c r="Y29">
        <v>26504905</v>
      </c>
      <c r="Z29">
        <v>958286</v>
      </c>
      <c r="AA29">
        <v>1000650</v>
      </c>
      <c r="AB29">
        <v>5418152</v>
      </c>
      <c r="AC29">
        <v>73449</v>
      </c>
      <c r="AD29" s="1">
        <v>2.6596235361885698</v>
      </c>
      <c r="AE29" s="1">
        <v>2.7678718832758706</v>
      </c>
      <c r="AF29">
        <v>1590394</v>
      </c>
      <c r="AG29">
        <v>1769021</v>
      </c>
      <c r="AH29">
        <v>3</v>
      </c>
      <c r="AI29">
        <v>1</v>
      </c>
      <c r="AJ29">
        <v>1</v>
      </c>
      <c r="AK29">
        <v>1</v>
      </c>
      <c r="AL29">
        <v>1</v>
      </c>
      <c r="AM29">
        <v>1</v>
      </c>
    </row>
    <row r="30" spans="1:39" x14ac:dyDescent="0.3">
      <c r="A30" t="s">
        <v>32</v>
      </c>
      <c r="B30" t="s">
        <v>49</v>
      </c>
      <c r="C30" t="s">
        <v>76</v>
      </c>
      <c r="D30" t="s">
        <v>107</v>
      </c>
      <c r="E30" t="s">
        <v>106</v>
      </c>
      <c r="F30">
        <v>-4037399.9792911499</v>
      </c>
      <c r="H30">
        <v>-648280.96954018075</v>
      </c>
      <c r="I30">
        <v>-3389119.0097509692</v>
      </c>
      <c r="J30">
        <v>26504905</v>
      </c>
      <c r="K30">
        <v>47683619</v>
      </c>
      <c r="L30">
        <f t="shared" si="0"/>
        <v>74188524</v>
      </c>
      <c r="M30" s="1">
        <v>0.55584927394038608</v>
      </c>
      <c r="N30" s="1">
        <v>-9.63309365745031E-3</v>
      </c>
      <c r="O30" s="1">
        <v>3.7884233125906323E-2</v>
      </c>
      <c r="P30" s="1">
        <v>6.4042963041273146E-2</v>
      </c>
      <c r="Q30" s="1">
        <v>9.4977027906640407E-2</v>
      </c>
      <c r="R30" s="1">
        <v>-2.445890560785563E-2</v>
      </c>
      <c r="S30" s="1">
        <v>-7.1075121411211875E-2</v>
      </c>
      <c r="T30" s="1">
        <f t="shared" ref="T30:T55" si="2">F30/L29</f>
        <v>-5.3783544336004879E-2</v>
      </c>
      <c r="U30" s="1">
        <v>0.85834938010802664</v>
      </c>
      <c r="V30" s="1">
        <v>-0.14165061989197331</v>
      </c>
      <c r="W30">
        <v>2391351</v>
      </c>
      <c r="X30">
        <v>2548680</v>
      </c>
      <c r="Y30">
        <v>27282985</v>
      </c>
      <c r="Z30">
        <v>1003670</v>
      </c>
      <c r="AA30">
        <v>958286</v>
      </c>
      <c r="AB30">
        <v>6860428</v>
      </c>
      <c r="AC30">
        <v>63601</v>
      </c>
      <c r="AD30" s="1">
        <v>2.3826068329231718</v>
      </c>
      <c r="AE30" s="1">
        <v>2.6596235361885698</v>
      </c>
      <c r="AF30">
        <v>1387681</v>
      </c>
      <c r="AG30">
        <v>1590394</v>
      </c>
      <c r="AH30">
        <v>3</v>
      </c>
      <c r="AI30">
        <v>1</v>
      </c>
      <c r="AJ30">
        <v>1</v>
      </c>
      <c r="AK30">
        <v>1</v>
      </c>
      <c r="AL30">
        <v>1</v>
      </c>
      <c r="AM30">
        <v>1</v>
      </c>
    </row>
    <row r="31" spans="1:39" x14ac:dyDescent="0.3">
      <c r="A31" t="s">
        <v>32</v>
      </c>
      <c r="B31" t="s">
        <v>50</v>
      </c>
      <c r="C31" t="s">
        <v>77</v>
      </c>
      <c r="D31" t="s">
        <v>108</v>
      </c>
      <c r="E31" t="s">
        <v>106</v>
      </c>
      <c r="F31">
        <v>-5352551.9936470557</v>
      </c>
      <c r="H31">
        <v>-854348.21418183611</v>
      </c>
      <c r="I31">
        <v>-4498203.7794652199</v>
      </c>
      <c r="J31">
        <v>27282985</v>
      </c>
      <c r="K31">
        <v>49979492</v>
      </c>
      <c r="L31">
        <f t="shared" si="0"/>
        <v>77262477</v>
      </c>
      <c r="M31" s="1">
        <v>0.545883599617219</v>
      </c>
      <c r="N31" s="1">
        <v>-1.0829034124805501E-2</v>
      </c>
      <c r="O31" s="1">
        <v>5.0889409644875733E-2</v>
      </c>
      <c r="P31" s="1">
        <v>8.2095795484417006E-2</v>
      </c>
      <c r="Q31" s="1">
        <v>0.12002046602160139</v>
      </c>
      <c r="R31" s="1">
        <v>-3.1314323347750847E-2</v>
      </c>
      <c r="S31" s="1">
        <v>-9.0000990395525018E-2</v>
      </c>
      <c r="T31" s="1">
        <f t="shared" si="2"/>
        <v>-7.214797794935314E-2</v>
      </c>
      <c r="U31" s="1">
        <v>1.0257535570469798</v>
      </c>
      <c r="V31" s="1">
        <v>2.5753557046979861E-2</v>
      </c>
      <c r="W31">
        <v>3597523</v>
      </c>
      <c r="X31">
        <v>2391351</v>
      </c>
      <c r="Y31">
        <v>29252934</v>
      </c>
      <c r="Z31">
        <v>24046</v>
      </c>
      <c r="AA31">
        <v>1003670</v>
      </c>
      <c r="AB31">
        <v>8313839</v>
      </c>
      <c r="AC31">
        <v>67411</v>
      </c>
      <c r="AD31" s="1">
        <v>149.61003909174082</v>
      </c>
      <c r="AE31" s="1">
        <v>2.3826068329231718</v>
      </c>
      <c r="AF31">
        <v>3573477</v>
      </c>
      <c r="AG31">
        <v>1387681</v>
      </c>
      <c r="AH31">
        <v>3</v>
      </c>
      <c r="AI31">
        <v>1</v>
      </c>
      <c r="AJ31">
        <v>1</v>
      </c>
      <c r="AK31">
        <v>1</v>
      </c>
      <c r="AL31">
        <v>1</v>
      </c>
      <c r="AM31">
        <v>1</v>
      </c>
    </row>
    <row r="32" spans="1:39" x14ac:dyDescent="0.3">
      <c r="A32" t="s">
        <v>32</v>
      </c>
      <c r="B32" t="s">
        <v>51</v>
      </c>
      <c r="C32" t="s">
        <v>78</v>
      </c>
      <c r="D32" t="s">
        <v>109</v>
      </c>
      <c r="E32" t="s">
        <v>106</v>
      </c>
      <c r="F32">
        <v>-6108703.168909017</v>
      </c>
      <c r="H32">
        <v>-931409.01941880421</v>
      </c>
      <c r="I32">
        <v>-5177294.149490213</v>
      </c>
      <c r="J32">
        <v>29252934</v>
      </c>
      <c r="K32">
        <v>51738026</v>
      </c>
      <c r="L32">
        <f t="shared" si="0"/>
        <v>80990960</v>
      </c>
      <c r="M32" s="1">
        <v>0.56540491127357662</v>
      </c>
      <c r="N32" s="1">
        <v>-3.6564574614253199E-3</v>
      </c>
      <c r="O32" s="1">
        <v>6.3414425370118432E-2</v>
      </c>
      <c r="P32" s="1">
        <v>9.7398271223355468E-2</v>
      </c>
      <c r="Q32" s="1">
        <v>0.14251226013610718</v>
      </c>
      <c r="R32" s="1">
        <v>-3.1839849617094962E-2</v>
      </c>
      <c r="S32" s="1">
        <v>-0.10006748517019595</v>
      </c>
      <c r="T32" s="1">
        <f t="shared" si="2"/>
        <v>-7.9064293640352959E-2</v>
      </c>
      <c r="U32" s="1">
        <v>0.91596323573463179</v>
      </c>
      <c r="V32" s="1">
        <v>-8.4036764265368255E-2</v>
      </c>
      <c r="W32">
        <v>3687149</v>
      </c>
      <c r="X32">
        <v>3597523</v>
      </c>
      <c r="Y32">
        <v>29834075</v>
      </c>
      <c r="Z32">
        <v>26288</v>
      </c>
      <c r="AA32">
        <v>24046</v>
      </c>
      <c r="AB32">
        <v>5832524</v>
      </c>
      <c r="AC32">
        <v>42964</v>
      </c>
      <c r="AD32" s="1">
        <v>140.25977632379792</v>
      </c>
      <c r="AE32" s="1">
        <v>149.61003909174082</v>
      </c>
      <c r="AF32">
        <v>3660861</v>
      </c>
      <c r="AG32">
        <v>3573477</v>
      </c>
      <c r="AH32">
        <v>3</v>
      </c>
      <c r="AI32">
        <v>1</v>
      </c>
      <c r="AJ32">
        <v>1</v>
      </c>
      <c r="AK32">
        <v>1</v>
      </c>
      <c r="AL32">
        <v>1</v>
      </c>
      <c r="AM32">
        <v>1</v>
      </c>
    </row>
    <row r="33" spans="1:39" x14ac:dyDescent="0.3">
      <c r="A33" t="s">
        <v>32</v>
      </c>
      <c r="B33" t="s">
        <v>52</v>
      </c>
      <c r="C33" t="s">
        <v>79</v>
      </c>
      <c r="D33" t="s">
        <v>105</v>
      </c>
      <c r="E33" t="s">
        <v>110</v>
      </c>
      <c r="F33">
        <v>-4380134.1554872338</v>
      </c>
      <c r="H33">
        <v>-355329.82433699531</v>
      </c>
      <c r="I33">
        <v>-4024804.3311502384</v>
      </c>
      <c r="J33">
        <v>29834075</v>
      </c>
      <c r="K33">
        <v>56484124</v>
      </c>
      <c r="L33">
        <f t="shared" si="0"/>
        <v>86318199</v>
      </c>
      <c r="M33" s="1">
        <v>0.52818514101413705</v>
      </c>
      <c r="N33" s="1">
        <v>-7.2877679016449398E-3</v>
      </c>
      <c r="O33" s="1">
        <v>1.432637009862045E-2</v>
      </c>
      <c r="P33" s="1">
        <v>6.5935426483505949E-2</v>
      </c>
      <c r="Q33" s="1">
        <v>8.0780114683584481E-2</v>
      </c>
      <c r="R33" s="1">
        <v>-1.191020081356621E-2</v>
      </c>
      <c r="S33" s="1">
        <v>-7.1255497051706751E-2</v>
      </c>
      <c r="T33" s="1">
        <f t="shared" si="2"/>
        <v>-5.4081766106825177E-2</v>
      </c>
      <c r="U33" s="1">
        <v>1.2624355830767575</v>
      </c>
      <c r="V33" s="1">
        <v>0.26243558307675757</v>
      </c>
      <c r="W33">
        <v>3516674</v>
      </c>
      <c r="X33">
        <v>3687149</v>
      </c>
      <c r="Y33">
        <v>27801146</v>
      </c>
      <c r="Z33">
        <v>30074</v>
      </c>
      <c r="AA33">
        <v>26288</v>
      </c>
      <c r="AB33">
        <v>7017211</v>
      </c>
      <c r="AC33">
        <v>65167</v>
      </c>
      <c r="AD33" s="1">
        <v>116.93402939416107</v>
      </c>
      <c r="AE33" s="1">
        <v>140.25977632379792</v>
      </c>
      <c r="AF33">
        <v>3486600</v>
      </c>
      <c r="AG33">
        <v>3660861</v>
      </c>
      <c r="AH33">
        <v>3</v>
      </c>
      <c r="AI33">
        <v>1</v>
      </c>
      <c r="AJ33">
        <v>1</v>
      </c>
      <c r="AK33">
        <v>1</v>
      </c>
      <c r="AL33">
        <v>1</v>
      </c>
      <c r="AM33">
        <v>1</v>
      </c>
    </row>
    <row r="34" spans="1:39" x14ac:dyDescent="0.3">
      <c r="A34" t="s">
        <v>32</v>
      </c>
      <c r="B34" t="s">
        <v>53</v>
      </c>
      <c r="C34" t="s">
        <v>80</v>
      </c>
      <c r="D34" t="s">
        <v>107</v>
      </c>
      <c r="E34" t="s">
        <v>110</v>
      </c>
      <c r="F34">
        <v>-5281907.5294025261</v>
      </c>
      <c r="H34">
        <v>-595589.37400860025</v>
      </c>
      <c r="I34">
        <v>-4686318.1553939255</v>
      </c>
      <c r="J34">
        <v>27801146</v>
      </c>
      <c r="K34">
        <v>56181564</v>
      </c>
      <c r="L34">
        <f t="shared" si="0"/>
        <v>83982710</v>
      </c>
      <c r="M34" s="1">
        <v>0.49484464334243167</v>
      </c>
      <c r="N34" s="1">
        <v>-1.076577547926234E-2</v>
      </c>
      <c r="O34" s="1">
        <v>2.948734559359531E-2</v>
      </c>
      <c r="P34" s="1">
        <v>7.5554791237255794E-2</v>
      </c>
      <c r="Q34" s="1">
        <v>0.1054807747098207</v>
      </c>
      <c r="R34" s="1">
        <v>-2.142319507291535E-2</v>
      </c>
      <c r="S34" s="1">
        <v>-8.3413807337117299E-2</v>
      </c>
      <c r="T34" s="1">
        <f t="shared" si="2"/>
        <v>-6.1191122968199625E-2</v>
      </c>
      <c r="U34" s="1">
        <v>0.88725498682957593</v>
      </c>
      <c r="V34" s="1">
        <v>-0.11274501317042405</v>
      </c>
      <c r="W34">
        <v>3042784</v>
      </c>
      <c r="X34">
        <v>3516674</v>
      </c>
      <c r="Y34">
        <v>28251061</v>
      </c>
      <c r="Z34">
        <v>17959</v>
      </c>
      <c r="AA34">
        <v>30074</v>
      </c>
      <c r="AB34">
        <v>8010900</v>
      </c>
      <c r="AC34">
        <v>75400</v>
      </c>
      <c r="AD34" s="1">
        <v>169.42947825602761</v>
      </c>
      <c r="AE34" s="1">
        <v>116.93402939416107</v>
      </c>
      <c r="AF34">
        <v>3024825</v>
      </c>
      <c r="AG34">
        <v>3486600</v>
      </c>
      <c r="AH34">
        <v>3</v>
      </c>
      <c r="AI34">
        <v>1</v>
      </c>
      <c r="AJ34">
        <v>1</v>
      </c>
      <c r="AK34">
        <v>1</v>
      </c>
      <c r="AL34">
        <v>1</v>
      </c>
      <c r="AM34">
        <v>1</v>
      </c>
    </row>
    <row r="35" spans="1:39" x14ac:dyDescent="0.3">
      <c r="A35" t="s">
        <v>32</v>
      </c>
      <c r="B35" t="s">
        <v>54</v>
      </c>
      <c r="C35" t="s">
        <v>81</v>
      </c>
      <c r="D35" t="s">
        <v>108</v>
      </c>
      <c r="E35" t="s">
        <v>110</v>
      </c>
      <c r="F35">
        <v>-6160913.6889637746</v>
      </c>
      <c r="H35">
        <v>-711773.7977220444</v>
      </c>
      <c r="I35">
        <v>-5449139.8912417302</v>
      </c>
      <c r="J35">
        <v>28251061</v>
      </c>
      <c r="K35">
        <v>56887890</v>
      </c>
      <c r="L35">
        <f t="shared" si="0"/>
        <v>85138951</v>
      </c>
      <c r="M35" s="1">
        <v>0.49660940140335669</v>
      </c>
      <c r="N35" s="1">
        <v>-8.9727321164668802E-3</v>
      </c>
      <c r="O35" s="1">
        <v>4.0531504285803641E-2</v>
      </c>
      <c r="P35" s="1">
        <v>8.9237249596773149E-2</v>
      </c>
      <c r="Q35" s="1">
        <v>0.1245941077444619</v>
      </c>
      <c r="R35" s="1">
        <v>-2.51945864164905E-2</v>
      </c>
      <c r="S35" s="1">
        <v>-9.5787344041793968E-2</v>
      </c>
      <c r="T35" s="1">
        <f t="shared" si="2"/>
        <v>-7.3359310374287459E-2</v>
      </c>
      <c r="U35" s="1">
        <v>0.5955728586143455</v>
      </c>
      <c r="V35" s="1">
        <v>-0.4044271413856545</v>
      </c>
      <c r="W35">
        <v>3651841</v>
      </c>
      <c r="X35">
        <v>3042784</v>
      </c>
      <c r="Y35">
        <v>33143564</v>
      </c>
      <c r="Z35">
        <v>19696</v>
      </c>
      <c r="AA35">
        <v>17959</v>
      </c>
      <c r="AB35">
        <v>10513670</v>
      </c>
      <c r="AC35">
        <v>82016</v>
      </c>
      <c r="AD35" s="1">
        <v>185.4102863525589</v>
      </c>
      <c r="AE35" s="1">
        <v>169.42947825602761</v>
      </c>
      <c r="AF35">
        <v>3632145</v>
      </c>
      <c r="AG35">
        <v>3024825</v>
      </c>
      <c r="AH35">
        <v>3</v>
      </c>
      <c r="AI35">
        <v>1</v>
      </c>
      <c r="AJ35">
        <v>1</v>
      </c>
      <c r="AK35">
        <v>1</v>
      </c>
      <c r="AL35">
        <v>1</v>
      </c>
      <c r="AM35">
        <v>1</v>
      </c>
    </row>
    <row r="36" spans="1:39" x14ac:dyDescent="0.3">
      <c r="A36" t="s">
        <v>32</v>
      </c>
      <c r="B36" t="s">
        <v>55</v>
      </c>
      <c r="C36" t="s">
        <v>82</v>
      </c>
      <c r="D36" t="s">
        <v>109</v>
      </c>
      <c r="E36" t="s">
        <v>110</v>
      </c>
      <c r="F36">
        <v>-8044431.7525926577</v>
      </c>
      <c r="H36">
        <v>-719915.00010398938</v>
      </c>
      <c r="I36">
        <v>-7324516.7524886681</v>
      </c>
      <c r="J36">
        <v>33143564</v>
      </c>
      <c r="K36">
        <v>61986444</v>
      </c>
      <c r="L36">
        <f t="shared" si="0"/>
        <v>95130008</v>
      </c>
      <c r="M36" s="1">
        <v>0.53469052039829867</v>
      </c>
      <c r="N36" s="1">
        <v>-3.3642276157487602E-3</v>
      </c>
      <c r="O36" s="1">
        <v>4.1880921436210063E-2</v>
      </c>
      <c r="P36" s="1">
        <v>0.11570731662865928</v>
      </c>
      <c r="Q36" s="1">
        <v>0.14753001539804478</v>
      </c>
      <c r="R36" s="1">
        <v>-2.1721110020153211E-2</v>
      </c>
      <c r="S36" s="1">
        <v>-0.11816320278815587</v>
      </c>
      <c r="T36" s="1">
        <f t="shared" si="2"/>
        <v>-9.448591576601241E-2</v>
      </c>
      <c r="U36" s="1">
        <v>1.4373787407802887</v>
      </c>
      <c r="V36" s="1">
        <v>0.43737874078028871</v>
      </c>
      <c r="W36">
        <v>3553999</v>
      </c>
      <c r="X36">
        <v>3651841</v>
      </c>
      <c r="Y36">
        <v>30797868</v>
      </c>
      <c r="Z36">
        <v>31903</v>
      </c>
      <c r="AA36">
        <v>19696</v>
      </c>
      <c r="AB36">
        <v>5050803</v>
      </c>
      <c r="AC36">
        <v>60664</v>
      </c>
      <c r="AD36" s="1">
        <v>111.40015045606997</v>
      </c>
      <c r="AE36" s="1">
        <v>185.4102863525589</v>
      </c>
      <c r="AF36">
        <v>3522096</v>
      </c>
      <c r="AG36">
        <v>3632145</v>
      </c>
      <c r="AH36">
        <v>3</v>
      </c>
      <c r="AI36">
        <v>1</v>
      </c>
      <c r="AJ36">
        <v>1</v>
      </c>
      <c r="AK36">
        <v>1</v>
      </c>
      <c r="AL36">
        <v>1</v>
      </c>
      <c r="AM36">
        <v>1</v>
      </c>
    </row>
    <row r="37" spans="1:39" x14ac:dyDescent="0.3">
      <c r="A37" t="s">
        <v>32</v>
      </c>
      <c r="B37" t="s">
        <v>56</v>
      </c>
      <c r="C37" t="s">
        <v>83</v>
      </c>
      <c r="D37" t="s">
        <v>105</v>
      </c>
      <c r="E37" t="s">
        <v>111</v>
      </c>
      <c r="F37">
        <v>-3964872.6630183053</v>
      </c>
      <c r="H37">
        <v>-271061.17296765128</v>
      </c>
      <c r="I37">
        <v>-3693811.4900506539</v>
      </c>
      <c r="J37">
        <v>30797868</v>
      </c>
      <c r="K37">
        <v>67128029</v>
      </c>
      <c r="L37">
        <f t="shared" si="0"/>
        <v>97925897</v>
      </c>
      <c r="M37" s="1">
        <v>0.45879297305154004</v>
      </c>
      <c r="N37" s="1">
        <v>-6.6659894879492398E-3</v>
      </c>
      <c r="O37" s="1">
        <v>8.5546181313589601E-3</v>
      </c>
      <c r="P37" s="1">
        <v>5.0160193635631782E-2</v>
      </c>
      <c r="Q37" s="1">
        <v>5.8504109582144817E-2</v>
      </c>
      <c r="R37" s="1">
        <v>-8.8012966666280706E-3</v>
      </c>
      <c r="S37" s="1">
        <v>-5.5026365961834717E-2</v>
      </c>
      <c r="T37" s="1">
        <f t="shared" si="2"/>
        <v>-4.1678464517929038E-2</v>
      </c>
      <c r="U37" s="1">
        <v>1.5872076516054947</v>
      </c>
      <c r="V37" s="1">
        <v>0.58720765160549471</v>
      </c>
      <c r="W37">
        <v>2903436</v>
      </c>
      <c r="X37">
        <v>3553999</v>
      </c>
      <c r="Y37">
        <v>25394467</v>
      </c>
      <c r="Z37">
        <v>42388</v>
      </c>
      <c r="AA37">
        <v>31903</v>
      </c>
      <c r="AB37">
        <v>8021359</v>
      </c>
      <c r="AC37">
        <v>54750</v>
      </c>
      <c r="AD37" s="1">
        <v>68.496649995281686</v>
      </c>
      <c r="AE37" s="1">
        <v>111.40015045606997</v>
      </c>
      <c r="AF37">
        <v>2861048</v>
      </c>
      <c r="AG37">
        <v>3522096</v>
      </c>
      <c r="AH37">
        <v>3</v>
      </c>
      <c r="AI37">
        <v>1</v>
      </c>
      <c r="AJ37">
        <v>1</v>
      </c>
      <c r="AK37">
        <v>1</v>
      </c>
      <c r="AL37">
        <v>1</v>
      </c>
      <c r="AM37">
        <v>1</v>
      </c>
    </row>
    <row r="38" spans="1:39" x14ac:dyDescent="0.3">
      <c r="A38" t="s">
        <v>32</v>
      </c>
      <c r="B38" t="s">
        <v>57</v>
      </c>
      <c r="C38" t="s">
        <v>84</v>
      </c>
      <c r="D38" t="s">
        <v>107</v>
      </c>
      <c r="E38" t="s">
        <v>111</v>
      </c>
      <c r="F38">
        <v>-6060043.1507506985</v>
      </c>
      <c r="H38">
        <v>-450013.00354155415</v>
      </c>
      <c r="I38">
        <v>-5610030.1472091442</v>
      </c>
      <c r="J38">
        <v>25394467</v>
      </c>
      <c r="K38">
        <v>65506505</v>
      </c>
      <c r="L38">
        <f t="shared" si="0"/>
        <v>90900972</v>
      </c>
      <c r="M38" s="1">
        <v>0.387663286264471</v>
      </c>
      <c r="N38" s="1">
        <v>-1.061374789259679E-2</v>
      </c>
      <c r="O38" s="1">
        <v>2.1680155759914159E-2</v>
      </c>
      <c r="P38" s="1">
        <v>7.7892774019171052E-2</v>
      </c>
      <c r="Q38" s="1">
        <v>0.10669400299521262</v>
      </c>
      <c r="R38" s="1">
        <v>-1.7720907611156168E-2</v>
      </c>
      <c r="S38" s="1">
        <v>-8.5640809980766702E-2</v>
      </c>
      <c r="T38" s="1">
        <f t="shared" si="2"/>
        <v>-6.1883968760078845E-2</v>
      </c>
      <c r="U38" s="1">
        <v>0.97854270818094968</v>
      </c>
      <c r="V38" s="1">
        <v>-2.1457291819050289E-2</v>
      </c>
      <c r="W38">
        <v>2634850</v>
      </c>
      <c r="X38">
        <v>2903436</v>
      </c>
      <c r="Y38">
        <v>25360864</v>
      </c>
      <c r="Z38">
        <v>24782</v>
      </c>
      <c r="AA38">
        <v>42388</v>
      </c>
      <c r="AB38">
        <v>10074393</v>
      </c>
      <c r="AC38">
        <v>56289</v>
      </c>
      <c r="AD38" s="1">
        <v>106.32112016786377</v>
      </c>
      <c r="AE38" s="1">
        <v>68.496649995281686</v>
      </c>
      <c r="AF38">
        <v>2610068</v>
      </c>
      <c r="AG38">
        <v>2861048</v>
      </c>
      <c r="AH38">
        <v>2</v>
      </c>
      <c r="AI38">
        <v>1</v>
      </c>
      <c r="AJ38">
        <v>1</v>
      </c>
      <c r="AK38">
        <v>1</v>
      </c>
      <c r="AL38">
        <v>1</v>
      </c>
      <c r="AM38">
        <v>1</v>
      </c>
    </row>
    <row r="39" spans="1:39" x14ac:dyDescent="0.3">
      <c r="A39" t="s">
        <v>32</v>
      </c>
      <c r="B39" t="s">
        <v>58</v>
      </c>
      <c r="C39" t="s">
        <v>85</v>
      </c>
      <c r="D39" t="s">
        <v>108</v>
      </c>
      <c r="E39" t="s">
        <v>111</v>
      </c>
      <c r="F39">
        <v>-8348501.0637552924</v>
      </c>
      <c r="H39">
        <v>-605338.89803036745</v>
      </c>
      <c r="I39">
        <v>-7743162.1657249248</v>
      </c>
      <c r="J39">
        <v>25360864</v>
      </c>
      <c r="K39">
        <v>67094188</v>
      </c>
      <c r="L39">
        <f t="shared" si="0"/>
        <v>92455052</v>
      </c>
      <c r="M39" s="1">
        <v>0.37798898467926911</v>
      </c>
      <c r="N39" s="1">
        <v>-1.3604535098849979E-2</v>
      </c>
      <c r="O39" s="1">
        <v>3.0299362040662341E-2</v>
      </c>
      <c r="P39" s="1">
        <v>0.10547603532746073</v>
      </c>
      <c r="Q39" s="1">
        <v>0.13700994874429562</v>
      </c>
      <c r="R39" s="1">
        <v>-2.3869017160865161E-2</v>
      </c>
      <c r="S39" s="1">
        <v>-0.11540734594962122</v>
      </c>
      <c r="T39" s="1">
        <f t="shared" si="2"/>
        <v>-9.1841713901093303E-2</v>
      </c>
      <c r="U39" s="1">
        <v>1.0696499920960683</v>
      </c>
      <c r="V39" s="1">
        <v>6.9649992096068203E-2</v>
      </c>
      <c r="W39">
        <v>3023361</v>
      </c>
      <c r="X39">
        <v>2634850</v>
      </c>
      <c r="Y39">
        <v>24885764</v>
      </c>
      <c r="Z39">
        <v>19523</v>
      </c>
      <c r="AA39">
        <v>24782</v>
      </c>
      <c r="AB39">
        <v>12530695</v>
      </c>
      <c r="AC39">
        <v>-55891</v>
      </c>
      <c r="AD39" s="1">
        <v>154.86149669620448</v>
      </c>
      <c r="AE39" s="1">
        <v>106.32112016786377</v>
      </c>
      <c r="AF39">
        <v>3003838</v>
      </c>
      <c r="AG39">
        <v>2610068</v>
      </c>
      <c r="AH39">
        <v>2</v>
      </c>
      <c r="AI39">
        <v>1</v>
      </c>
      <c r="AJ39">
        <v>1</v>
      </c>
      <c r="AK39">
        <v>1</v>
      </c>
      <c r="AL39">
        <v>1</v>
      </c>
      <c r="AM39">
        <v>1</v>
      </c>
    </row>
    <row r="40" spans="1:39" x14ac:dyDescent="0.3">
      <c r="A40" t="s">
        <v>32</v>
      </c>
      <c r="B40" t="s">
        <v>59</v>
      </c>
      <c r="C40" t="s">
        <v>86</v>
      </c>
      <c r="D40" t="s">
        <v>109</v>
      </c>
      <c r="E40" t="s">
        <v>111</v>
      </c>
      <c r="F40">
        <v>-9469432.8696418237</v>
      </c>
      <c r="H40">
        <v>-544246.75610442949</v>
      </c>
      <c r="I40">
        <v>-8925186.1135373935</v>
      </c>
      <c r="J40">
        <v>24885764</v>
      </c>
      <c r="K40">
        <v>67489410</v>
      </c>
      <c r="L40">
        <f t="shared" si="0"/>
        <v>92375174</v>
      </c>
      <c r="M40" s="1">
        <v>0.36873583574074809</v>
      </c>
      <c r="N40" s="1">
        <v>-3.60358725819558E-3</v>
      </c>
      <c r="O40" s="1">
        <v>4.1824313691956577E-2</v>
      </c>
      <c r="P40" s="1">
        <v>0.12961510864655393</v>
      </c>
      <c r="Q40" s="1">
        <v>0.17846007548092441</v>
      </c>
      <c r="R40" s="1">
        <v>-2.1869802996782799E-2</v>
      </c>
      <c r="S40" s="1">
        <v>-0.1322457273450367</v>
      </c>
      <c r="T40" s="1">
        <f t="shared" si="2"/>
        <v>-0.1024220165885778</v>
      </c>
      <c r="U40" s="1">
        <v>0.1047651432006641</v>
      </c>
      <c r="V40" s="1">
        <v>-0.8952348567993359</v>
      </c>
      <c r="W40">
        <v>3338214</v>
      </c>
      <c r="X40">
        <v>3023361</v>
      </c>
      <c r="Y40">
        <v>31150583</v>
      </c>
      <c r="Z40">
        <v>14339</v>
      </c>
      <c r="AA40">
        <v>19523</v>
      </c>
      <c r="AB40">
        <v>6598048</v>
      </c>
      <c r="AC40">
        <v>42424</v>
      </c>
      <c r="AD40" s="1">
        <v>232.8066113397029</v>
      </c>
      <c r="AE40" s="1">
        <v>154.86149669620448</v>
      </c>
      <c r="AF40">
        <v>3323875</v>
      </c>
      <c r="AG40">
        <v>3003838</v>
      </c>
      <c r="AH40">
        <v>2</v>
      </c>
      <c r="AI40">
        <v>1</v>
      </c>
      <c r="AJ40">
        <v>1</v>
      </c>
      <c r="AK40">
        <v>1</v>
      </c>
      <c r="AL40">
        <v>1</v>
      </c>
      <c r="AM40">
        <v>1</v>
      </c>
    </row>
    <row r="41" spans="1:39" x14ac:dyDescent="0.3">
      <c r="A41" t="s">
        <v>32</v>
      </c>
      <c r="B41" t="s">
        <v>60</v>
      </c>
      <c r="C41" t="s">
        <v>87</v>
      </c>
      <c r="D41" t="s">
        <v>105</v>
      </c>
      <c r="E41" t="s">
        <v>112</v>
      </c>
      <c r="F41">
        <v>-5679256.8018853376</v>
      </c>
      <c r="H41">
        <v>-273473.23675860354</v>
      </c>
      <c r="I41">
        <v>-5405783.5651267339</v>
      </c>
      <c r="J41">
        <v>31150583</v>
      </c>
      <c r="K41">
        <v>73889021</v>
      </c>
      <c r="L41">
        <f t="shared" si="0"/>
        <v>105039604</v>
      </c>
      <c r="M41" s="1">
        <v>0.42158608381074641</v>
      </c>
      <c r="N41" s="1">
        <v>-6.5616774412058897E-3</v>
      </c>
      <c r="O41" s="1">
        <v>8.6718441192577406E-3</v>
      </c>
      <c r="P41" s="1">
        <v>6.8370825239183197E-2</v>
      </c>
      <c r="Q41" s="1">
        <v>7.2359518897147021E-2</v>
      </c>
      <c r="R41" s="1">
        <v>-8.77907282693886E-3</v>
      </c>
      <c r="S41" s="1">
        <v>-7.3160849771263498E-2</v>
      </c>
      <c r="T41" s="1">
        <f t="shared" si="2"/>
        <v>-6.1480336717799712E-2</v>
      </c>
      <c r="U41" s="1">
        <v>1.1135821050492871</v>
      </c>
      <c r="V41" s="1">
        <v>0.11358210504928708</v>
      </c>
      <c r="W41">
        <v>3552483</v>
      </c>
      <c r="X41">
        <v>3338214</v>
      </c>
      <c r="Y41">
        <v>30044686</v>
      </c>
      <c r="Z41">
        <v>67744</v>
      </c>
      <c r="AA41">
        <v>14339</v>
      </c>
      <c r="AB41">
        <v>11079758</v>
      </c>
      <c r="AC41">
        <v>73064</v>
      </c>
      <c r="AD41" s="1">
        <v>52.439817548417572</v>
      </c>
      <c r="AE41" s="1">
        <v>232.8066113397029</v>
      </c>
      <c r="AF41">
        <v>3484739</v>
      </c>
      <c r="AG41">
        <v>3323875</v>
      </c>
      <c r="AH41">
        <v>3</v>
      </c>
      <c r="AI41">
        <v>1</v>
      </c>
      <c r="AJ41">
        <v>1</v>
      </c>
      <c r="AK41">
        <v>1</v>
      </c>
      <c r="AL41">
        <v>1</v>
      </c>
      <c r="AM41">
        <v>1</v>
      </c>
    </row>
    <row r="42" spans="1:39" x14ac:dyDescent="0.3">
      <c r="A42" t="s">
        <v>32</v>
      </c>
      <c r="B42" t="s">
        <v>61</v>
      </c>
      <c r="C42" t="s">
        <v>88</v>
      </c>
      <c r="D42" t="s">
        <v>107</v>
      </c>
      <c r="E42" t="s">
        <v>112</v>
      </c>
      <c r="F42">
        <v>-8174427.5486616716</v>
      </c>
      <c r="H42">
        <v>-470589.53462139692</v>
      </c>
      <c r="I42">
        <v>-7703838.0140402745</v>
      </c>
      <c r="J42">
        <v>30044686</v>
      </c>
      <c r="K42">
        <v>70517341</v>
      </c>
      <c r="L42">
        <f t="shared" si="0"/>
        <v>100562027</v>
      </c>
      <c r="M42" s="1">
        <v>0.42606095995593479</v>
      </c>
      <c r="N42" s="1">
        <v>-1.0206327682714671E-2</v>
      </c>
      <c r="O42" s="1">
        <v>1.7852974066695192E-2</v>
      </c>
      <c r="P42" s="1">
        <v>0.10179680709545857</v>
      </c>
      <c r="Q42" s="1">
        <v>0.13766166268382474</v>
      </c>
      <c r="R42" s="1">
        <v>-1.5662987279061489E-2</v>
      </c>
      <c r="S42" s="1">
        <v>-0.10924742630384028</v>
      </c>
      <c r="T42" s="1">
        <f t="shared" si="2"/>
        <v>-7.7822337836133418E-2</v>
      </c>
      <c r="U42" s="1">
        <v>0.62010502392104061</v>
      </c>
      <c r="V42" s="1">
        <v>-0.37989497607895933</v>
      </c>
      <c r="W42">
        <v>3553026</v>
      </c>
      <c r="X42">
        <v>3552483</v>
      </c>
      <c r="Y42">
        <v>35111598</v>
      </c>
      <c r="Z42">
        <v>28809</v>
      </c>
      <c r="AA42">
        <v>67744</v>
      </c>
      <c r="AB42">
        <v>13163040</v>
      </c>
      <c r="AC42">
        <v>70707</v>
      </c>
      <c r="AD42" s="1">
        <v>123.33041757784027</v>
      </c>
      <c r="AE42" s="1">
        <v>52.439817548417572</v>
      </c>
      <c r="AF42">
        <v>3524217</v>
      </c>
      <c r="AG42">
        <v>3484739</v>
      </c>
      <c r="AH42">
        <v>3</v>
      </c>
      <c r="AI42">
        <v>1</v>
      </c>
      <c r="AJ42">
        <v>1</v>
      </c>
      <c r="AK42">
        <v>1</v>
      </c>
      <c r="AL42">
        <v>1</v>
      </c>
      <c r="AM42">
        <v>1</v>
      </c>
    </row>
    <row r="43" spans="1:39" x14ac:dyDescent="0.3">
      <c r="A43" t="s">
        <v>32</v>
      </c>
      <c r="B43" t="s">
        <v>62</v>
      </c>
      <c r="C43" t="s">
        <v>89</v>
      </c>
      <c r="D43" t="s">
        <v>108</v>
      </c>
      <c r="E43" t="s">
        <v>112</v>
      </c>
      <c r="F43">
        <v>-10599405.949222768</v>
      </c>
      <c r="H43">
        <v>-734663.09512640652</v>
      </c>
      <c r="I43">
        <v>-9864742.8540963605</v>
      </c>
      <c r="J43">
        <v>35111598</v>
      </c>
      <c r="K43">
        <v>72858701</v>
      </c>
      <c r="L43">
        <f t="shared" si="0"/>
        <v>107970299</v>
      </c>
      <c r="M43" s="1">
        <v>0.48191358778136878</v>
      </c>
      <c r="N43" s="1">
        <v>-1.3487542532414401E-2</v>
      </c>
      <c r="O43" s="1">
        <v>2.4082071115077128E-2</v>
      </c>
      <c r="P43" s="1">
        <v>0.12554962967597744</v>
      </c>
      <c r="Q43" s="1">
        <v>0.16048654257754957</v>
      </c>
      <c r="R43" s="1">
        <v>-2.0923658761597991E-2</v>
      </c>
      <c r="S43" s="1">
        <v>-0.13539553572463994</v>
      </c>
      <c r="T43" s="1">
        <f t="shared" si="2"/>
        <v>-0.10540167362798651</v>
      </c>
      <c r="U43" s="1">
        <v>0.82035286548866015</v>
      </c>
      <c r="V43" s="1">
        <v>-0.17964713451133987</v>
      </c>
      <c r="W43">
        <v>2538087</v>
      </c>
      <c r="X43">
        <v>3553026</v>
      </c>
      <c r="Y43">
        <v>37460134</v>
      </c>
      <c r="Z43">
        <v>40770</v>
      </c>
      <c r="AA43">
        <v>28809</v>
      </c>
      <c r="AB43">
        <v>18726810</v>
      </c>
      <c r="AC43">
        <v>62446</v>
      </c>
      <c r="AD43" s="1">
        <v>62.253789551140542</v>
      </c>
      <c r="AE43" s="1">
        <v>123.33041757784027</v>
      </c>
      <c r="AF43">
        <v>2497317</v>
      </c>
      <c r="AG43">
        <v>3524217</v>
      </c>
      <c r="AH43">
        <v>3</v>
      </c>
      <c r="AI43">
        <v>1</v>
      </c>
      <c r="AJ43">
        <v>1</v>
      </c>
      <c r="AK43">
        <v>1</v>
      </c>
      <c r="AL43">
        <v>1</v>
      </c>
      <c r="AM43">
        <v>1</v>
      </c>
    </row>
    <row r="44" spans="1:39" x14ac:dyDescent="0.3">
      <c r="A44" t="s">
        <v>32</v>
      </c>
      <c r="B44" t="s">
        <v>63</v>
      </c>
      <c r="C44" t="s">
        <v>90</v>
      </c>
      <c r="D44" t="s">
        <v>109</v>
      </c>
      <c r="E44" t="s">
        <v>112</v>
      </c>
      <c r="F44">
        <v>-13755917.273830384</v>
      </c>
      <c r="H44">
        <v>-573797.15028375958</v>
      </c>
      <c r="I44">
        <v>-13182120.123546625</v>
      </c>
      <c r="J44">
        <v>37460134</v>
      </c>
      <c r="K44">
        <v>78266774</v>
      </c>
      <c r="L44">
        <f t="shared" si="0"/>
        <v>115726908</v>
      </c>
      <c r="M44" s="1">
        <v>0.47862115793861648</v>
      </c>
      <c r="N44" s="1">
        <v>-3.1743265792602E-3</v>
      </c>
      <c r="O44" s="1">
        <v>2.8261484595863969E-2</v>
      </c>
      <c r="P44" s="1">
        <v>0.16610823622077975</v>
      </c>
      <c r="Q44" s="1">
        <v>0.23000790513892491</v>
      </c>
      <c r="R44" s="1">
        <v>-1.5317541316957371E-2</v>
      </c>
      <c r="S44" s="1">
        <v>-0.1684254946236397</v>
      </c>
      <c r="T44" s="1">
        <f t="shared" si="2"/>
        <v>-0.12740464184349795</v>
      </c>
      <c r="U44" s="1">
        <v>1.2923093477984948</v>
      </c>
      <c r="V44" s="1">
        <v>0.29230934779849482</v>
      </c>
      <c r="W44">
        <v>2800738</v>
      </c>
      <c r="X44">
        <v>2538087</v>
      </c>
      <c r="Y44">
        <v>35035776</v>
      </c>
      <c r="Z44">
        <v>49354</v>
      </c>
      <c r="AA44">
        <v>40770</v>
      </c>
      <c r="AB44">
        <v>9127085</v>
      </c>
      <c r="AC44">
        <v>35896</v>
      </c>
      <c r="AD44" s="1">
        <v>56.747943429104026</v>
      </c>
      <c r="AE44" s="1">
        <v>62.253789551140542</v>
      </c>
      <c r="AF44">
        <v>2751384</v>
      </c>
      <c r="AG44">
        <v>2497317</v>
      </c>
      <c r="AH44">
        <v>3</v>
      </c>
      <c r="AI44">
        <v>1</v>
      </c>
      <c r="AJ44">
        <v>1</v>
      </c>
      <c r="AK44">
        <v>1</v>
      </c>
      <c r="AL44">
        <v>1</v>
      </c>
      <c r="AM44">
        <v>1</v>
      </c>
    </row>
    <row r="45" spans="1:39" x14ac:dyDescent="0.3">
      <c r="A45" t="s">
        <v>32</v>
      </c>
      <c r="B45" t="s">
        <v>64</v>
      </c>
      <c r="C45" t="s">
        <v>91</v>
      </c>
      <c r="D45" t="s">
        <v>105</v>
      </c>
      <c r="E45" t="s">
        <v>113</v>
      </c>
      <c r="F45">
        <v>-7124417.3743902836</v>
      </c>
      <c r="H45">
        <v>-243245.37775507165</v>
      </c>
      <c r="I45">
        <v>-6881171.9966352116</v>
      </c>
      <c r="J45">
        <v>35035776</v>
      </c>
      <c r="K45">
        <v>87118878</v>
      </c>
      <c r="L45">
        <f t="shared" si="0"/>
        <v>122154654</v>
      </c>
      <c r="M45" s="1">
        <v>0.4021605512412591</v>
      </c>
      <c r="N45" s="1">
        <v>-4.2510291912414601E-3</v>
      </c>
      <c r="O45" s="1">
        <v>8.3467824431803592E-3</v>
      </c>
      <c r="P45" s="1">
        <v>7.5882752121650188E-2</v>
      </c>
      <c r="Q45" s="1">
        <v>8.7695223960907759E-2</v>
      </c>
      <c r="R45" s="1">
        <v>-6.9427712334692304E-3</v>
      </c>
      <c r="S45" s="1">
        <v>-7.8986003431256446E-2</v>
      </c>
      <c r="T45" s="1">
        <f t="shared" si="2"/>
        <v>-6.1562323728464978E-2</v>
      </c>
      <c r="U45" s="1">
        <v>-0.84908655007424061</v>
      </c>
      <c r="V45" s="1">
        <v>-1.8490865500742406</v>
      </c>
      <c r="W45">
        <v>3301706</v>
      </c>
      <c r="X45">
        <v>2800738</v>
      </c>
      <c r="Y45">
        <v>66502561</v>
      </c>
      <c r="Z45">
        <v>33801</v>
      </c>
      <c r="AA45">
        <v>49354</v>
      </c>
      <c r="AB45">
        <v>16650764</v>
      </c>
      <c r="AC45">
        <v>87373</v>
      </c>
      <c r="AD45" s="1">
        <v>97.680719505340079</v>
      </c>
      <c r="AE45" s="1">
        <v>56.747943429104026</v>
      </c>
      <c r="AF45">
        <v>3267905</v>
      </c>
      <c r="AG45">
        <v>2751384</v>
      </c>
      <c r="AH45">
        <v>2</v>
      </c>
      <c r="AI45">
        <v>1</v>
      </c>
      <c r="AJ45">
        <v>1</v>
      </c>
      <c r="AK45">
        <v>1</v>
      </c>
      <c r="AL45">
        <v>1</v>
      </c>
      <c r="AM45">
        <v>1</v>
      </c>
    </row>
    <row r="46" spans="1:39" x14ac:dyDescent="0.3">
      <c r="A46" t="s">
        <v>32</v>
      </c>
      <c r="B46" t="s">
        <v>65</v>
      </c>
      <c r="C46" t="s">
        <v>92</v>
      </c>
      <c r="D46" t="s">
        <v>107</v>
      </c>
      <c r="E46" t="s">
        <v>113</v>
      </c>
      <c r="F46">
        <v>-11691065.007405998</v>
      </c>
      <c r="H46">
        <v>-588626.77115916391</v>
      </c>
      <c r="I46">
        <v>-11102438.236246834</v>
      </c>
      <c r="J46">
        <v>66502561</v>
      </c>
      <c r="K46">
        <v>81996046</v>
      </c>
      <c r="L46">
        <f t="shared" si="0"/>
        <v>148498607</v>
      </c>
      <c r="M46" s="1">
        <v>0.81104594970347721</v>
      </c>
      <c r="N46" s="1">
        <v>-5.7687948547557799E-3</v>
      </c>
      <c r="O46" s="1">
        <v>1.0086889736471949E-2</v>
      </c>
      <c r="P46" s="1">
        <v>0.13119089702698589</v>
      </c>
      <c r="Q46" s="1">
        <v>0.14524436239280736</v>
      </c>
      <c r="R46" s="1">
        <v>-8.8511895227488101E-3</v>
      </c>
      <c r="S46" s="1">
        <v>-0.13540211727095761</v>
      </c>
      <c r="T46" s="1">
        <f t="shared" si="2"/>
        <v>-9.5707078073390461E-2</v>
      </c>
      <c r="U46" s="1">
        <v>0.82888622435607717</v>
      </c>
      <c r="V46" s="1">
        <v>-0.1711137756439228</v>
      </c>
      <c r="W46">
        <v>4670711</v>
      </c>
      <c r="X46">
        <v>3301706</v>
      </c>
      <c r="Y46">
        <v>71237798</v>
      </c>
      <c r="Z46">
        <v>148099</v>
      </c>
      <c r="AA46">
        <v>33801</v>
      </c>
      <c r="AB46">
        <v>20259353</v>
      </c>
      <c r="AC46">
        <v>81090</v>
      </c>
      <c r="AD46" s="1">
        <v>31.537761902511157</v>
      </c>
      <c r="AE46" s="1">
        <v>97.680719505340079</v>
      </c>
      <c r="AF46">
        <v>4522612</v>
      </c>
      <c r="AG46">
        <v>3267905</v>
      </c>
      <c r="AH46">
        <v>3</v>
      </c>
      <c r="AI46">
        <v>1</v>
      </c>
      <c r="AJ46">
        <v>1</v>
      </c>
      <c r="AK46">
        <v>1</v>
      </c>
      <c r="AL46">
        <v>1</v>
      </c>
      <c r="AM46">
        <v>1</v>
      </c>
    </row>
    <row r="47" spans="1:39" x14ac:dyDescent="0.3">
      <c r="A47" t="s">
        <v>32</v>
      </c>
      <c r="B47" t="s">
        <v>66</v>
      </c>
      <c r="C47" t="s">
        <v>93</v>
      </c>
      <c r="D47" t="s">
        <v>108</v>
      </c>
      <c r="E47" t="s">
        <v>113</v>
      </c>
      <c r="F47">
        <v>-12780669.136410872</v>
      </c>
      <c r="H47">
        <v>-1007715.6747451273</v>
      </c>
      <c r="I47">
        <v>-11772953.461665744</v>
      </c>
      <c r="J47">
        <v>71237798</v>
      </c>
      <c r="K47">
        <v>85035097</v>
      </c>
      <c r="L47">
        <f t="shared" si="0"/>
        <v>156272895</v>
      </c>
      <c r="M47" s="1">
        <v>0.83774583099493616</v>
      </c>
      <c r="N47" s="1">
        <v>-8.5966667476148097E-3</v>
      </c>
      <c r="O47" s="1">
        <v>1.7109203740407589E-2</v>
      </c>
      <c r="P47" s="1">
        <v>0.13217260205407741</v>
      </c>
      <c r="Q47" s="1">
        <v>0.17849589089015336</v>
      </c>
      <c r="R47" s="1">
        <v>-1.41458004463463E-2</v>
      </c>
      <c r="S47" s="1">
        <v>-0.13844816877983621</v>
      </c>
      <c r="T47" s="1">
        <f t="shared" si="2"/>
        <v>-8.6065919368596311E-2</v>
      </c>
      <c r="U47" s="1">
        <v>1.0374412412586012</v>
      </c>
      <c r="V47" s="1">
        <v>3.7441241258601127E-2</v>
      </c>
      <c r="W47">
        <v>4771678</v>
      </c>
      <c r="X47">
        <v>4670711</v>
      </c>
      <c r="Y47">
        <v>70402505</v>
      </c>
      <c r="Z47">
        <v>56710</v>
      </c>
      <c r="AA47">
        <v>148099</v>
      </c>
      <c r="AB47">
        <v>27368505</v>
      </c>
      <c r="AC47">
        <v>78475</v>
      </c>
      <c r="AD47" s="1">
        <v>84.141738670428495</v>
      </c>
      <c r="AE47" s="1">
        <v>31.537761902511157</v>
      </c>
      <c r="AF47">
        <v>4714968</v>
      </c>
      <c r="AG47">
        <v>4522612</v>
      </c>
      <c r="AH47">
        <v>4</v>
      </c>
      <c r="AI47">
        <v>1</v>
      </c>
      <c r="AJ47">
        <v>1</v>
      </c>
      <c r="AK47">
        <v>1</v>
      </c>
      <c r="AL47">
        <v>1</v>
      </c>
      <c r="AM47">
        <v>1</v>
      </c>
    </row>
    <row r="48" spans="1:39" x14ac:dyDescent="0.3">
      <c r="A48" t="s">
        <v>32</v>
      </c>
      <c r="B48" t="s">
        <v>67</v>
      </c>
      <c r="C48" t="s">
        <v>94</v>
      </c>
      <c r="D48" t="s">
        <v>109</v>
      </c>
      <c r="E48" t="s">
        <v>113</v>
      </c>
      <c r="F48">
        <v>-16369080.673229439</v>
      </c>
      <c r="H48">
        <v>-1023037.9785970406</v>
      </c>
      <c r="I48">
        <v>-15346042.694632398</v>
      </c>
      <c r="J48">
        <v>70402505</v>
      </c>
      <c r="K48">
        <v>89989041</v>
      </c>
      <c r="L48">
        <f t="shared" si="0"/>
        <v>160391546</v>
      </c>
      <c r="M48" s="1">
        <v>0.78234531913724914</v>
      </c>
      <c r="N48" s="1">
        <v>-2.1346885701818701E-3</v>
      </c>
      <c r="O48" s="1">
        <v>2.8202064685056309E-2</v>
      </c>
      <c r="P48" s="1">
        <v>0.16897402799558048</v>
      </c>
      <c r="Q48" s="1">
        <v>0.25885311038401621</v>
      </c>
      <c r="R48" s="1">
        <v>-1.4531272411358671E-2</v>
      </c>
      <c r="S48" s="1">
        <v>-0.17053235065181324</v>
      </c>
      <c r="T48" s="1">
        <f t="shared" si="2"/>
        <v>-0.10474676797425068</v>
      </c>
      <c r="U48" s="1">
        <v>0.40983088485483932</v>
      </c>
      <c r="V48" s="1">
        <v>-0.59016911514516068</v>
      </c>
      <c r="W48">
        <v>5475108</v>
      </c>
      <c r="X48">
        <v>4771678</v>
      </c>
      <c r="Y48">
        <v>76501154</v>
      </c>
      <c r="Z48">
        <v>92131</v>
      </c>
      <c r="AA48">
        <v>56710</v>
      </c>
      <c r="AB48">
        <v>9154692</v>
      </c>
      <c r="AC48">
        <v>47145</v>
      </c>
      <c r="AD48" s="1">
        <v>59.427423994095363</v>
      </c>
      <c r="AE48" s="1">
        <v>84.141738670428495</v>
      </c>
      <c r="AF48">
        <v>5382977</v>
      </c>
      <c r="AG48">
        <v>4714968</v>
      </c>
      <c r="AH48">
        <v>3</v>
      </c>
      <c r="AI48">
        <v>1</v>
      </c>
      <c r="AJ48">
        <v>1</v>
      </c>
      <c r="AK48">
        <v>1</v>
      </c>
      <c r="AL48">
        <v>1</v>
      </c>
      <c r="AM48">
        <v>1</v>
      </c>
    </row>
    <row r="49" spans="1:39" x14ac:dyDescent="0.3">
      <c r="A49" t="s">
        <v>32</v>
      </c>
      <c r="B49" t="s">
        <v>68</v>
      </c>
      <c r="C49" t="s">
        <v>95</v>
      </c>
      <c r="D49" t="s">
        <v>105</v>
      </c>
      <c r="E49" t="s">
        <v>114</v>
      </c>
      <c r="F49">
        <v>-6339522.7503305571</v>
      </c>
      <c r="H49">
        <v>-568909.42923559097</v>
      </c>
      <c r="I49">
        <v>-5770613.3210949665</v>
      </c>
      <c r="J49">
        <v>76501154</v>
      </c>
      <c r="K49">
        <v>99074599</v>
      </c>
      <c r="L49">
        <f t="shared" si="0"/>
        <v>175575753</v>
      </c>
      <c r="M49" s="1">
        <v>0.77215708942712957</v>
      </c>
      <c r="N49" s="1">
        <v>-4.3332065333645496E-3</v>
      </c>
      <c r="O49" s="1">
        <v>9.2899382929569896E-3</v>
      </c>
      <c r="P49" s="1">
        <v>5.5081893496541509E-2</v>
      </c>
      <c r="Q49" s="1">
        <v>6.2271582476273311E-2</v>
      </c>
      <c r="R49" s="1">
        <v>-7.4366123841163399E-3</v>
      </c>
      <c r="S49" s="1">
        <v>-5.8245134265897627E-2</v>
      </c>
      <c r="T49" s="1">
        <f t="shared" si="2"/>
        <v>-3.9525292376261262E-2</v>
      </c>
      <c r="U49" s="1">
        <v>0.93392987067515221</v>
      </c>
      <c r="V49" s="1">
        <v>-6.6070129324847793E-2</v>
      </c>
      <c r="W49">
        <v>4332346</v>
      </c>
      <c r="X49">
        <v>5475108</v>
      </c>
      <c r="Y49">
        <v>76533844</v>
      </c>
      <c r="Z49">
        <v>65404</v>
      </c>
      <c r="AA49">
        <v>92131</v>
      </c>
      <c r="AB49">
        <v>17307210</v>
      </c>
      <c r="AC49">
        <v>79240</v>
      </c>
      <c r="AD49" s="1">
        <v>66.239771267812372</v>
      </c>
      <c r="AE49" s="1">
        <v>59.427423994095363</v>
      </c>
      <c r="AF49">
        <v>4266942</v>
      </c>
      <c r="AG49">
        <v>5382977</v>
      </c>
      <c r="AH49">
        <v>3</v>
      </c>
      <c r="AI49">
        <v>1</v>
      </c>
      <c r="AJ49">
        <v>1</v>
      </c>
      <c r="AK49">
        <v>1</v>
      </c>
      <c r="AL49">
        <v>1</v>
      </c>
      <c r="AM49">
        <v>1</v>
      </c>
    </row>
    <row r="50" spans="1:39" x14ac:dyDescent="0.3">
      <c r="A50" t="s">
        <v>32</v>
      </c>
      <c r="B50" t="s">
        <v>69</v>
      </c>
      <c r="C50" t="s">
        <v>96</v>
      </c>
      <c r="D50" t="s">
        <v>107</v>
      </c>
      <c r="E50" t="s">
        <v>114</v>
      </c>
      <c r="F50">
        <v>-9490892.499114437</v>
      </c>
      <c r="H50">
        <v>-1053149.3650807927</v>
      </c>
      <c r="I50">
        <v>-8437743.1340336446</v>
      </c>
      <c r="J50">
        <v>76533844</v>
      </c>
      <c r="K50">
        <v>84142677</v>
      </c>
      <c r="L50">
        <f t="shared" si="0"/>
        <v>160676521</v>
      </c>
      <c r="M50" s="1">
        <v>0.90957224952564797</v>
      </c>
      <c r="N50" s="1">
        <v>-7.0979941120333304E-3</v>
      </c>
      <c r="O50" s="1">
        <v>1.8650075906287939E-2</v>
      </c>
      <c r="P50" s="1">
        <v>9.509745986705935E-2</v>
      </c>
      <c r="Q50" s="1">
        <v>0.14767894158836056</v>
      </c>
      <c r="R50" s="1">
        <v>-1.376057061867679E-2</v>
      </c>
      <c r="S50" s="1">
        <v>-0.10027899556884368</v>
      </c>
      <c r="T50" s="1">
        <f t="shared" si="2"/>
        <v>-5.4055826826580305E-2</v>
      </c>
      <c r="U50" s="1">
        <v>0.90886931189679321</v>
      </c>
      <c r="V50" s="1">
        <v>-9.113068810320675E-2</v>
      </c>
      <c r="W50">
        <v>6769625</v>
      </c>
      <c r="X50">
        <v>4332346</v>
      </c>
      <c r="Y50">
        <v>80994352</v>
      </c>
      <c r="Z50">
        <v>61499</v>
      </c>
      <c r="AA50">
        <v>65404</v>
      </c>
      <c r="AB50">
        <v>22071678</v>
      </c>
      <c r="AC50">
        <v>86873</v>
      </c>
      <c r="AD50" s="1">
        <v>110.07699312183938</v>
      </c>
      <c r="AE50" s="1">
        <v>66.239771267812372</v>
      </c>
      <c r="AF50">
        <v>6708126</v>
      </c>
      <c r="AG50">
        <v>4266942</v>
      </c>
      <c r="AH50">
        <v>4</v>
      </c>
      <c r="AI50">
        <v>1</v>
      </c>
      <c r="AJ50">
        <v>1</v>
      </c>
      <c r="AK50">
        <v>1</v>
      </c>
      <c r="AL50">
        <v>1</v>
      </c>
      <c r="AM50">
        <v>1</v>
      </c>
    </row>
    <row r="51" spans="1:39" x14ac:dyDescent="0.3">
      <c r="A51" t="s">
        <v>32</v>
      </c>
      <c r="B51" t="s">
        <v>104</v>
      </c>
      <c r="C51" t="s">
        <v>116</v>
      </c>
      <c r="D51" t="s">
        <v>108</v>
      </c>
      <c r="E51" t="s">
        <v>114</v>
      </c>
      <c r="F51">
        <v>-13959932.536989303</v>
      </c>
      <c r="H51">
        <v>-1504028.4259952663</v>
      </c>
      <c r="I51">
        <v>-12455904.110994037</v>
      </c>
      <c r="J51">
        <v>80994352</v>
      </c>
      <c r="K51">
        <v>89744577</v>
      </c>
      <c r="L51">
        <f t="shared" si="0"/>
        <v>170738929</v>
      </c>
      <c r="M51" s="1">
        <v>0.90249856545649554</v>
      </c>
      <c r="N51" s="1">
        <v>-8.1467068356742504E-3</v>
      </c>
      <c r="O51" s="1">
        <v>2.7440110885756579E-2</v>
      </c>
      <c r="P51" s="1">
        <v>0.13284573726376028</v>
      </c>
      <c r="Q51" s="1">
        <v>0.18976438755463859</v>
      </c>
      <c r="R51" s="1">
        <v>-1.8569546997490229E-2</v>
      </c>
      <c r="S51" s="1">
        <v>-0.13879283325380248</v>
      </c>
      <c r="T51" s="1">
        <f t="shared" si="2"/>
        <v>-8.6882218074595369E-2</v>
      </c>
      <c r="U51" s="1">
        <v>0.74070694302787654</v>
      </c>
      <c r="V51" s="1">
        <v>-0.2592930569721234</v>
      </c>
      <c r="W51">
        <v>6951397</v>
      </c>
      <c r="X51">
        <v>6769625</v>
      </c>
      <c r="Y51">
        <v>88529487</v>
      </c>
      <c r="Z51">
        <v>67488</v>
      </c>
      <c r="AA51">
        <v>61499</v>
      </c>
      <c r="AB51">
        <v>28336982</v>
      </c>
      <c r="AC51">
        <v>45390</v>
      </c>
      <c r="AD51" s="1">
        <v>103.00197072072072</v>
      </c>
      <c r="AE51" s="1">
        <v>110.07699312183938</v>
      </c>
      <c r="AF51">
        <v>6883909</v>
      </c>
      <c r="AG51">
        <v>6708126</v>
      </c>
      <c r="AH51">
        <v>4</v>
      </c>
      <c r="AI51">
        <v>1</v>
      </c>
      <c r="AJ51">
        <v>1</v>
      </c>
      <c r="AK51">
        <v>1</v>
      </c>
      <c r="AL51">
        <v>1</v>
      </c>
      <c r="AM51">
        <v>1</v>
      </c>
    </row>
    <row r="52" spans="1:39" x14ac:dyDescent="0.3">
      <c r="A52" t="s">
        <v>32</v>
      </c>
      <c r="B52" t="s">
        <v>70</v>
      </c>
      <c r="C52" t="s">
        <v>97</v>
      </c>
      <c r="D52" t="s">
        <v>109</v>
      </c>
      <c r="E52" t="s">
        <v>114</v>
      </c>
      <c r="F52">
        <v>-17191588.015113082</v>
      </c>
      <c r="H52">
        <v>-1625327.8250536497</v>
      </c>
      <c r="I52">
        <v>-15566260.190059431</v>
      </c>
      <c r="J52">
        <v>88529487</v>
      </c>
      <c r="K52">
        <v>95477215</v>
      </c>
      <c r="L52">
        <f t="shared" si="0"/>
        <v>184006702</v>
      </c>
      <c r="M52" s="1">
        <v>0.92723155990672745</v>
      </c>
      <c r="N52" s="1">
        <v>-2.0922716173675002E-3</v>
      </c>
      <c r="O52" s="1">
        <v>3.6590893156310741E-2</v>
      </c>
      <c r="P52" s="1">
        <v>0.1615090288831014</v>
      </c>
      <c r="Q52" s="1">
        <v>0.24602471377709642</v>
      </c>
      <c r="R52" s="1">
        <v>-1.8359169132581211E-2</v>
      </c>
      <c r="S52" s="1">
        <v>-0.16303638716377966</v>
      </c>
      <c r="T52" s="1">
        <f t="shared" si="2"/>
        <v>-0.10068932794531633</v>
      </c>
      <c r="U52" s="1">
        <v>0.86964314369519657</v>
      </c>
      <c r="V52" s="1">
        <v>-0.1303568563048034</v>
      </c>
      <c r="W52">
        <v>8009498</v>
      </c>
      <c r="X52">
        <v>6951397</v>
      </c>
      <c r="Y52">
        <v>90898390</v>
      </c>
      <c r="Z52">
        <v>67815</v>
      </c>
      <c r="AA52">
        <v>67488</v>
      </c>
      <c r="AB52">
        <v>10021505</v>
      </c>
      <c r="AC52">
        <v>36493</v>
      </c>
      <c r="AD52" s="1">
        <v>118.10805868908059</v>
      </c>
      <c r="AE52" s="1">
        <v>103.00197072072072</v>
      </c>
      <c r="AF52">
        <v>7941683</v>
      </c>
      <c r="AG52">
        <v>6883909</v>
      </c>
      <c r="AH52">
        <v>4</v>
      </c>
      <c r="AI52">
        <v>1</v>
      </c>
      <c r="AJ52">
        <v>1</v>
      </c>
      <c r="AK52">
        <v>1</v>
      </c>
      <c r="AL52">
        <v>1</v>
      </c>
      <c r="AM52">
        <v>1</v>
      </c>
    </row>
    <row r="53" spans="1:39" x14ac:dyDescent="0.3">
      <c r="A53" t="s">
        <v>32</v>
      </c>
      <c r="B53" t="s">
        <v>71</v>
      </c>
      <c r="C53" t="s">
        <v>98</v>
      </c>
      <c r="D53" t="s">
        <v>105</v>
      </c>
      <c r="E53" t="s">
        <v>115</v>
      </c>
      <c r="F53">
        <v>-6711136.5707642771</v>
      </c>
      <c r="H53">
        <v>-758655.27605254517</v>
      </c>
      <c r="I53">
        <v>-5952481.2947117323</v>
      </c>
      <c r="J53">
        <v>90898390</v>
      </c>
      <c r="K53">
        <v>105715748</v>
      </c>
      <c r="L53">
        <f t="shared" si="0"/>
        <v>196614138</v>
      </c>
      <c r="M53" s="1">
        <v>0.85983774148767311</v>
      </c>
      <c r="N53" s="1">
        <v>-4.2325338781079901E-3</v>
      </c>
      <c r="O53" s="1">
        <v>1.1427045077476069E-2</v>
      </c>
      <c r="P53" s="1">
        <v>5.3216726903963993E-2</v>
      </c>
      <c r="Q53" s="1">
        <v>6.4560052032230711E-2</v>
      </c>
      <c r="R53" s="1">
        <v>-8.3461904666578303E-3</v>
      </c>
      <c r="S53" s="1">
        <v>-5.6306476634982817E-2</v>
      </c>
      <c r="T53" s="1">
        <f t="shared" si="2"/>
        <v>-3.6472239857677995E-2</v>
      </c>
      <c r="U53" s="1">
        <v>0.97052805498046901</v>
      </c>
      <c r="V53" s="1">
        <v>-2.947194501953097E-2</v>
      </c>
      <c r="W53">
        <v>8413163</v>
      </c>
      <c r="X53">
        <v>8009498</v>
      </c>
      <c r="Y53">
        <v>91721759</v>
      </c>
      <c r="Z53">
        <v>123449</v>
      </c>
      <c r="AA53">
        <v>67815</v>
      </c>
      <c r="AB53">
        <v>16028331</v>
      </c>
      <c r="AC53">
        <v>100160</v>
      </c>
      <c r="AD53" s="1">
        <v>68.150920623091324</v>
      </c>
      <c r="AE53" s="1">
        <v>118.10805868908059</v>
      </c>
      <c r="AF53">
        <v>8289714</v>
      </c>
      <c r="AG53">
        <v>7941683</v>
      </c>
      <c r="AH53">
        <v>4</v>
      </c>
      <c r="AI53">
        <v>1</v>
      </c>
      <c r="AJ53">
        <v>1</v>
      </c>
      <c r="AK53">
        <v>1</v>
      </c>
      <c r="AL53">
        <v>1</v>
      </c>
      <c r="AM53">
        <v>1</v>
      </c>
    </row>
    <row r="54" spans="1:39" x14ac:dyDescent="0.3">
      <c r="A54" t="s">
        <v>32</v>
      </c>
      <c r="B54" t="s">
        <v>72</v>
      </c>
      <c r="C54" t="s">
        <v>99</v>
      </c>
      <c r="D54" t="s">
        <v>107</v>
      </c>
      <c r="E54" t="s">
        <v>115</v>
      </c>
      <c r="F54">
        <v>-8829131.7028568201</v>
      </c>
      <c r="H54">
        <v>-1365293.4596416818</v>
      </c>
      <c r="I54">
        <v>-7463838.2432151381</v>
      </c>
      <c r="J54">
        <v>91721759</v>
      </c>
      <c r="K54">
        <v>86976867</v>
      </c>
      <c r="L54">
        <f t="shared" si="0"/>
        <v>178698626</v>
      </c>
      <c r="M54" s="1">
        <v>1.0545534940917105</v>
      </c>
      <c r="N54" s="1">
        <v>-8.2172372159145697E-3</v>
      </c>
      <c r="O54" s="1">
        <v>1.9318654802509841E-2</v>
      </c>
      <c r="P54" s="1">
        <v>7.9815478670401174E-2</v>
      </c>
      <c r="Q54" s="1">
        <v>0.12315844635404946</v>
      </c>
      <c r="R54" s="1">
        <v>-1.488516437677217E-2</v>
      </c>
      <c r="S54" s="1">
        <v>-8.5814061838018818E-2</v>
      </c>
      <c r="T54" s="1">
        <f t="shared" si="2"/>
        <v>-4.4905884147847089E-2</v>
      </c>
      <c r="U54" s="1">
        <v>0.8457507665412819</v>
      </c>
      <c r="V54" s="1">
        <v>-0.15424923345871813</v>
      </c>
      <c r="W54">
        <v>7768314</v>
      </c>
      <c r="X54">
        <v>8413163</v>
      </c>
      <c r="Y54">
        <v>94650215</v>
      </c>
      <c r="Z54">
        <v>73538</v>
      </c>
      <c r="AA54">
        <v>123449</v>
      </c>
      <c r="AB54">
        <v>22703300</v>
      </c>
      <c r="AC54">
        <v>138914</v>
      </c>
      <c r="AD54" s="1">
        <v>105.63673202969893</v>
      </c>
      <c r="AE54" s="1">
        <v>68.150920623091324</v>
      </c>
      <c r="AF54">
        <v>7694776</v>
      </c>
      <c r="AG54">
        <v>8289714</v>
      </c>
      <c r="AH54">
        <v>4</v>
      </c>
      <c r="AI54">
        <v>1</v>
      </c>
      <c r="AJ54">
        <v>1</v>
      </c>
      <c r="AK54">
        <v>1</v>
      </c>
      <c r="AL54">
        <v>1</v>
      </c>
      <c r="AM54">
        <v>1</v>
      </c>
    </row>
    <row r="55" spans="1:39" x14ac:dyDescent="0.3">
      <c r="A55" t="s">
        <v>32</v>
      </c>
      <c r="B55" t="s">
        <v>73</v>
      </c>
      <c r="C55" t="s">
        <v>100</v>
      </c>
      <c r="D55" t="s">
        <v>108</v>
      </c>
      <c r="E55" t="s">
        <v>115</v>
      </c>
      <c r="F55">
        <v>-14369473.391483564</v>
      </c>
      <c r="H55">
        <v>-1831668.4382818448</v>
      </c>
      <c r="I55">
        <v>-12537804.953201719</v>
      </c>
      <c r="J55">
        <v>94650215</v>
      </c>
      <c r="K55">
        <v>95672117</v>
      </c>
      <c r="L55">
        <f t="shared" si="0"/>
        <v>190322332</v>
      </c>
      <c r="M55" s="1">
        <v>0.98931870609699168</v>
      </c>
      <c r="N55" s="1">
        <v>-9.3605515510392107E-3</v>
      </c>
      <c r="O55" s="1">
        <v>2.721471895230243E-2</v>
      </c>
      <c r="P55" s="1">
        <v>0.12421652581894434</v>
      </c>
      <c r="Q55" s="1">
        <v>0.17441208435903824</v>
      </c>
      <c r="R55" s="1">
        <v>-1.9351973350317749E-2</v>
      </c>
      <c r="S55" s="1">
        <v>-0.13104972845120297</v>
      </c>
      <c r="T55" s="1">
        <f t="shared" si="2"/>
        <v>-8.0411773235926076E-2</v>
      </c>
      <c r="U55" s="1">
        <v>0.84198317852610216</v>
      </c>
      <c r="V55" s="1">
        <v>-0.15801682147389784</v>
      </c>
      <c r="W55">
        <v>10336145</v>
      </c>
      <c r="X55">
        <v>7768314</v>
      </c>
      <c r="Y55">
        <v>101815571</v>
      </c>
      <c r="Z55">
        <v>89249</v>
      </c>
      <c r="AA55">
        <v>73538</v>
      </c>
      <c r="AB55">
        <v>29073492</v>
      </c>
      <c r="AC55">
        <v>121096</v>
      </c>
      <c r="AD55" s="1">
        <v>115.8124460778272</v>
      </c>
      <c r="AE55" s="1">
        <v>105.63673202969893</v>
      </c>
      <c r="AF55">
        <v>10246896</v>
      </c>
      <c r="AG55">
        <v>7694776</v>
      </c>
      <c r="AH55">
        <v>4</v>
      </c>
      <c r="AI55">
        <v>1</v>
      </c>
      <c r="AJ55">
        <v>1</v>
      </c>
      <c r="AK55">
        <v>1</v>
      </c>
      <c r="AL55">
        <v>1</v>
      </c>
      <c r="AM55">
        <v>1</v>
      </c>
    </row>
    <row r="56" spans="1:39" x14ac:dyDescent="0.3">
      <c r="A56" t="s">
        <v>33</v>
      </c>
      <c r="B56" t="s">
        <v>48</v>
      </c>
      <c r="C56" t="s">
        <v>75</v>
      </c>
      <c r="D56" t="s">
        <v>105</v>
      </c>
      <c r="E56" t="s">
        <v>106</v>
      </c>
      <c r="F56">
        <v>-2053085.1705335595</v>
      </c>
      <c r="H56">
        <v>-488381.72880049422</v>
      </c>
      <c r="I56">
        <v>-1564703.4417330653</v>
      </c>
      <c r="J56">
        <v>15232635</v>
      </c>
      <c r="K56">
        <v>39972151</v>
      </c>
      <c r="L56">
        <f t="shared" si="0"/>
        <v>55204786</v>
      </c>
      <c r="M56" s="1">
        <v>0.3810811932537731</v>
      </c>
      <c r="N56" s="1">
        <v>-3.7468562961189632E-2</v>
      </c>
      <c r="O56" s="1">
        <v>1.0238018569997899E-2</v>
      </c>
      <c r="P56" s="1">
        <v>1.1792788697650009E-2</v>
      </c>
      <c r="Q56" s="1">
        <v>1.366807273285196E-2</v>
      </c>
      <c r="R56" s="1">
        <v>-3.2061539503867469E-2</v>
      </c>
      <c r="S56" s="1">
        <v>-3.9144839659318441E-2</v>
      </c>
      <c r="T56" s="1"/>
      <c r="U56" s="1">
        <v>-1.8273028909681934</v>
      </c>
      <c r="V56" s="1">
        <v>-2.8273028909681934</v>
      </c>
      <c r="W56">
        <v>27632879</v>
      </c>
      <c r="X56">
        <v>21326271</v>
      </c>
      <c r="Y56">
        <v>19064919</v>
      </c>
      <c r="Z56">
        <v>3594766</v>
      </c>
      <c r="AA56">
        <v>2966962</v>
      </c>
      <c r="AB56">
        <v>-965550</v>
      </c>
      <c r="AC56">
        <v>312447</v>
      </c>
      <c r="AD56" s="1">
        <v>7.686975730826429</v>
      </c>
      <c r="AE56" s="1">
        <v>7.1879151131696331</v>
      </c>
      <c r="AF56">
        <v>24038113</v>
      </c>
      <c r="AG56">
        <v>18359309</v>
      </c>
      <c r="AH56">
        <v>2</v>
      </c>
      <c r="AI56">
        <v>1</v>
      </c>
      <c r="AJ56">
        <v>1</v>
      </c>
      <c r="AK56">
        <v>1</v>
      </c>
      <c r="AL56">
        <v>1</v>
      </c>
      <c r="AM56">
        <v>1</v>
      </c>
    </row>
    <row r="57" spans="1:39" x14ac:dyDescent="0.3">
      <c r="A57" t="s">
        <v>33</v>
      </c>
      <c r="B57" t="s">
        <v>49</v>
      </c>
      <c r="C57" t="s">
        <v>76</v>
      </c>
      <c r="D57" t="s">
        <v>107</v>
      </c>
      <c r="E57" t="s">
        <v>106</v>
      </c>
      <c r="F57">
        <v>-1229746.5660750642</v>
      </c>
      <c r="H57">
        <v>-699366.00540637085</v>
      </c>
      <c r="I57">
        <v>-530380.56066869327</v>
      </c>
      <c r="J57">
        <v>19064919</v>
      </c>
      <c r="K57">
        <v>39031892</v>
      </c>
      <c r="L57">
        <f t="shared" si="0"/>
        <v>58096811</v>
      </c>
      <c r="M57" s="1">
        <v>0.48844465443796575</v>
      </c>
      <c r="N57" s="1">
        <v>-3.9496350324633139E-2</v>
      </c>
      <c r="O57" s="1">
        <v>1.7067525962213639E-2</v>
      </c>
      <c r="P57" s="1">
        <v>-1.524394599997704E-2</v>
      </c>
      <c r="Q57" s="1">
        <v>-6.9090083462279902E-3</v>
      </c>
      <c r="R57" s="1">
        <v>-3.6683397679600473E-2</v>
      </c>
      <c r="S57" s="1">
        <v>-1.3588389737005151E-2</v>
      </c>
      <c r="T57" s="1"/>
      <c r="U57" s="1">
        <v>13.043864032967663</v>
      </c>
      <c r="V57" s="1">
        <v>12.043864032967663</v>
      </c>
      <c r="W57">
        <v>22355191</v>
      </c>
      <c r="X57">
        <v>27632879</v>
      </c>
      <c r="Y57">
        <v>21217375</v>
      </c>
      <c r="Z57">
        <v>3514932</v>
      </c>
      <c r="AA57">
        <v>3594766</v>
      </c>
      <c r="AB57">
        <v>-772919</v>
      </c>
      <c r="AC57">
        <v>162624</v>
      </c>
      <c r="AD57" s="1">
        <v>6.3600635801773686</v>
      </c>
      <c r="AE57" s="1">
        <v>7.686975730826429</v>
      </c>
      <c r="AF57">
        <v>18840259</v>
      </c>
      <c r="AG57">
        <v>24038113</v>
      </c>
      <c r="AH57">
        <v>3</v>
      </c>
      <c r="AI57">
        <v>1</v>
      </c>
      <c r="AJ57">
        <v>1</v>
      </c>
      <c r="AK57">
        <v>1</v>
      </c>
      <c r="AL57">
        <v>1</v>
      </c>
      <c r="AM57">
        <v>1</v>
      </c>
    </row>
    <row r="58" spans="1:39" x14ac:dyDescent="0.3">
      <c r="A58" t="s">
        <v>33</v>
      </c>
      <c r="B58" t="s">
        <v>50</v>
      </c>
      <c r="C58" t="s">
        <v>77</v>
      </c>
      <c r="D58" t="s">
        <v>108</v>
      </c>
      <c r="E58" t="s">
        <v>106</v>
      </c>
      <c r="F58">
        <v>99469.30038598238</v>
      </c>
      <c r="H58">
        <v>-286584.34151377768</v>
      </c>
      <c r="I58">
        <v>386053.64189976006</v>
      </c>
      <c r="J58">
        <v>21217375</v>
      </c>
      <c r="K58">
        <v>39500483</v>
      </c>
      <c r="L58">
        <f t="shared" si="0"/>
        <v>60717858</v>
      </c>
      <c r="M58" s="1">
        <v>0.53714216608439957</v>
      </c>
      <c r="N58" s="1">
        <v>-2.3608540340800599E-3</v>
      </c>
      <c r="O58" s="1">
        <v>2.561659960291978E-2</v>
      </c>
      <c r="P58" s="1">
        <v>-1.1496813858857939E-2</v>
      </c>
      <c r="Q58" s="1">
        <v>1.4154669950999601E-3</v>
      </c>
      <c r="R58" s="1">
        <v>-1.350705926222154E-2</v>
      </c>
      <c r="S58" s="1">
        <v>9.7733904139794998E-3</v>
      </c>
      <c r="T58" s="1"/>
      <c r="U58" s="1">
        <v>-1.0439227761607937</v>
      </c>
      <c r="V58" s="1">
        <v>-2.0439227761607937</v>
      </c>
      <c r="W58">
        <v>17341861</v>
      </c>
      <c r="X58">
        <v>22355191</v>
      </c>
      <c r="Y58">
        <v>15524839</v>
      </c>
      <c r="Z58">
        <v>921695</v>
      </c>
      <c r="AA58">
        <v>3514932</v>
      </c>
      <c r="AB58">
        <v>1860161</v>
      </c>
      <c r="AC58">
        <v>-3461221</v>
      </c>
      <c r="AD58" s="1">
        <v>18.815183981685916</v>
      </c>
      <c r="AE58" s="1">
        <v>6.3600635801773686</v>
      </c>
      <c r="AF58">
        <v>16420166</v>
      </c>
      <c r="AG58">
        <v>18840259</v>
      </c>
      <c r="AH58">
        <v>3</v>
      </c>
      <c r="AI58">
        <v>2</v>
      </c>
      <c r="AJ58">
        <v>1</v>
      </c>
      <c r="AK58">
        <v>1</v>
      </c>
      <c r="AL58">
        <v>2</v>
      </c>
      <c r="AM58">
        <v>1</v>
      </c>
    </row>
    <row r="59" spans="1:39" x14ac:dyDescent="0.3">
      <c r="A59" t="s">
        <v>33</v>
      </c>
      <c r="B59" t="s">
        <v>51</v>
      </c>
      <c r="C59" t="s">
        <v>78</v>
      </c>
      <c r="D59" t="s">
        <v>109</v>
      </c>
      <c r="E59" t="s">
        <v>106</v>
      </c>
      <c r="F59">
        <v>-1784822.0245786076</v>
      </c>
      <c r="H59">
        <v>-513180.23389007978</v>
      </c>
      <c r="I59">
        <v>-1271641.7906885277</v>
      </c>
      <c r="J59">
        <v>15524839</v>
      </c>
      <c r="K59">
        <v>42486839</v>
      </c>
      <c r="L59">
        <f t="shared" si="0"/>
        <v>58011678</v>
      </c>
      <c r="M59" s="1">
        <v>0.36540348412363649</v>
      </c>
      <c r="N59" s="1">
        <v>-2.7539282694081001E-3</v>
      </c>
      <c r="O59" s="1">
        <v>6.7489266716389135E-2</v>
      </c>
      <c r="P59" s="1">
        <v>2.7919884192340309E-2</v>
      </c>
      <c r="Q59" s="1">
        <v>5.4266470505591351E-2</v>
      </c>
      <c r="R59" s="1">
        <v>-3.3055430326206912E-2</v>
      </c>
      <c r="S59" s="1">
        <v>-2.9930251829008221E-2</v>
      </c>
      <c r="T59" s="1"/>
      <c r="U59" s="1">
        <v>-2.4942801973618419E-2</v>
      </c>
      <c r="V59" s="1">
        <v>-1.0249428019736184</v>
      </c>
      <c r="W59">
        <v>16498631</v>
      </c>
      <c r="X59">
        <v>17341861</v>
      </c>
      <c r="Y59">
        <v>15301376</v>
      </c>
      <c r="Z59">
        <v>1151746</v>
      </c>
      <c r="AA59">
        <v>921695</v>
      </c>
      <c r="AB59">
        <v>731471</v>
      </c>
      <c r="AC59">
        <v>97666</v>
      </c>
      <c r="AD59" s="1">
        <v>14.324886737179899</v>
      </c>
      <c r="AE59" s="1">
        <v>18.815183981685916</v>
      </c>
      <c r="AF59">
        <v>15346885</v>
      </c>
      <c r="AG59">
        <v>16420166</v>
      </c>
      <c r="AH59">
        <v>2</v>
      </c>
      <c r="AI59">
        <v>1</v>
      </c>
      <c r="AJ59">
        <v>1</v>
      </c>
      <c r="AK59">
        <v>1</v>
      </c>
      <c r="AL59">
        <v>1</v>
      </c>
      <c r="AM59">
        <v>1</v>
      </c>
    </row>
    <row r="60" spans="1:39" x14ac:dyDescent="0.3">
      <c r="A60" t="s">
        <v>33</v>
      </c>
      <c r="B60" t="s">
        <v>52</v>
      </c>
      <c r="C60" t="s">
        <v>79</v>
      </c>
      <c r="D60" t="s">
        <v>105</v>
      </c>
      <c r="E60" t="s">
        <v>110</v>
      </c>
      <c r="F60">
        <v>-757350.52119696268</v>
      </c>
      <c r="H60">
        <v>-174613.04268470508</v>
      </c>
      <c r="I60">
        <v>-582737.47851225757</v>
      </c>
      <c r="J60">
        <v>15301376</v>
      </c>
      <c r="K60">
        <v>43054800</v>
      </c>
      <c r="L60">
        <f t="shared" si="0"/>
        <v>58356176</v>
      </c>
      <c r="M60" s="1">
        <v>0.35539303399388689</v>
      </c>
      <c r="N60" s="1">
        <v>-2.3164129191741399E-3</v>
      </c>
      <c r="O60" s="1">
        <v>2.1131759653510902E-2</v>
      </c>
      <c r="P60" s="1">
        <v>1.1843803970682999E-2</v>
      </c>
      <c r="Q60" s="1">
        <v>2.2555554567271228E-2</v>
      </c>
      <c r="R60" s="1">
        <v>-1.1411590871612139E-2</v>
      </c>
      <c r="S60" s="1">
        <v>-1.3534785401680131E-2</v>
      </c>
      <c r="T60" s="1"/>
      <c r="U60" s="1">
        <v>8.2531558262825584</v>
      </c>
      <c r="V60" s="1">
        <v>7.2531558262825575</v>
      </c>
      <c r="W60">
        <v>7120828</v>
      </c>
      <c r="X60">
        <v>16498631</v>
      </c>
      <c r="Y60">
        <v>15459754</v>
      </c>
      <c r="Z60">
        <v>669868</v>
      </c>
      <c r="AA60">
        <v>1151746</v>
      </c>
      <c r="AB60">
        <v>492967</v>
      </c>
      <c r="AC60">
        <v>-1741293</v>
      </c>
      <c r="AD60" s="1">
        <v>10.630195799769506</v>
      </c>
      <c r="AE60" s="1">
        <v>14.324886737179899</v>
      </c>
      <c r="AF60">
        <v>6450960</v>
      </c>
      <c r="AG60">
        <v>15346885</v>
      </c>
      <c r="AH60">
        <v>2</v>
      </c>
      <c r="AI60">
        <v>1</v>
      </c>
      <c r="AJ60">
        <v>1</v>
      </c>
      <c r="AK60">
        <v>1</v>
      </c>
      <c r="AL60">
        <v>1</v>
      </c>
      <c r="AM60">
        <v>1</v>
      </c>
    </row>
    <row r="61" spans="1:39" x14ac:dyDescent="0.3">
      <c r="A61" t="s">
        <v>33</v>
      </c>
      <c r="B61" t="s">
        <v>53</v>
      </c>
      <c r="C61" t="s">
        <v>80</v>
      </c>
      <c r="D61" t="s">
        <v>107</v>
      </c>
      <c r="E61" t="s">
        <v>110</v>
      </c>
      <c r="F61">
        <v>-1013363.0950513917</v>
      </c>
      <c r="H61">
        <v>-355288.12375691207</v>
      </c>
      <c r="I61">
        <v>-658074.97129447968</v>
      </c>
      <c r="J61">
        <v>15459754</v>
      </c>
      <c r="K61">
        <v>42270327</v>
      </c>
      <c r="L61">
        <f t="shared" si="0"/>
        <v>57730081</v>
      </c>
      <c r="M61" s="1">
        <v>0.3657353774433777</v>
      </c>
      <c r="N61" s="1">
        <v>-1.0258984393248989E-2</v>
      </c>
      <c r="O61" s="1">
        <v>3.3679190496821623E-2</v>
      </c>
      <c r="P61" s="1">
        <v>8.0791902804866408E-3</v>
      </c>
      <c r="Q61" s="1">
        <v>2.1984237629228728E-2</v>
      </c>
      <c r="R61" s="1">
        <v>-2.2981486235609701E-2</v>
      </c>
      <c r="S61" s="1">
        <v>-1.55682488875584E-2</v>
      </c>
      <c r="T61" s="1"/>
      <c r="U61" s="1">
        <v>65.330236827100919</v>
      </c>
      <c r="V61" s="1">
        <v>64.330236827100919</v>
      </c>
      <c r="W61">
        <v>6312355</v>
      </c>
      <c r="X61">
        <v>7120828</v>
      </c>
      <c r="Y61">
        <v>19815766</v>
      </c>
      <c r="Z61">
        <v>131306</v>
      </c>
      <c r="AA61">
        <v>669868</v>
      </c>
      <c r="AB61">
        <v>655296</v>
      </c>
      <c r="AC61">
        <v>-727205</v>
      </c>
      <c r="AD61" s="1">
        <v>48.073621921313574</v>
      </c>
      <c r="AE61" s="1">
        <v>10.630195799769506</v>
      </c>
      <c r="AF61">
        <v>6181049</v>
      </c>
      <c r="AG61">
        <v>6450960</v>
      </c>
      <c r="AH61">
        <v>2</v>
      </c>
      <c r="AI61">
        <v>1</v>
      </c>
      <c r="AJ61">
        <v>1</v>
      </c>
      <c r="AK61">
        <v>1</v>
      </c>
      <c r="AL61">
        <v>1</v>
      </c>
      <c r="AM61">
        <v>1</v>
      </c>
    </row>
    <row r="62" spans="1:39" x14ac:dyDescent="0.3">
      <c r="A62" t="s">
        <v>33</v>
      </c>
      <c r="B62" t="s">
        <v>54</v>
      </c>
      <c r="C62" t="s">
        <v>81</v>
      </c>
      <c r="D62" t="s">
        <v>108</v>
      </c>
      <c r="E62" t="s">
        <v>110</v>
      </c>
      <c r="F62">
        <v>-1355058.9437394906</v>
      </c>
      <c r="H62">
        <v>-544155.32238936948</v>
      </c>
      <c r="I62">
        <v>-810903.62135012122</v>
      </c>
      <c r="J62">
        <v>19815766</v>
      </c>
      <c r="K62">
        <v>42480669</v>
      </c>
      <c r="L62">
        <f t="shared" si="0"/>
        <v>62296435</v>
      </c>
      <c r="M62" s="1">
        <v>0.46646548810236488</v>
      </c>
      <c r="N62" s="1">
        <v>-1.100969903012909E-2</v>
      </c>
      <c r="O62" s="1">
        <v>4.2225316952168288E-2</v>
      </c>
      <c r="P62" s="1">
        <v>1.105168738607885E-2</v>
      </c>
      <c r="Q62" s="1">
        <v>2.753198390964047E-2</v>
      </c>
      <c r="R62" s="1">
        <v>-2.7460726089991651E-2</v>
      </c>
      <c r="S62" s="1">
        <v>-1.908876767807308E-2</v>
      </c>
      <c r="T62" s="1"/>
      <c r="U62" s="1">
        <v>-19.105887725783656</v>
      </c>
      <c r="V62" s="1">
        <v>-20.105887725783656</v>
      </c>
      <c r="W62">
        <v>6388158</v>
      </c>
      <c r="X62">
        <v>6312355</v>
      </c>
      <c r="Y62">
        <v>24600940</v>
      </c>
      <c r="Z62">
        <v>1013121</v>
      </c>
      <c r="AA62">
        <v>131306</v>
      </c>
      <c r="AB62">
        <v>808883</v>
      </c>
      <c r="AC62">
        <v>-530796</v>
      </c>
      <c r="AD62" s="1">
        <v>6.3054245248099683</v>
      </c>
      <c r="AE62" s="1">
        <v>48.073621921313574</v>
      </c>
      <c r="AF62">
        <v>5375037</v>
      </c>
      <c r="AG62">
        <v>6181049</v>
      </c>
      <c r="AH62">
        <v>3</v>
      </c>
      <c r="AI62">
        <v>1</v>
      </c>
      <c r="AJ62">
        <v>1</v>
      </c>
      <c r="AK62">
        <v>1</v>
      </c>
      <c r="AL62">
        <v>1</v>
      </c>
      <c r="AM62">
        <v>1</v>
      </c>
    </row>
    <row r="63" spans="1:39" x14ac:dyDescent="0.3">
      <c r="A63" t="s">
        <v>33</v>
      </c>
      <c r="B63" t="s">
        <v>55</v>
      </c>
      <c r="C63" t="s">
        <v>82</v>
      </c>
      <c r="D63" t="s">
        <v>109</v>
      </c>
      <c r="E63" t="s">
        <v>110</v>
      </c>
      <c r="F63">
        <v>-1057037.3865578738</v>
      </c>
      <c r="H63">
        <v>-451421.53640548757</v>
      </c>
      <c r="I63">
        <v>-605615.85015238612</v>
      </c>
      <c r="J63">
        <v>24600940</v>
      </c>
      <c r="K63">
        <v>43334716</v>
      </c>
      <c r="L63">
        <f t="shared" si="0"/>
        <v>67935656</v>
      </c>
      <c r="M63" s="1">
        <v>0.56769588613434085</v>
      </c>
      <c r="N63" s="1">
        <v>-1.5464191587404399E-3</v>
      </c>
      <c r="O63" s="1">
        <v>3.7436699573268339E-2</v>
      </c>
      <c r="P63" s="1">
        <v>1.284641848253658E-2</v>
      </c>
      <c r="Q63" s="1">
        <v>2.4547016451865949E-2</v>
      </c>
      <c r="R63" s="1">
        <v>-1.834976778958396E-2</v>
      </c>
      <c r="S63" s="1">
        <v>-1.3975304468417099E-2</v>
      </c>
      <c r="T63" s="1"/>
      <c r="U63" s="1">
        <v>0.52005245588936577</v>
      </c>
      <c r="V63" s="1">
        <v>-0.47994754411063423</v>
      </c>
      <c r="W63">
        <v>6300534</v>
      </c>
      <c r="X63">
        <v>6388158</v>
      </c>
      <c r="Y63">
        <v>24965813</v>
      </c>
      <c r="Z63">
        <v>661269</v>
      </c>
      <c r="AA63">
        <v>1013121</v>
      </c>
      <c r="AB63">
        <v>704610</v>
      </c>
      <c r="AC63">
        <v>-494910</v>
      </c>
      <c r="AD63" s="1">
        <v>9.52794399858454</v>
      </c>
      <c r="AE63" s="1">
        <v>6.3054245248099683</v>
      </c>
      <c r="AF63">
        <v>5639265</v>
      </c>
      <c r="AG63">
        <v>5375037</v>
      </c>
      <c r="AH63">
        <v>3</v>
      </c>
      <c r="AI63">
        <v>1</v>
      </c>
      <c r="AJ63">
        <v>1</v>
      </c>
      <c r="AK63">
        <v>1</v>
      </c>
      <c r="AL63">
        <v>1</v>
      </c>
      <c r="AM63">
        <v>1</v>
      </c>
    </row>
    <row r="64" spans="1:39" x14ac:dyDescent="0.3">
      <c r="A64" t="s">
        <v>33</v>
      </c>
      <c r="B64" t="s">
        <v>56</v>
      </c>
      <c r="C64" t="s">
        <v>83</v>
      </c>
      <c r="D64" t="s">
        <v>105</v>
      </c>
      <c r="E64" t="s">
        <v>111</v>
      </c>
      <c r="F64">
        <v>-679093.89155856438</v>
      </c>
      <c r="H64">
        <v>-175964.36767476366</v>
      </c>
      <c r="I64">
        <v>-503129.52388380072</v>
      </c>
      <c r="J64">
        <v>24965813</v>
      </c>
      <c r="K64">
        <v>44330249</v>
      </c>
      <c r="L64">
        <f t="shared" si="0"/>
        <v>69296062</v>
      </c>
      <c r="M64" s="1">
        <v>0.56317782018323426</v>
      </c>
      <c r="N64" s="1">
        <v>-1.70592666578946E-3</v>
      </c>
      <c r="O64" s="1">
        <v>1.261497072016041E-2</v>
      </c>
      <c r="P64" s="1">
        <v>1.0104249393197959E-2</v>
      </c>
      <c r="Q64" s="1">
        <v>1.6036568027031739E-2</v>
      </c>
      <c r="R64" s="1">
        <v>-7.0482129973000896E-3</v>
      </c>
      <c r="S64" s="1">
        <v>-1.134957585922427E-2</v>
      </c>
      <c r="T64" s="1"/>
      <c r="U64" s="1">
        <v>0.69480033228031357</v>
      </c>
      <c r="V64" s="1">
        <v>-0.30519966771968643</v>
      </c>
      <c r="W64">
        <v>4989797</v>
      </c>
      <c r="X64">
        <v>6300534</v>
      </c>
      <c r="Y64">
        <v>24415781</v>
      </c>
      <c r="Z64">
        <v>206241</v>
      </c>
      <c r="AA64">
        <v>661269</v>
      </c>
      <c r="AB64">
        <v>1252114</v>
      </c>
      <c r="AC64">
        <v>-250550</v>
      </c>
      <c r="AD64" s="1">
        <v>24.194010890172176</v>
      </c>
      <c r="AE64" s="1">
        <v>9.52794399858454</v>
      </c>
      <c r="AF64">
        <v>4783556</v>
      </c>
      <c r="AG64">
        <v>5639265</v>
      </c>
      <c r="AH64">
        <v>3</v>
      </c>
      <c r="AI64">
        <v>1</v>
      </c>
      <c r="AJ64">
        <v>1</v>
      </c>
      <c r="AK64">
        <v>1</v>
      </c>
      <c r="AL64">
        <v>1</v>
      </c>
      <c r="AM64">
        <v>1</v>
      </c>
    </row>
    <row r="65" spans="1:39" x14ac:dyDescent="0.3">
      <c r="A65" t="s">
        <v>33</v>
      </c>
      <c r="B65" t="s">
        <v>57</v>
      </c>
      <c r="C65" t="s">
        <v>84</v>
      </c>
      <c r="D65" t="s">
        <v>107</v>
      </c>
      <c r="E65" t="s">
        <v>111</v>
      </c>
      <c r="F65">
        <v>-1104329.2475207828</v>
      </c>
      <c r="H65">
        <v>-248097.46935484643</v>
      </c>
      <c r="I65">
        <v>-856231.77816593624</v>
      </c>
      <c r="J65">
        <v>24415781</v>
      </c>
      <c r="K65">
        <v>44990996</v>
      </c>
      <c r="L65">
        <f t="shared" si="0"/>
        <v>69406777</v>
      </c>
      <c r="M65" s="1">
        <v>0.54268149564859602</v>
      </c>
      <c r="N65" s="1">
        <v>-1.7763106908133799E-3</v>
      </c>
      <c r="O65" s="1">
        <v>1.9270978880421639E-2</v>
      </c>
      <c r="P65" s="1">
        <v>1.7734473971653859E-2</v>
      </c>
      <c r="Q65" s="1">
        <v>2.69138229540721E-2</v>
      </c>
      <c r="R65" s="1">
        <v>-1.0161357089287721E-2</v>
      </c>
      <c r="S65" s="1">
        <v>-1.903118077594762E-2</v>
      </c>
      <c r="T65" s="1"/>
      <c r="U65" s="1">
        <v>1.5153082017863926</v>
      </c>
      <c r="V65" s="1">
        <v>0.51530820178639247</v>
      </c>
      <c r="W65">
        <v>3947359</v>
      </c>
      <c r="X65">
        <v>4989797</v>
      </c>
      <c r="Y65">
        <v>22411967</v>
      </c>
      <c r="Z65">
        <v>201612</v>
      </c>
      <c r="AA65">
        <v>206241</v>
      </c>
      <c r="AB65">
        <v>2230897</v>
      </c>
      <c r="AC65">
        <v>-356281</v>
      </c>
      <c r="AD65" s="1">
        <v>19.578988353867825</v>
      </c>
      <c r="AE65" s="1">
        <v>24.194010890172176</v>
      </c>
      <c r="AF65">
        <v>3745747</v>
      </c>
      <c r="AG65">
        <v>4783556</v>
      </c>
      <c r="AH65">
        <v>3</v>
      </c>
      <c r="AI65">
        <v>1</v>
      </c>
      <c r="AJ65">
        <v>1</v>
      </c>
      <c r="AK65">
        <v>1</v>
      </c>
      <c r="AL65">
        <v>1</v>
      </c>
      <c r="AM65">
        <v>1</v>
      </c>
    </row>
    <row r="66" spans="1:39" x14ac:dyDescent="0.3">
      <c r="A66" t="s">
        <v>33</v>
      </c>
      <c r="B66" t="s">
        <v>58</v>
      </c>
      <c r="C66" t="s">
        <v>85</v>
      </c>
      <c r="D66" t="s">
        <v>108</v>
      </c>
      <c r="E66" t="s">
        <v>111</v>
      </c>
      <c r="F66">
        <v>-2169632.99100918</v>
      </c>
      <c r="H66">
        <v>-439836.17821209895</v>
      </c>
      <c r="I66">
        <v>-1729796.8127970812</v>
      </c>
      <c r="J66">
        <v>22411967</v>
      </c>
      <c r="K66">
        <v>45540050</v>
      </c>
      <c r="L66">
        <f t="shared" ref="L66:L129" si="3">SUM(J66:K66)</f>
        <v>67952017</v>
      </c>
      <c r="M66" s="1">
        <v>0.49213751412218476</v>
      </c>
      <c r="N66" s="1">
        <v>-8.8612822191871093E-3</v>
      </c>
      <c r="O66" s="1">
        <v>2.86007024729244E-2</v>
      </c>
      <c r="P66" s="1">
        <v>3.1515342012342552E-2</v>
      </c>
      <c r="Q66" s="1">
        <v>4.6564288290268971E-2</v>
      </c>
      <c r="R66" s="1">
        <v>-1.9625059157551809E-2</v>
      </c>
      <c r="S66" s="1">
        <v>-3.7984078032349142E-2</v>
      </c>
      <c r="T66" s="1"/>
      <c r="U66" s="1">
        <v>0.13654522520681356</v>
      </c>
      <c r="V66" s="1">
        <v>-0.86345477479318644</v>
      </c>
      <c r="W66">
        <v>3553533</v>
      </c>
      <c r="X66">
        <v>3947359</v>
      </c>
      <c r="Y66">
        <v>24972579</v>
      </c>
      <c r="Z66">
        <v>170850</v>
      </c>
      <c r="AA66">
        <v>201612</v>
      </c>
      <c r="AB66">
        <v>3587235</v>
      </c>
      <c r="AC66">
        <v>-201214</v>
      </c>
      <c r="AD66" s="1">
        <v>20.799139596136961</v>
      </c>
      <c r="AE66" s="1">
        <v>19.578988353867825</v>
      </c>
      <c r="AF66">
        <v>3382683</v>
      </c>
      <c r="AG66">
        <v>3745747</v>
      </c>
      <c r="AH66">
        <v>3</v>
      </c>
      <c r="AI66">
        <v>1</v>
      </c>
      <c r="AJ66">
        <v>1</v>
      </c>
      <c r="AK66">
        <v>1</v>
      </c>
      <c r="AL66">
        <v>1</v>
      </c>
      <c r="AM66">
        <v>1</v>
      </c>
    </row>
    <row r="67" spans="1:39" x14ac:dyDescent="0.3">
      <c r="A67" t="s">
        <v>33</v>
      </c>
      <c r="B67" t="s">
        <v>59</v>
      </c>
      <c r="C67" t="s">
        <v>86</v>
      </c>
      <c r="D67" t="s">
        <v>109</v>
      </c>
      <c r="E67" t="s">
        <v>111</v>
      </c>
      <c r="F67">
        <v>-2837445.6474248865</v>
      </c>
      <c r="H67">
        <v>-404688.72945744876</v>
      </c>
      <c r="I67">
        <v>-2432756.9179674378</v>
      </c>
      <c r="J67">
        <v>24972579</v>
      </c>
      <c r="K67">
        <v>46312187</v>
      </c>
      <c r="L67">
        <f t="shared" si="3"/>
        <v>71284766</v>
      </c>
      <c r="M67" s="1">
        <v>0.53922262405789645</v>
      </c>
      <c r="N67" s="1">
        <v>-7.4463315205383E-4</v>
      </c>
      <c r="O67" s="1">
        <v>3.4047264401486123E-2</v>
      </c>
      <c r="P67" s="1">
        <v>5.198593703693774E-2</v>
      </c>
      <c r="Q67" s="1">
        <v>6.4360254669248149E-2</v>
      </c>
      <c r="R67" s="1">
        <v>-1.6205323825682912E-2</v>
      </c>
      <c r="S67" s="1">
        <v>-5.2529519237937042E-2</v>
      </c>
      <c r="T67" s="1"/>
      <c r="U67" s="1">
        <v>0.74724132803247878</v>
      </c>
      <c r="V67" s="1">
        <v>-0.25275867196752122</v>
      </c>
      <c r="W67">
        <v>1660485</v>
      </c>
      <c r="X67">
        <v>3553533</v>
      </c>
      <c r="Y67">
        <v>23412647</v>
      </c>
      <c r="Z67">
        <v>119888</v>
      </c>
      <c r="AA67">
        <v>170850</v>
      </c>
      <c r="AB67">
        <v>1095147</v>
      </c>
      <c r="AC67">
        <v>21151</v>
      </c>
      <c r="AD67" s="1">
        <v>13.850301948485253</v>
      </c>
      <c r="AE67" s="1">
        <v>20.799139596136961</v>
      </c>
      <c r="AF67">
        <v>1540597</v>
      </c>
      <c r="AG67">
        <v>3382683</v>
      </c>
      <c r="AH67">
        <v>3</v>
      </c>
      <c r="AI67">
        <v>1</v>
      </c>
      <c r="AJ67">
        <v>1</v>
      </c>
      <c r="AK67">
        <v>1</v>
      </c>
      <c r="AL67">
        <v>1</v>
      </c>
      <c r="AM67">
        <v>1</v>
      </c>
    </row>
    <row r="68" spans="1:39" x14ac:dyDescent="0.3">
      <c r="A68" t="s">
        <v>33</v>
      </c>
      <c r="B68" t="s">
        <v>60</v>
      </c>
      <c r="C68" t="s">
        <v>87</v>
      </c>
      <c r="D68" t="s">
        <v>105</v>
      </c>
      <c r="E68" t="s">
        <v>112</v>
      </c>
      <c r="F68">
        <v>-487758.42027408938</v>
      </c>
      <c r="H68">
        <v>11267.501198321139</v>
      </c>
      <c r="I68">
        <v>-499025.9214724105</v>
      </c>
      <c r="J68">
        <v>23412647</v>
      </c>
      <c r="K68">
        <v>47358632</v>
      </c>
      <c r="L68">
        <f t="shared" si="3"/>
        <v>70771279</v>
      </c>
      <c r="M68" s="1">
        <v>0.49436915745370347</v>
      </c>
      <c r="N68" s="1">
        <v>6.2974699100746797E-3</v>
      </c>
      <c r="O68" s="1">
        <v>8.94759998730601E-3</v>
      </c>
      <c r="P68" s="1">
        <v>1.513432229786725E-2</v>
      </c>
      <c r="Q68" s="1">
        <v>1.8184667287408422E-2</v>
      </c>
      <c r="R68" s="1">
        <v>4.8125704019374998E-4</v>
      </c>
      <c r="S68" s="1">
        <v>-1.053716926351273E-2</v>
      </c>
      <c r="T68" s="1"/>
      <c r="U68" s="1">
        <v>1.1559919928535565</v>
      </c>
      <c r="V68" s="1">
        <v>0.15599199285355658</v>
      </c>
      <c r="W68">
        <v>3463647</v>
      </c>
      <c r="X68">
        <v>1660485</v>
      </c>
      <c r="Y68">
        <v>24782846</v>
      </c>
      <c r="Z68">
        <v>194000</v>
      </c>
      <c r="AA68">
        <v>119888</v>
      </c>
      <c r="AB68">
        <v>2205296</v>
      </c>
      <c r="AC68">
        <v>95149</v>
      </c>
      <c r="AD68" s="1">
        <v>17.853850515463918</v>
      </c>
      <c r="AE68" s="1">
        <v>13.850301948485253</v>
      </c>
      <c r="AF68">
        <v>3269647</v>
      </c>
      <c r="AG68">
        <v>1540597</v>
      </c>
      <c r="AH68">
        <v>3</v>
      </c>
      <c r="AI68">
        <v>1</v>
      </c>
      <c r="AJ68">
        <v>2</v>
      </c>
      <c r="AK68">
        <v>2</v>
      </c>
      <c r="AL68">
        <v>1</v>
      </c>
      <c r="AM68">
        <v>1</v>
      </c>
    </row>
    <row r="69" spans="1:39" x14ac:dyDescent="0.3">
      <c r="A69" t="s">
        <v>33</v>
      </c>
      <c r="B69" t="s">
        <v>61</v>
      </c>
      <c r="C69" t="s">
        <v>88</v>
      </c>
      <c r="D69" t="s">
        <v>107</v>
      </c>
      <c r="E69" t="s">
        <v>112</v>
      </c>
      <c r="F69">
        <v>-2046940.7525596295</v>
      </c>
      <c r="H69">
        <v>-324694.19793266756</v>
      </c>
      <c r="I69">
        <v>-1722246.5546269619</v>
      </c>
      <c r="J69">
        <v>24782846</v>
      </c>
      <c r="K69">
        <v>48515457</v>
      </c>
      <c r="L69">
        <f t="shared" si="3"/>
        <v>73298303</v>
      </c>
      <c r="M69" s="1">
        <v>0.51082371541919103</v>
      </c>
      <c r="N69" s="1">
        <v>-6.6928971056806003E-3</v>
      </c>
      <c r="O69" s="1">
        <v>1.7860337751362379E-2</v>
      </c>
      <c r="P69" s="1">
        <v>3.061310980868694E-2</v>
      </c>
      <c r="Q69" s="1">
        <v>3.6549057672937167E-2</v>
      </c>
      <c r="R69" s="1">
        <v>-1.3101570252773529E-2</v>
      </c>
      <c r="S69" s="1">
        <v>-3.5498924695833781E-2</v>
      </c>
      <c r="T69" s="1"/>
      <c r="U69" s="1">
        <v>0.48864627472332012</v>
      </c>
      <c r="V69" s="1">
        <v>-0.51135372527667988</v>
      </c>
      <c r="W69">
        <v>2160182</v>
      </c>
      <c r="X69">
        <v>3463647</v>
      </c>
      <c r="Y69">
        <v>25315878</v>
      </c>
      <c r="Z69">
        <v>145708</v>
      </c>
      <c r="AA69">
        <v>194000</v>
      </c>
      <c r="AB69">
        <v>3552526</v>
      </c>
      <c r="AC69">
        <v>-55524</v>
      </c>
      <c r="AD69" s="1">
        <v>14.825417959206083</v>
      </c>
      <c r="AE69" s="1">
        <v>17.853850515463918</v>
      </c>
      <c r="AF69">
        <v>2014474</v>
      </c>
      <c r="AG69">
        <v>3269647</v>
      </c>
      <c r="AH69">
        <v>3</v>
      </c>
      <c r="AI69">
        <v>1</v>
      </c>
      <c r="AJ69">
        <v>1</v>
      </c>
      <c r="AK69">
        <v>1</v>
      </c>
      <c r="AL69">
        <v>1</v>
      </c>
      <c r="AM69">
        <v>1</v>
      </c>
    </row>
    <row r="70" spans="1:39" x14ac:dyDescent="0.3">
      <c r="A70" t="s">
        <v>33</v>
      </c>
      <c r="B70" t="s">
        <v>62</v>
      </c>
      <c r="C70" t="s">
        <v>89</v>
      </c>
      <c r="D70" t="s">
        <v>108</v>
      </c>
      <c r="E70" t="s">
        <v>112</v>
      </c>
      <c r="F70">
        <v>-2560616.5716815665</v>
      </c>
      <c r="H70">
        <v>-258898.45137898676</v>
      </c>
      <c r="I70">
        <v>-2301718.1203025798</v>
      </c>
      <c r="J70">
        <v>25315878</v>
      </c>
      <c r="K70">
        <v>49845392</v>
      </c>
      <c r="L70">
        <f t="shared" si="3"/>
        <v>75161270</v>
      </c>
      <c r="M70" s="1">
        <v>0.50788803105410429</v>
      </c>
      <c r="N70" s="1">
        <v>2.25308859203683E-3</v>
      </c>
      <c r="O70" s="1">
        <v>2.580755840267519E-2</v>
      </c>
      <c r="P70" s="1">
        <v>4.7821904212962493E-2</v>
      </c>
      <c r="Q70" s="1">
        <v>5.7877522307074263E-2</v>
      </c>
      <c r="R70" s="1">
        <v>-1.02267221930437E-2</v>
      </c>
      <c r="S70" s="1">
        <v>-4.6177149540775599E-2</v>
      </c>
      <c r="T70" s="1"/>
      <c r="U70" s="1">
        <v>0.68368582372406028</v>
      </c>
      <c r="V70" s="1">
        <v>-0.31631417627593972</v>
      </c>
      <c r="W70">
        <v>3259498</v>
      </c>
      <c r="X70">
        <v>2160182</v>
      </c>
      <c r="Y70">
        <v>28305916</v>
      </c>
      <c r="Z70">
        <v>148077</v>
      </c>
      <c r="AA70">
        <v>145708</v>
      </c>
      <c r="AB70">
        <v>6107074</v>
      </c>
      <c r="AC70">
        <v>-122230</v>
      </c>
      <c r="AD70" s="1">
        <v>22.012182850814103</v>
      </c>
      <c r="AE70" s="1">
        <v>14.825417959206083</v>
      </c>
      <c r="AF70">
        <v>3111421</v>
      </c>
      <c r="AG70">
        <v>2014474</v>
      </c>
      <c r="AH70">
        <v>3</v>
      </c>
      <c r="AI70">
        <v>1</v>
      </c>
      <c r="AJ70">
        <v>2</v>
      </c>
      <c r="AK70">
        <v>1</v>
      </c>
      <c r="AL70">
        <v>1</v>
      </c>
      <c r="AM70">
        <v>1</v>
      </c>
    </row>
    <row r="71" spans="1:39" x14ac:dyDescent="0.3">
      <c r="A71" t="s">
        <v>33</v>
      </c>
      <c r="B71" t="s">
        <v>63</v>
      </c>
      <c r="C71" t="s">
        <v>90</v>
      </c>
      <c r="D71" t="s">
        <v>109</v>
      </c>
      <c r="E71" t="s">
        <v>112</v>
      </c>
      <c r="F71">
        <v>-4355713.8752576113</v>
      </c>
      <c r="H71">
        <v>-362955.62181648891</v>
      </c>
      <c r="I71">
        <v>-3992758.2534411224</v>
      </c>
      <c r="J71">
        <v>28305916</v>
      </c>
      <c r="K71">
        <v>52019747</v>
      </c>
      <c r="L71">
        <f t="shared" si="3"/>
        <v>80325663</v>
      </c>
      <c r="M71" s="1">
        <v>0.54413790209321855</v>
      </c>
      <c r="N71" s="1">
        <v>3.46206915217121E-3</v>
      </c>
      <c r="O71" s="1">
        <v>3.3369384689758849E-2</v>
      </c>
      <c r="P71" s="1">
        <v>7.9281975463233442E-2</v>
      </c>
      <c r="Q71" s="1">
        <v>9.5647964722297363E-2</v>
      </c>
      <c r="R71" s="1">
        <v>-1.282260647620409E-2</v>
      </c>
      <c r="S71" s="1">
        <v>-7.675466498214846E-2</v>
      </c>
      <c r="T71" s="1"/>
      <c r="U71" s="1">
        <v>-1.8009891551675064</v>
      </c>
      <c r="V71" s="1">
        <v>-2.8009891551675064</v>
      </c>
      <c r="W71">
        <v>1421492</v>
      </c>
      <c r="X71">
        <v>3259498</v>
      </c>
      <c r="Y71">
        <v>29799346</v>
      </c>
      <c r="Z71">
        <v>142754</v>
      </c>
      <c r="AA71">
        <v>148077</v>
      </c>
      <c r="AB71">
        <v>1258014</v>
      </c>
      <c r="AC71">
        <v>-70536</v>
      </c>
      <c r="AD71" s="1">
        <v>9.9576334113229752</v>
      </c>
      <c r="AE71" s="1">
        <v>22.012182850814103</v>
      </c>
      <c r="AF71">
        <v>1278738</v>
      </c>
      <c r="AG71">
        <v>3111421</v>
      </c>
      <c r="AH71">
        <v>3</v>
      </c>
      <c r="AI71">
        <v>1</v>
      </c>
      <c r="AJ71">
        <v>2</v>
      </c>
      <c r="AK71">
        <v>1</v>
      </c>
      <c r="AL71">
        <v>1</v>
      </c>
      <c r="AM71">
        <v>1</v>
      </c>
    </row>
    <row r="72" spans="1:39" x14ac:dyDescent="0.3">
      <c r="A72" t="s">
        <v>33</v>
      </c>
      <c r="B72" t="s">
        <v>64</v>
      </c>
      <c r="C72" t="s">
        <v>91</v>
      </c>
      <c r="D72" t="s">
        <v>105</v>
      </c>
      <c r="E72" t="s">
        <v>113</v>
      </c>
      <c r="F72">
        <v>-698389.23475046013</v>
      </c>
      <c r="H72">
        <v>-44907.694146400834</v>
      </c>
      <c r="I72">
        <v>-653481.54060405935</v>
      </c>
      <c r="J72">
        <v>29799346</v>
      </c>
      <c r="K72">
        <v>53095715</v>
      </c>
      <c r="L72">
        <f t="shared" si="3"/>
        <v>82895061</v>
      </c>
      <c r="M72" s="1">
        <v>0.56123824681520906</v>
      </c>
      <c r="N72" s="1">
        <v>4.2597471518839901E-3</v>
      </c>
      <c r="O72" s="1">
        <v>1.0036126296194549E-2</v>
      </c>
      <c r="P72" s="1">
        <v>1.541722895624365E-2</v>
      </c>
      <c r="Q72" s="1">
        <v>1.828998843498069E-2</v>
      </c>
      <c r="R72" s="1">
        <v>-1.5070026753741801E-3</v>
      </c>
      <c r="S72" s="1">
        <v>-1.230761353536833E-2</v>
      </c>
      <c r="T72" s="1"/>
      <c r="U72" s="1">
        <v>-1.4700310046684306</v>
      </c>
      <c r="V72" s="1">
        <v>-2.4700310046684306</v>
      </c>
      <c r="W72">
        <v>2852104</v>
      </c>
      <c r="X72">
        <v>1421492</v>
      </c>
      <c r="Y72">
        <v>37565175</v>
      </c>
      <c r="Z72">
        <v>215904</v>
      </c>
      <c r="AA72">
        <v>142754</v>
      </c>
      <c r="AB72">
        <v>2601868</v>
      </c>
      <c r="AC72">
        <v>-7420</v>
      </c>
      <c r="AD72" s="1">
        <v>13.210056321327997</v>
      </c>
      <c r="AE72" s="1">
        <v>9.9576334113229752</v>
      </c>
      <c r="AF72">
        <v>2636200</v>
      </c>
      <c r="AG72">
        <v>1278738</v>
      </c>
      <c r="AH72">
        <v>3</v>
      </c>
      <c r="AI72">
        <v>1</v>
      </c>
      <c r="AJ72">
        <v>2</v>
      </c>
      <c r="AK72">
        <v>1</v>
      </c>
      <c r="AL72">
        <v>1</v>
      </c>
      <c r="AM72">
        <v>1</v>
      </c>
    </row>
    <row r="73" spans="1:39" x14ac:dyDescent="0.3">
      <c r="A73" t="s">
        <v>33</v>
      </c>
      <c r="B73" t="s">
        <v>65</v>
      </c>
      <c r="C73" t="s">
        <v>92</v>
      </c>
      <c r="D73" t="s">
        <v>107</v>
      </c>
      <c r="E73" t="s">
        <v>113</v>
      </c>
      <c r="F73">
        <v>-2209831.837763478</v>
      </c>
      <c r="H73">
        <v>-391337.20361193584</v>
      </c>
      <c r="I73">
        <v>-1818494.6341515423</v>
      </c>
      <c r="J73">
        <v>37565175</v>
      </c>
      <c r="K73">
        <v>54309035</v>
      </c>
      <c r="L73">
        <f t="shared" si="3"/>
        <v>91874210</v>
      </c>
      <c r="M73" s="1">
        <v>0.69169291997178739</v>
      </c>
      <c r="N73" s="1">
        <v>-3.68683442284837E-3</v>
      </c>
      <c r="O73" s="1">
        <v>1.6796008537162409E-2</v>
      </c>
      <c r="P73" s="1">
        <v>3.079281168894785E-2</v>
      </c>
      <c r="Q73" s="1">
        <v>3.5047787108775021E-2</v>
      </c>
      <c r="R73" s="1">
        <v>-1.041755305577402E-2</v>
      </c>
      <c r="S73" s="1">
        <v>-3.3484200817627173E-2</v>
      </c>
      <c r="T73" s="1"/>
      <c r="U73" s="1">
        <v>1.6976848112165606</v>
      </c>
      <c r="V73" s="1">
        <v>0.69768481121656056</v>
      </c>
      <c r="W73">
        <v>1468164</v>
      </c>
      <c r="X73">
        <v>2852104</v>
      </c>
      <c r="Y73">
        <v>33262940</v>
      </c>
      <c r="Z73">
        <v>124153</v>
      </c>
      <c r="AA73">
        <v>215904</v>
      </c>
      <c r="AB73">
        <v>4290735</v>
      </c>
      <c r="AC73">
        <v>23600</v>
      </c>
      <c r="AD73" s="1">
        <v>11.825441189500053</v>
      </c>
      <c r="AE73" s="1">
        <v>13.210056321327997</v>
      </c>
      <c r="AF73">
        <v>1344011</v>
      </c>
      <c r="AG73">
        <v>2636200</v>
      </c>
      <c r="AH73">
        <v>3</v>
      </c>
      <c r="AI73">
        <v>1</v>
      </c>
      <c r="AJ73">
        <v>1</v>
      </c>
      <c r="AK73">
        <v>1</v>
      </c>
      <c r="AL73">
        <v>1</v>
      </c>
      <c r="AM73">
        <v>1</v>
      </c>
    </row>
    <row r="74" spans="1:39" x14ac:dyDescent="0.3">
      <c r="A74" t="s">
        <v>33</v>
      </c>
      <c r="B74" t="s">
        <v>66</v>
      </c>
      <c r="C74" t="s">
        <v>93</v>
      </c>
      <c r="D74" t="s">
        <v>108</v>
      </c>
      <c r="E74" t="s">
        <v>113</v>
      </c>
      <c r="F74">
        <v>-2279614.0753858327</v>
      </c>
      <c r="H74">
        <v>-221901.42681530042</v>
      </c>
      <c r="I74">
        <v>-2057712.6485705324</v>
      </c>
      <c r="J74">
        <v>33262940</v>
      </c>
      <c r="K74">
        <v>55959275</v>
      </c>
      <c r="L74">
        <f t="shared" si="3"/>
        <v>89222215</v>
      </c>
      <c r="M74" s="1">
        <v>0.59441334792132317</v>
      </c>
      <c r="N74" s="1">
        <v>1.066914781257112E-2</v>
      </c>
      <c r="O74" s="1">
        <v>3.1433932177973453E-2</v>
      </c>
      <c r="P74" s="1">
        <v>4.4560088124548307E-2</v>
      </c>
      <c r="Q74" s="1">
        <v>6.1000083533316832E-2</v>
      </c>
      <c r="R74" s="1">
        <v>-6.6711308986908699E-3</v>
      </c>
      <c r="S74" s="1">
        <v>-3.677161022137139E-2</v>
      </c>
      <c r="T74" s="1"/>
      <c r="U74" s="1">
        <v>1.2646560061785328</v>
      </c>
      <c r="V74" s="1">
        <v>0.26465600617853269</v>
      </c>
      <c r="W74">
        <v>5139163</v>
      </c>
      <c r="X74">
        <v>1468164</v>
      </c>
      <c r="Y74">
        <v>35083280</v>
      </c>
      <c r="Z74">
        <v>181920</v>
      </c>
      <c r="AA74">
        <v>124153</v>
      </c>
      <c r="AB74">
        <v>6752135</v>
      </c>
      <c r="AC74">
        <v>22289</v>
      </c>
      <c r="AD74" s="1">
        <v>28.249576737027265</v>
      </c>
      <c r="AE74" s="1">
        <v>11.825441189500053</v>
      </c>
      <c r="AF74">
        <v>4957243</v>
      </c>
      <c r="AG74">
        <v>1344011</v>
      </c>
      <c r="AH74">
        <v>3</v>
      </c>
      <c r="AI74">
        <v>1</v>
      </c>
      <c r="AJ74">
        <v>2</v>
      </c>
      <c r="AK74">
        <v>1</v>
      </c>
      <c r="AL74">
        <v>1</v>
      </c>
      <c r="AM74">
        <v>1</v>
      </c>
    </row>
    <row r="75" spans="1:39" x14ac:dyDescent="0.3">
      <c r="A75" t="s">
        <v>33</v>
      </c>
      <c r="B75" t="s">
        <v>67</v>
      </c>
      <c r="C75" t="s">
        <v>94</v>
      </c>
      <c r="D75" t="s">
        <v>109</v>
      </c>
      <c r="E75" t="s">
        <v>113</v>
      </c>
      <c r="F75">
        <v>-4251340.8500232026</v>
      </c>
      <c r="H75">
        <v>-439109.11252032325</v>
      </c>
      <c r="I75">
        <v>-3812231.7375028795</v>
      </c>
      <c r="J75">
        <v>35083280</v>
      </c>
      <c r="K75">
        <v>58342953</v>
      </c>
      <c r="L75">
        <f t="shared" si="3"/>
        <v>93426233</v>
      </c>
      <c r="M75" s="1">
        <v>0.60132849292013035</v>
      </c>
      <c r="N75" s="1">
        <v>9.1434597389793097E-3</v>
      </c>
      <c r="O75" s="1">
        <v>4.1719388837075669E-2</v>
      </c>
      <c r="P75" s="1">
        <v>7.2016494263209524E-2</v>
      </c>
      <c r="Q75" s="1">
        <v>9.3717940158456636E-2</v>
      </c>
      <c r="R75" s="1">
        <v>-1.2516193255599909E-2</v>
      </c>
      <c r="S75" s="1">
        <v>-6.5341768653754628E-2</v>
      </c>
      <c r="T75" s="1"/>
      <c r="U75" s="1">
        <v>4.4762214090706589</v>
      </c>
      <c r="V75" s="1">
        <v>3.4762214090706594</v>
      </c>
      <c r="W75">
        <v>4345876</v>
      </c>
      <c r="X75">
        <v>5139163</v>
      </c>
      <c r="Y75">
        <v>29796842</v>
      </c>
      <c r="Z75">
        <v>110323</v>
      </c>
      <c r="AA75">
        <v>181920</v>
      </c>
      <c r="AB75">
        <v>1306387</v>
      </c>
      <c r="AC75">
        <v>6748</v>
      </c>
      <c r="AD75" s="1">
        <v>39.392293538065502</v>
      </c>
      <c r="AE75" s="1">
        <v>28.249576737027265</v>
      </c>
      <c r="AF75">
        <v>4235553</v>
      </c>
      <c r="AG75">
        <v>4957243</v>
      </c>
      <c r="AH75">
        <v>3</v>
      </c>
      <c r="AI75">
        <v>1</v>
      </c>
      <c r="AJ75">
        <v>2</v>
      </c>
      <c r="AK75">
        <v>1</v>
      </c>
      <c r="AL75">
        <v>1</v>
      </c>
      <c r="AM75">
        <v>1</v>
      </c>
    </row>
    <row r="76" spans="1:39" x14ac:dyDescent="0.3">
      <c r="A76" t="s">
        <v>33</v>
      </c>
      <c r="B76" t="s">
        <v>68</v>
      </c>
      <c r="C76" t="s">
        <v>95</v>
      </c>
      <c r="D76" t="s">
        <v>105</v>
      </c>
      <c r="E76" t="s">
        <v>114</v>
      </c>
      <c r="F76">
        <v>-434346.22013073234</v>
      </c>
      <c r="H76">
        <v>-19316.618833722539</v>
      </c>
      <c r="I76">
        <v>-415029.60129700979</v>
      </c>
      <c r="J76">
        <v>29796842</v>
      </c>
      <c r="K76">
        <v>59637194</v>
      </c>
      <c r="L76">
        <f t="shared" si="3"/>
        <v>89434036</v>
      </c>
      <c r="M76" s="1">
        <v>0.49963521087192669</v>
      </c>
      <c r="N76" s="1">
        <v>8.8767658881010406E-3</v>
      </c>
      <c r="O76" s="1">
        <v>1.5496340182627411E-2</v>
      </c>
      <c r="P76" s="1">
        <v>1.343928002599741E-2</v>
      </c>
      <c r="Q76" s="1">
        <v>1.897666208719978E-2</v>
      </c>
      <c r="R76" s="1">
        <v>-6.4827738569485003E-4</v>
      </c>
      <c r="S76" s="1">
        <v>-6.9592409276836497E-3</v>
      </c>
      <c r="T76" s="1"/>
      <c r="U76" s="1">
        <v>1.3930759979871095</v>
      </c>
      <c r="V76" s="1">
        <v>0.39307599798710952</v>
      </c>
      <c r="W76">
        <v>3569521</v>
      </c>
      <c r="X76">
        <v>4345876</v>
      </c>
      <c r="Y76">
        <v>27597916</v>
      </c>
      <c r="Z76">
        <v>150316</v>
      </c>
      <c r="AA76">
        <v>110323</v>
      </c>
      <c r="AB76">
        <v>3503888</v>
      </c>
      <c r="AC76">
        <v>13442</v>
      </c>
      <c r="AD76" s="1">
        <v>23.746780116554458</v>
      </c>
      <c r="AE76" s="1">
        <v>39.392293538065502</v>
      </c>
      <c r="AF76">
        <v>3419205</v>
      </c>
      <c r="AG76">
        <v>4235553</v>
      </c>
      <c r="AH76">
        <v>3</v>
      </c>
      <c r="AI76">
        <v>1</v>
      </c>
      <c r="AJ76">
        <v>2</v>
      </c>
      <c r="AK76">
        <v>1</v>
      </c>
      <c r="AL76">
        <v>1</v>
      </c>
      <c r="AM76">
        <v>1</v>
      </c>
    </row>
    <row r="77" spans="1:39" x14ac:dyDescent="0.3">
      <c r="A77" t="s">
        <v>33</v>
      </c>
      <c r="B77" t="s">
        <v>69</v>
      </c>
      <c r="C77" t="s">
        <v>96</v>
      </c>
      <c r="D77" t="s">
        <v>107</v>
      </c>
      <c r="E77" t="s">
        <v>114</v>
      </c>
      <c r="F77">
        <v>-1769923.5032868257</v>
      </c>
      <c r="H77">
        <v>-116336.86894735755</v>
      </c>
      <c r="I77">
        <v>-1653586.6343394681</v>
      </c>
      <c r="J77">
        <v>27597916</v>
      </c>
      <c r="K77">
        <v>61284659</v>
      </c>
      <c r="L77">
        <f t="shared" si="3"/>
        <v>88882575</v>
      </c>
      <c r="M77" s="1">
        <v>0.45032339985770337</v>
      </c>
      <c r="N77" s="1">
        <v>1.4220155075390199E-2</v>
      </c>
      <c r="O77" s="1">
        <v>3.173072923332327E-2</v>
      </c>
      <c r="P77" s="1">
        <v>3.7362777906405999E-2</v>
      </c>
      <c r="Q77" s="1">
        <v>4.9107243767572743E-2</v>
      </c>
      <c r="R77" s="1">
        <v>-4.2154222422938602E-3</v>
      </c>
      <c r="S77" s="1">
        <v>-2.6982064701371159E-2</v>
      </c>
      <c r="T77" s="1"/>
      <c r="U77" s="1">
        <v>0.24110721934580537</v>
      </c>
      <c r="V77" s="1">
        <v>-0.75889278065419463</v>
      </c>
      <c r="W77">
        <v>4677541</v>
      </c>
      <c r="X77">
        <v>3569521</v>
      </c>
      <c r="Y77">
        <v>32510329</v>
      </c>
      <c r="Z77">
        <v>173549</v>
      </c>
      <c r="AA77">
        <v>150316</v>
      </c>
      <c r="AB77">
        <v>5020990</v>
      </c>
      <c r="AC77">
        <v>22708</v>
      </c>
      <c r="AD77" s="1">
        <v>26.952278607194511</v>
      </c>
      <c r="AE77" s="1">
        <v>23.746780116554458</v>
      </c>
      <c r="AF77">
        <v>4503992</v>
      </c>
      <c r="AG77">
        <v>3419205</v>
      </c>
      <c r="AH77">
        <v>3</v>
      </c>
      <c r="AI77">
        <v>1</v>
      </c>
      <c r="AJ77">
        <v>2</v>
      </c>
      <c r="AK77">
        <v>1</v>
      </c>
      <c r="AL77">
        <v>1</v>
      </c>
      <c r="AM77">
        <v>1</v>
      </c>
    </row>
    <row r="78" spans="1:39" x14ac:dyDescent="0.3">
      <c r="A78" t="s">
        <v>33</v>
      </c>
      <c r="B78" t="s">
        <v>104</v>
      </c>
      <c r="C78" t="s">
        <v>116</v>
      </c>
      <c r="D78" t="s">
        <v>108</v>
      </c>
      <c r="E78" t="s">
        <v>114</v>
      </c>
      <c r="F78">
        <v>-3937890.0778943207</v>
      </c>
      <c r="H78">
        <v>-560254.96635097475</v>
      </c>
      <c r="I78">
        <v>-3377635.1115433462</v>
      </c>
      <c r="J78">
        <v>32510329</v>
      </c>
      <c r="K78">
        <v>62930708</v>
      </c>
      <c r="L78">
        <f t="shared" si="3"/>
        <v>95441037</v>
      </c>
      <c r="M78" s="1">
        <v>0.51660516833848424</v>
      </c>
      <c r="N78" s="1">
        <v>3.4244179471771999E-4</v>
      </c>
      <c r="O78" s="1">
        <v>3.8006782398295628E-2</v>
      </c>
      <c r="P78" s="1">
        <v>5.3922270950683103E-2</v>
      </c>
      <c r="Q78" s="1">
        <v>6.7320723573232849E-2</v>
      </c>
      <c r="R78" s="1">
        <v>-1.723313739307205E-2</v>
      </c>
      <c r="S78" s="1">
        <v>-5.3672288440539173E-2</v>
      </c>
      <c r="T78" s="1"/>
      <c r="U78" s="1">
        <v>1.0291902529038428</v>
      </c>
      <c r="V78" s="1">
        <v>2.919025290384283E-2</v>
      </c>
      <c r="W78">
        <v>2773689</v>
      </c>
      <c r="X78">
        <v>4677541</v>
      </c>
      <c r="Y78">
        <v>30328299</v>
      </c>
      <c r="Z78">
        <v>192172</v>
      </c>
      <c r="AA78">
        <v>173549</v>
      </c>
      <c r="AB78">
        <v>8885620</v>
      </c>
      <c r="AC78">
        <v>6218</v>
      </c>
      <c r="AD78" s="1">
        <v>14.43336698374373</v>
      </c>
      <c r="AE78" s="1">
        <v>26.952278607194511</v>
      </c>
      <c r="AF78">
        <v>2581517</v>
      </c>
      <c r="AG78">
        <v>4503992</v>
      </c>
      <c r="AH78">
        <v>3</v>
      </c>
      <c r="AI78">
        <v>1</v>
      </c>
      <c r="AJ78">
        <v>2</v>
      </c>
      <c r="AK78">
        <v>1</v>
      </c>
      <c r="AL78">
        <v>1</v>
      </c>
      <c r="AM78">
        <v>1</v>
      </c>
    </row>
    <row r="79" spans="1:39" x14ac:dyDescent="0.3">
      <c r="A79" t="s">
        <v>33</v>
      </c>
      <c r="B79" t="s">
        <v>70</v>
      </c>
      <c r="C79" t="s">
        <v>97</v>
      </c>
      <c r="D79" t="s">
        <v>109</v>
      </c>
      <c r="E79" t="s">
        <v>114</v>
      </c>
      <c r="F79">
        <v>-6527321.3846880915</v>
      </c>
      <c r="H79">
        <v>-721361.37985972164</v>
      </c>
      <c r="I79">
        <v>-5805960.0048283702</v>
      </c>
      <c r="J79">
        <v>30328299</v>
      </c>
      <c r="K79">
        <v>66010125</v>
      </c>
      <c r="L79">
        <f t="shared" si="3"/>
        <v>96338424</v>
      </c>
      <c r="M79" s="1">
        <v>0.45944919813437712</v>
      </c>
      <c r="N79" s="1">
        <v>1.83230109722368E-3</v>
      </c>
      <c r="O79" s="1">
        <v>5.4614503767586843E-2</v>
      </c>
      <c r="P79" s="1">
        <v>8.9293177594923376E-2</v>
      </c>
      <c r="Q79" s="1">
        <v>0.12231867295816776</v>
      </c>
      <c r="R79" s="1">
        <v>-2.3785091932116659E-2</v>
      </c>
      <c r="S79" s="1">
        <v>-8.7955597793950097E-2</v>
      </c>
      <c r="T79" s="1"/>
      <c r="U79" s="1">
        <v>5.8244467979825165</v>
      </c>
      <c r="V79" s="1">
        <v>4.8244467979825165</v>
      </c>
      <c r="W79">
        <v>5068810</v>
      </c>
      <c r="X79">
        <v>2773689</v>
      </c>
      <c r="Y79">
        <v>24906415</v>
      </c>
      <c r="Z79">
        <v>128782</v>
      </c>
      <c r="AA79">
        <v>192172</v>
      </c>
      <c r="AB79">
        <v>1602081</v>
      </c>
      <c r="AC79">
        <v>10621</v>
      </c>
      <c r="AD79" s="1">
        <v>39.359615474212234</v>
      </c>
      <c r="AE79" s="1">
        <v>14.43336698374373</v>
      </c>
      <c r="AF79">
        <v>4940028</v>
      </c>
      <c r="AG79">
        <v>2581517</v>
      </c>
      <c r="AH79">
        <v>3</v>
      </c>
      <c r="AI79">
        <v>1</v>
      </c>
      <c r="AJ79">
        <v>2</v>
      </c>
      <c r="AK79">
        <v>1</v>
      </c>
      <c r="AL79">
        <v>1</v>
      </c>
      <c r="AM79">
        <v>1</v>
      </c>
    </row>
    <row r="80" spans="1:39" x14ac:dyDescent="0.3">
      <c r="A80" t="s">
        <v>33</v>
      </c>
      <c r="B80" t="s">
        <v>71</v>
      </c>
      <c r="C80" t="s">
        <v>98</v>
      </c>
      <c r="D80" t="s">
        <v>105</v>
      </c>
      <c r="E80" t="s">
        <v>115</v>
      </c>
      <c r="F80">
        <v>-621269.8060769001</v>
      </c>
      <c r="H80">
        <v>3511.8866298982589</v>
      </c>
      <c r="I80">
        <v>-624781.69270679832</v>
      </c>
      <c r="J80">
        <v>24906415</v>
      </c>
      <c r="K80">
        <v>67825385</v>
      </c>
      <c r="L80">
        <f t="shared" si="3"/>
        <v>92731800</v>
      </c>
      <c r="M80" s="1">
        <v>0.36721376517066584</v>
      </c>
      <c r="N80" s="1">
        <v>9.3365167073215394E-3</v>
      </c>
      <c r="O80" s="1">
        <v>1.4510117172624E-2</v>
      </c>
      <c r="P80" s="1">
        <v>1.6027277487284448E-2</v>
      </c>
      <c r="Q80" s="1">
        <v>2.104075721448985E-2</v>
      </c>
      <c r="R80" s="1">
        <v>1.4100329693768999E-4</v>
      </c>
      <c r="S80" s="1">
        <v>-9.2116202909397205E-3</v>
      </c>
      <c r="T80" s="1"/>
      <c r="U80" s="1">
        <v>1.101611654380988</v>
      </c>
      <c r="V80" s="1">
        <v>0.1016116543809879</v>
      </c>
      <c r="W80">
        <v>8890702</v>
      </c>
      <c r="X80">
        <v>5068810</v>
      </c>
      <c r="Y80">
        <v>28032171</v>
      </c>
      <c r="Z80">
        <v>194343</v>
      </c>
      <c r="AA80">
        <v>128782</v>
      </c>
      <c r="AB80">
        <v>6200781</v>
      </c>
      <c r="AC80">
        <v>4954</v>
      </c>
      <c r="AD80" s="1">
        <v>45.747477398208325</v>
      </c>
      <c r="AE80" s="1">
        <v>39.359615474212234</v>
      </c>
      <c r="AF80">
        <v>8696359</v>
      </c>
      <c r="AG80">
        <v>4940028</v>
      </c>
      <c r="AH80">
        <v>2</v>
      </c>
      <c r="AI80">
        <v>1</v>
      </c>
      <c r="AJ80">
        <v>2</v>
      </c>
      <c r="AK80">
        <v>2</v>
      </c>
      <c r="AL80">
        <v>1</v>
      </c>
      <c r="AM80">
        <v>1</v>
      </c>
    </row>
    <row r="81" spans="1:39" x14ac:dyDescent="0.3">
      <c r="A81" t="s">
        <v>33</v>
      </c>
      <c r="B81" t="s">
        <v>72</v>
      </c>
      <c r="C81" t="s">
        <v>99</v>
      </c>
      <c r="D81" t="s">
        <v>107</v>
      </c>
      <c r="E81" t="s">
        <v>115</v>
      </c>
      <c r="F81">
        <v>-3077782.2492283504</v>
      </c>
      <c r="H81">
        <v>203690.36950900155</v>
      </c>
      <c r="I81">
        <v>-3281472.6187373521</v>
      </c>
      <c r="J81">
        <v>28032171</v>
      </c>
      <c r="K81">
        <v>71206062</v>
      </c>
      <c r="L81">
        <f t="shared" si="3"/>
        <v>99238233</v>
      </c>
      <c r="M81" s="1">
        <v>0.39367674903858607</v>
      </c>
      <c r="N81" s="1">
        <v>2.5182602757548089E-2</v>
      </c>
      <c r="O81" s="1">
        <v>2.4167375405921999E-2</v>
      </c>
      <c r="P81" s="1">
        <v>6.4467474963414637E-2</v>
      </c>
      <c r="Q81" s="1">
        <v>7.4462054818914547E-2</v>
      </c>
      <c r="R81" s="1">
        <v>7.26630732628599E-3</v>
      </c>
      <c r="S81" s="1">
        <v>-4.6084174950404531E-2</v>
      </c>
      <c r="T81" s="1"/>
      <c r="U81" s="1">
        <v>0.63298383253745272</v>
      </c>
      <c r="V81" s="1">
        <v>-0.36701616746254728</v>
      </c>
      <c r="W81">
        <v>7121934</v>
      </c>
      <c r="X81">
        <v>8890702</v>
      </c>
      <c r="Y81">
        <v>29822503</v>
      </c>
      <c r="Z81">
        <v>184213</v>
      </c>
      <c r="AA81">
        <v>194343</v>
      </c>
      <c r="AB81">
        <v>9652621</v>
      </c>
      <c r="AC81">
        <v>17171</v>
      </c>
      <c r="AD81" s="1">
        <v>38.661408261089065</v>
      </c>
      <c r="AE81" s="1">
        <v>45.747477398208325</v>
      </c>
      <c r="AF81">
        <v>6937721</v>
      </c>
      <c r="AG81">
        <v>8696359</v>
      </c>
      <c r="AH81">
        <v>2</v>
      </c>
      <c r="AI81">
        <v>1</v>
      </c>
      <c r="AJ81">
        <v>2</v>
      </c>
      <c r="AK81">
        <v>2</v>
      </c>
      <c r="AL81">
        <v>1</v>
      </c>
      <c r="AM81">
        <v>1</v>
      </c>
    </row>
    <row r="82" spans="1:39" x14ac:dyDescent="0.3">
      <c r="A82" t="s">
        <v>33</v>
      </c>
      <c r="B82" t="s">
        <v>73</v>
      </c>
      <c r="C82" t="s">
        <v>100</v>
      </c>
      <c r="D82" t="s">
        <v>108</v>
      </c>
      <c r="E82" t="s">
        <v>115</v>
      </c>
      <c r="F82">
        <v>-6211533.4310167963</v>
      </c>
      <c r="H82">
        <v>-156664.04397280613</v>
      </c>
      <c r="I82">
        <v>-6054869.3870439902</v>
      </c>
      <c r="J82">
        <v>29822503</v>
      </c>
      <c r="K82">
        <v>75273742</v>
      </c>
      <c r="L82">
        <f t="shared" si="3"/>
        <v>105096245</v>
      </c>
      <c r="M82" s="1">
        <v>0.39618733183212812</v>
      </c>
      <c r="N82" s="1">
        <v>1.4998832736602531E-2</v>
      </c>
      <c r="O82" s="1">
        <v>3.5222529778939082E-2</v>
      </c>
      <c r="P82" s="1">
        <v>9.1387149598817566E-2</v>
      </c>
      <c r="Q82" s="1">
        <v>0.11444038190269437</v>
      </c>
      <c r="R82" s="1">
        <v>-5.2532158005921302E-3</v>
      </c>
      <c r="S82" s="1">
        <v>-8.0438001701097717E-2</v>
      </c>
      <c r="T82" s="1"/>
      <c r="U82" s="1">
        <v>1.6612873755819348</v>
      </c>
      <c r="V82" s="1">
        <v>0.66128737558193484</v>
      </c>
      <c r="W82">
        <v>28393576</v>
      </c>
      <c r="X82">
        <v>7121934</v>
      </c>
      <c r="Y82">
        <v>42938437</v>
      </c>
      <c r="Z82">
        <v>265374</v>
      </c>
      <c r="AA82">
        <v>184213</v>
      </c>
      <c r="AB82">
        <v>12200898</v>
      </c>
      <c r="AC82">
        <v>9447</v>
      </c>
      <c r="AD82" s="1">
        <v>106.99456615945797</v>
      </c>
      <c r="AE82" s="1">
        <v>38.661408261089065</v>
      </c>
      <c r="AF82">
        <v>28128202</v>
      </c>
      <c r="AG82">
        <v>6937721</v>
      </c>
      <c r="AH82">
        <v>2</v>
      </c>
      <c r="AI82">
        <v>1</v>
      </c>
      <c r="AJ82">
        <v>2</v>
      </c>
      <c r="AK82">
        <v>1</v>
      </c>
      <c r="AL82">
        <v>1</v>
      </c>
      <c r="AM82">
        <v>1</v>
      </c>
    </row>
    <row r="83" spans="1:39" x14ac:dyDescent="0.3">
      <c r="A83" t="s">
        <v>34</v>
      </c>
      <c r="B83" t="s">
        <v>48</v>
      </c>
      <c r="C83" t="s">
        <v>75</v>
      </c>
      <c r="D83" t="s">
        <v>105</v>
      </c>
      <c r="E83" t="s">
        <v>106</v>
      </c>
      <c r="F83">
        <v>1214966.3841636705</v>
      </c>
      <c r="H83">
        <v>1169793.6942468192</v>
      </c>
      <c r="I83">
        <v>45172.689916851137</v>
      </c>
      <c r="J83">
        <v>85278791</v>
      </c>
      <c r="K83">
        <v>89810966</v>
      </c>
      <c r="L83">
        <f t="shared" si="3"/>
        <v>175089757</v>
      </c>
      <c r="M83" s="1">
        <v>0.94953650760197816</v>
      </c>
      <c r="N83" s="1">
        <v>2.8707378924513562E-2</v>
      </c>
      <c r="O83" s="1">
        <v>1.5737171977496731E-2</v>
      </c>
      <c r="P83" s="1">
        <v>2.0453411400077021E-2</v>
      </c>
      <c r="Q83" s="1">
        <v>1.608680595653765E-2</v>
      </c>
      <c r="R83" s="1">
        <v>1.37172875052464E-2</v>
      </c>
      <c r="S83" s="1">
        <v>5.0297521481787997E-4</v>
      </c>
      <c r="T83" s="1"/>
      <c r="U83" s="1">
        <v>1.0031646009283859</v>
      </c>
      <c r="V83" s="1">
        <v>3.16460092838585E-3</v>
      </c>
      <c r="W83">
        <v>75376365</v>
      </c>
      <c r="X83">
        <v>59540650</v>
      </c>
      <c r="Y83">
        <v>99056949</v>
      </c>
      <c r="Z83">
        <v>14932724</v>
      </c>
      <c r="AA83">
        <v>12930517</v>
      </c>
      <c r="AB83">
        <v>4081206</v>
      </c>
      <c r="AC83">
        <v>13409151</v>
      </c>
      <c r="AD83" s="1">
        <v>5.0477304073925158</v>
      </c>
      <c r="AE83" s="1">
        <v>4.6046612057352387</v>
      </c>
      <c r="AF83">
        <v>60443641</v>
      </c>
      <c r="AG83">
        <v>46610133</v>
      </c>
      <c r="AH83">
        <v>4</v>
      </c>
      <c r="AI83">
        <v>2</v>
      </c>
      <c r="AJ83">
        <v>2</v>
      </c>
      <c r="AK83">
        <v>2</v>
      </c>
      <c r="AL83">
        <v>2</v>
      </c>
      <c r="AM83">
        <v>2</v>
      </c>
    </row>
    <row r="84" spans="1:39" x14ac:dyDescent="0.3">
      <c r="A84" t="s">
        <v>34</v>
      </c>
      <c r="B84" t="s">
        <v>49</v>
      </c>
      <c r="C84" t="s">
        <v>76</v>
      </c>
      <c r="D84" t="s">
        <v>107</v>
      </c>
      <c r="E84" t="s">
        <v>106</v>
      </c>
      <c r="F84">
        <v>4142683.7786966818</v>
      </c>
      <c r="H84">
        <v>2414395.4820945971</v>
      </c>
      <c r="I84">
        <v>1728288.2966020848</v>
      </c>
      <c r="J84">
        <v>99056949</v>
      </c>
      <c r="K84">
        <v>107712550</v>
      </c>
      <c r="L84">
        <f t="shared" si="3"/>
        <v>206769499</v>
      </c>
      <c r="M84" s="1">
        <v>0.91964166663958846</v>
      </c>
      <c r="N84" s="1">
        <v>5.019521278619532E-2</v>
      </c>
      <c r="O84" s="1">
        <v>2.667107180940935E-2</v>
      </c>
      <c r="P84" s="1">
        <v>2.0597129965851869E-2</v>
      </c>
      <c r="Q84" s="1">
        <v>2.9842694851884601E-2</v>
      </c>
      <c r="R84" s="1">
        <v>2.4373812301594279E-2</v>
      </c>
      <c r="S84" s="1">
        <v>1.604537536807071E-2</v>
      </c>
      <c r="T84" s="1">
        <f t="shared" ref="T84:T109" si="4">F84/L83</f>
        <v>2.3660343412874128E-2</v>
      </c>
      <c r="U84" s="1">
        <v>0.63493999052065964</v>
      </c>
      <c r="V84" s="1">
        <v>-0.36506000947934036</v>
      </c>
      <c r="W84">
        <v>78955598</v>
      </c>
      <c r="X84">
        <v>75376365</v>
      </c>
      <c r="Y84">
        <v>105875254</v>
      </c>
      <c r="Z84">
        <v>15250539</v>
      </c>
      <c r="AA84">
        <v>14932724</v>
      </c>
      <c r="AB84">
        <v>8163072</v>
      </c>
      <c r="AC84">
        <v>1580222</v>
      </c>
      <c r="AD84" s="1">
        <v>5.1772332768041842</v>
      </c>
      <c r="AE84" s="1">
        <v>5.0477304073925158</v>
      </c>
      <c r="AF84">
        <v>63705059</v>
      </c>
      <c r="AG84">
        <v>60443641</v>
      </c>
      <c r="AH84">
        <v>4</v>
      </c>
      <c r="AI84">
        <v>2</v>
      </c>
      <c r="AJ84">
        <v>2</v>
      </c>
      <c r="AK84">
        <v>2</v>
      </c>
      <c r="AL84">
        <v>2</v>
      </c>
      <c r="AM84">
        <v>2</v>
      </c>
    </row>
    <row r="85" spans="1:39" x14ac:dyDescent="0.3">
      <c r="A85" t="s">
        <v>34</v>
      </c>
      <c r="B85" t="s">
        <v>50</v>
      </c>
      <c r="C85" t="s">
        <v>77</v>
      </c>
      <c r="D85" t="s">
        <v>108</v>
      </c>
      <c r="E85" t="s">
        <v>106</v>
      </c>
      <c r="F85">
        <v>6042113.8476620242</v>
      </c>
      <c r="H85">
        <v>3861635.3572885301</v>
      </c>
      <c r="I85">
        <v>2180478.4903734946</v>
      </c>
      <c r="J85">
        <v>105875254</v>
      </c>
      <c r="K85">
        <v>113768176</v>
      </c>
      <c r="L85">
        <f t="shared" si="3"/>
        <v>219643430</v>
      </c>
      <c r="M85" s="1">
        <v>0.93062276044576819</v>
      </c>
      <c r="N85" s="1">
        <v>7.4059296925020709E-2</v>
      </c>
      <c r="O85" s="1">
        <v>3.8238784296092447E-2</v>
      </c>
      <c r="P85" s="1">
        <v>3.489730759450671E-2</v>
      </c>
      <c r="Q85" s="1">
        <v>5.349350417496343E-2</v>
      </c>
      <c r="R85" s="1">
        <v>3.6473445979062588E-2</v>
      </c>
      <c r="S85" s="1">
        <v>1.916597916075841E-2</v>
      </c>
      <c r="T85" s="1">
        <f t="shared" si="4"/>
        <v>2.9221494837892045E-2</v>
      </c>
      <c r="U85" s="1">
        <v>0.86362349885209155</v>
      </c>
      <c r="V85" s="1">
        <v>-0.13637650114790845</v>
      </c>
      <c r="W85">
        <v>74441407</v>
      </c>
      <c r="X85">
        <v>78955598</v>
      </c>
      <c r="Y85">
        <v>98835333</v>
      </c>
      <c r="Z85">
        <v>19946052</v>
      </c>
      <c r="AA85">
        <v>15250539</v>
      </c>
      <c r="AB85">
        <v>14082374</v>
      </c>
      <c r="AC85">
        <v>1827867</v>
      </c>
      <c r="AD85" s="1">
        <v>3.7321374174698834</v>
      </c>
      <c r="AE85" s="1">
        <v>5.1772332768041842</v>
      </c>
      <c r="AF85">
        <v>54495355</v>
      </c>
      <c r="AG85">
        <v>63705059</v>
      </c>
      <c r="AH85">
        <v>4</v>
      </c>
      <c r="AI85">
        <v>2</v>
      </c>
      <c r="AJ85">
        <v>2</v>
      </c>
      <c r="AK85">
        <v>2</v>
      </c>
      <c r="AL85">
        <v>2</v>
      </c>
      <c r="AM85">
        <v>2</v>
      </c>
    </row>
    <row r="86" spans="1:39" x14ac:dyDescent="0.3">
      <c r="A86" t="s">
        <v>34</v>
      </c>
      <c r="B86" t="s">
        <v>51</v>
      </c>
      <c r="C86" t="s">
        <v>78</v>
      </c>
      <c r="D86" t="s">
        <v>109</v>
      </c>
      <c r="E86" t="s">
        <v>106</v>
      </c>
      <c r="F86">
        <v>-5822644.5517741377</v>
      </c>
      <c r="H86">
        <v>-856052.3349162197</v>
      </c>
      <c r="I86">
        <v>-4966592.2168579176</v>
      </c>
      <c r="J86">
        <v>98835333</v>
      </c>
      <c r="K86">
        <v>119544964</v>
      </c>
      <c r="L86">
        <f t="shared" si="3"/>
        <v>218380297</v>
      </c>
      <c r="M86" s="1">
        <v>0.82676283210056423</v>
      </c>
      <c r="N86" s="1">
        <v>2.1053483593348171E-2</v>
      </c>
      <c r="O86" s="1">
        <v>5.2240093125400809E-2</v>
      </c>
      <c r="P86" s="1">
        <v>5.6914851819053938E-2</v>
      </c>
      <c r="Q86" s="1">
        <v>9.0355675336269106E-2</v>
      </c>
      <c r="R86" s="1">
        <v>-8.6613998145402098E-3</v>
      </c>
      <c r="S86" s="1">
        <v>-4.1545808795909779E-2</v>
      </c>
      <c r="T86" s="1">
        <f t="shared" si="4"/>
        <v>-2.6509532071021372E-2</v>
      </c>
      <c r="U86" s="1">
        <v>1.2183917396150439</v>
      </c>
      <c r="V86" s="1">
        <v>0.21839173961504377</v>
      </c>
      <c r="W86">
        <v>91476879</v>
      </c>
      <c r="X86">
        <v>74441407</v>
      </c>
      <c r="Y86">
        <v>115262809</v>
      </c>
      <c r="Z86">
        <v>19842600</v>
      </c>
      <c r="AA86">
        <v>19946052</v>
      </c>
      <c r="AB86">
        <v>2058865</v>
      </c>
      <c r="AC86">
        <v>1198804</v>
      </c>
      <c r="AD86" s="1">
        <v>4.6101256387771761</v>
      </c>
      <c r="AE86" s="1">
        <v>3.7321374174698834</v>
      </c>
      <c r="AF86">
        <v>71634279</v>
      </c>
      <c r="AG86">
        <v>54495355</v>
      </c>
      <c r="AH86">
        <v>4</v>
      </c>
      <c r="AI86">
        <v>1</v>
      </c>
      <c r="AJ86">
        <v>2</v>
      </c>
      <c r="AK86">
        <v>1</v>
      </c>
      <c r="AL86">
        <v>1</v>
      </c>
      <c r="AM86">
        <v>1</v>
      </c>
    </row>
    <row r="87" spans="1:39" x14ac:dyDescent="0.3">
      <c r="A87" t="s">
        <v>34</v>
      </c>
      <c r="B87" t="s">
        <v>52</v>
      </c>
      <c r="C87" t="s">
        <v>79</v>
      </c>
      <c r="D87" t="s">
        <v>105</v>
      </c>
      <c r="E87" t="s">
        <v>110</v>
      </c>
      <c r="F87">
        <v>5051005.0860991646</v>
      </c>
      <c r="H87">
        <v>2660879.6123353867</v>
      </c>
      <c r="I87">
        <v>2390125.4737637783</v>
      </c>
      <c r="J87">
        <v>115262809</v>
      </c>
      <c r="K87">
        <v>116910792</v>
      </c>
      <c r="L87">
        <f t="shared" si="3"/>
        <v>232173601</v>
      </c>
      <c r="M87" s="1">
        <v>0.985903927500551</v>
      </c>
      <c r="N87" s="1">
        <v>3.9433389328358652E-2</v>
      </c>
      <c r="O87" s="1">
        <v>1.239358135025149E-2</v>
      </c>
      <c r="P87" s="1">
        <v>8.3423635852268897E-3</v>
      </c>
      <c r="Q87" s="1">
        <v>1.351829663977982E-2</v>
      </c>
      <c r="R87" s="1">
        <v>2.308532678858613E-2</v>
      </c>
      <c r="S87" s="1">
        <v>2.0444010624474929E-2</v>
      </c>
      <c r="T87" s="1">
        <f t="shared" si="4"/>
        <v>2.3129399288705815E-2</v>
      </c>
      <c r="U87" s="1">
        <v>0.56046760348677993</v>
      </c>
      <c r="V87" s="1">
        <v>-0.43953239651322007</v>
      </c>
      <c r="W87">
        <v>85517285</v>
      </c>
      <c r="X87">
        <v>91476879</v>
      </c>
      <c r="Y87">
        <v>119435030</v>
      </c>
      <c r="Z87">
        <v>12569905</v>
      </c>
      <c r="AA87">
        <v>19842600</v>
      </c>
      <c r="AB87">
        <v>4567105</v>
      </c>
      <c r="AC87">
        <v>1937808</v>
      </c>
      <c r="AD87" s="1">
        <v>6.8033358247337592</v>
      </c>
      <c r="AE87" s="1">
        <v>4.6101256387771761</v>
      </c>
      <c r="AF87">
        <v>72947380</v>
      </c>
      <c r="AG87">
        <v>71634279</v>
      </c>
      <c r="AH87">
        <v>4</v>
      </c>
      <c r="AI87">
        <v>2</v>
      </c>
      <c r="AJ87">
        <v>2</v>
      </c>
      <c r="AK87">
        <v>2</v>
      </c>
      <c r="AL87">
        <v>2</v>
      </c>
      <c r="AM87">
        <v>2</v>
      </c>
    </row>
    <row r="88" spans="1:39" x14ac:dyDescent="0.3">
      <c r="A88" t="s">
        <v>34</v>
      </c>
      <c r="B88" t="s">
        <v>53</v>
      </c>
      <c r="C88" t="s">
        <v>80</v>
      </c>
      <c r="D88" t="s">
        <v>107</v>
      </c>
      <c r="E88" t="s">
        <v>110</v>
      </c>
      <c r="F88">
        <v>7218839.3471769746</v>
      </c>
      <c r="H88">
        <v>3949712.299871217</v>
      </c>
      <c r="I88">
        <v>3269127.0473057572</v>
      </c>
      <c r="J88">
        <v>119435030</v>
      </c>
      <c r="K88">
        <v>121306075</v>
      </c>
      <c r="L88">
        <f t="shared" si="3"/>
        <v>240741105</v>
      </c>
      <c r="M88" s="1">
        <v>0.98457583431002937</v>
      </c>
      <c r="N88" s="1">
        <v>6.0508615676579197E-2</v>
      </c>
      <c r="O88" s="1">
        <v>2.4133313316871938E-2</v>
      </c>
      <c r="P88" s="1">
        <v>1.7221880295962309E-2</v>
      </c>
      <c r="Q88" s="1">
        <v>2.8453412451872322E-2</v>
      </c>
      <c r="R88" s="1">
        <v>3.3069965318141728E-2</v>
      </c>
      <c r="S88" s="1">
        <v>2.6949409147940511E-2</v>
      </c>
      <c r="T88" s="1">
        <f t="shared" si="4"/>
        <v>3.109242099913407E-2</v>
      </c>
      <c r="U88" s="1">
        <v>0.11689979438935716</v>
      </c>
      <c r="V88" s="1">
        <v>-0.88310020561064284</v>
      </c>
      <c r="W88">
        <v>79130886</v>
      </c>
      <c r="X88">
        <v>85517285</v>
      </c>
      <c r="Y88">
        <v>111155869</v>
      </c>
      <c r="Z88">
        <v>24905130</v>
      </c>
      <c r="AA88">
        <v>12569905</v>
      </c>
      <c r="AB88">
        <v>10054070</v>
      </c>
      <c r="AC88">
        <v>1770707</v>
      </c>
      <c r="AD88" s="1">
        <v>3.1772926300725994</v>
      </c>
      <c r="AE88" s="1">
        <v>6.8033358247337592</v>
      </c>
      <c r="AF88">
        <v>54225756</v>
      </c>
      <c r="AG88">
        <v>72947380</v>
      </c>
      <c r="AH88">
        <v>4</v>
      </c>
      <c r="AI88">
        <v>2</v>
      </c>
      <c r="AJ88">
        <v>2</v>
      </c>
      <c r="AK88">
        <v>2</v>
      </c>
      <c r="AL88">
        <v>2</v>
      </c>
      <c r="AM88">
        <v>2</v>
      </c>
    </row>
    <row r="89" spans="1:39" x14ac:dyDescent="0.3">
      <c r="A89" t="s">
        <v>34</v>
      </c>
      <c r="B89" t="s">
        <v>54</v>
      </c>
      <c r="C89" t="s">
        <v>81</v>
      </c>
      <c r="D89" t="s">
        <v>108</v>
      </c>
      <c r="E89" t="s">
        <v>110</v>
      </c>
      <c r="F89">
        <v>6640542.5803487888</v>
      </c>
      <c r="H89">
        <v>4382407.3699163944</v>
      </c>
      <c r="I89">
        <v>2258135.2104323944</v>
      </c>
      <c r="J89">
        <v>111155869</v>
      </c>
      <c r="K89">
        <v>128829023</v>
      </c>
      <c r="L89">
        <f t="shared" si="3"/>
        <v>239984892</v>
      </c>
      <c r="M89" s="1">
        <v>0.86281698340598301</v>
      </c>
      <c r="N89" s="1">
        <v>7.6312745553999292E-2</v>
      </c>
      <c r="O89" s="1">
        <v>3.5396781433106338E-2</v>
      </c>
      <c r="P89" s="1">
        <v>3.8180148270248161E-2</v>
      </c>
      <c r="Q89" s="1">
        <v>5.7409265479058787E-2</v>
      </c>
      <c r="R89" s="1">
        <v>3.9425784795190572E-2</v>
      </c>
      <c r="S89" s="1">
        <v>1.7528155984171321E-2</v>
      </c>
      <c r="T89" s="1">
        <f t="shared" si="4"/>
        <v>2.7583750520497066E-2</v>
      </c>
      <c r="U89" s="1">
        <v>1.1176080303137326</v>
      </c>
      <c r="V89" s="1">
        <v>0.11760803031373264</v>
      </c>
      <c r="W89">
        <v>77373098</v>
      </c>
      <c r="X89">
        <v>79130886</v>
      </c>
      <c r="Y89">
        <v>105931775</v>
      </c>
      <c r="Z89">
        <v>26346794</v>
      </c>
      <c r="AA89">
        <v>24905130</v>
      </c>
      <c r="AB89">
        <v>15152429</v>
      </c>
      <c r="AC89">
        <v>2062739</v>
      </c>
      <c r="AD89" s="1">
        <v>2.9367177653569541</v>
      </c>
      <c r="AE89" s="1">
        <v>3.1772926300725994</v>
      </c>
      <c r="AF89">
        <v>51026304</v>
      </c>
      <c r="AG89">
        <v>54225756</v>
      </c>
      <c r="AH89">
        <v>4</v>
      </c>
      <c r="AI89">
        <v>2</v>
      </c>
      <c r="AJ89">
        <v>2</v>
      </c>
      <c r="AK89">
        <v>2</v>
      </c>
      <c r="AL89">
        <v>2</v>
      </c>
      <c r="AM89">
        <v>2</v>
      </c>
    </row>
    <row r="90" spans="1:39" x14ac:dyDescent="0.3">
      <c r="A90" t="s">
        <v>34</v>
      </c>
      <c r="B90" t="s">
        <v>55</v>
      </c>
      <c r="C90" t="s">
        <v>82</v>
      </c>
      <c r="D90" t="s">
        <v>109</v>
      </c>
      <c r="E90" t="s">
        <v>110</v>
      </c>
      <c r="F90">
        <v>-7905965.2307280768</v>
      </c>
      <c r="H90">
        <v>-1453531.3529967531</v>
      </c>
      <c r="I90">
        <v>-6452433.8777313232</v>
      </c>
      <c r="J90">
        <v>105931775</v>
      </c>
      <c r="K90">
        <v>133800709</v>
      </c>
      <c r="L90">
        <f t="shared" si="3"/>
        <v>239732484</v>
      </c>
      <c r="M90" s="1">
        <v>0.79171310669213268</v>
      </c>
      <c r="N90" s="1">
        <v>9.5607318697786495E-3</v>
      </c>
      <c r="O90" s="1">
        <v>4.5001577666380077E-2</v>
      </c>
      <c r="P90" s="1">
        <v>5.5203547170501743E-2</v>
      </c>
      <c r="Q90" s="1">
        <v>8.5793580964266883E-2</v>
      </c>
      <c r="R90" s="1">
        <v>-1.372139146159642E-2</v>
      </c>
      <c r="S90" s="1">
        <v>-4.8224212905563328E-2</v>
      </c>
      <c r="T90" s="1">
        <f t="shared" si="4"/>
        <v>-3.2943595594042967E-2</v>
      </c>
      <c r="U90" s="1">
        <v>0.46891735966821591</v>
      </c>
      <c r="V90" s="1">
        <v>-0.53108264033178409</v>
      </c>
      <c r="W90">
        <v>103665329</v>
      </c>
      <c r="X90">
        <v>77373098</v>
      </c>
      <c r="Y90">
        <v>125258007</v>
      </c>
      <c r="Z90">
        <v>35569506</v>
      </c>
      <c r="AA90">
        <v>26346794</v>
      </c>
      <c r="AB90">
        <v>2455424</v>
      </c>
      <c r="AC90">
        <v>1793845</v>
      </c>
      <c r="AD90" s="1">
        <v>2.9144438778542496</v>
      </c>
      <c r="AE90" s="1">
        <v>2.9367177653569541</v>
      </c>
      <c r="AF90">
        <v>68095823</v>
      </c>
      <c r="AG90">
        <v>51026304</v>
      </c>
      <c r="AH90">
        <v>3</v>
      </c>
      <c r="AI90">
        <v>1</v>
      </c>
      <c r="AJ90">
        <v>2</v>
      </c>
      <c r="AK90">
        <v>1</v>
      </c>
      <c r="AL90">
        <v>1</v>
      </c>
      <c r="AM90">
        <v>1</v>
      </c>
    </row>
    <row r="91" spans="1:39" x14ac:dyDescent="0.3">
      <c r="A91" t="s">
        <v>34</v>
      </c>
      <c r="B91" t="s">
        <v>56</v>
      </c>
      <c r="C91" t="s">
        <v>83</v>
      </c>
      <c r="D91" t="s">
        <v>105</v>
      </c>
      <c r="E91" t="s">
        <v>111</v>
      </c>
      <c r="F91">
        <v>2502132.9390010498</v>
      </c>
      <c r="H91">
        <v>1476158.4673905263</v>
      </c>
      <c r="I91">
        <v>1025974.4716105234</v>
      </c>
      <c r="J91">
        <v>125258007</v>
      </c>
      <c r="K91">
        <v>130160155</v>
      </c>
      <c r="L91">
        <f t="shared" si="3"/>
        <v>255418162</v>
      </c>
      <c r="M91" s="1">
        <v>0.96233756789856317</v>
      </c>
      <c r="N91" s="1">
        <v>2.2795289710055931E-2</v>
      </c>
      <c r="O91" s="1">
        <v>1.0555692459644521E-2</v>
      </c>
      <c r="P91" s="1">
        <v>8.7581609825138108E-3</v>
      </c>
      <c r="Q91" s="1">
        <v>1.357707035380774E-2</v>
      </c>
      <c r="R91" s="1">
        <v>1.1784942956904351E-2</v>
      </c>
      <c r="S91" s="1">
        <v>7.8824005058270204E-3</v>
      </c>
      <c r="T91" s="1">
        <f t="shared" si="4"/>
        <v>1.0437187723800709E-2</v>
      </c>
      <c r="U91" s="1">
        <v>0.67902571550353752</v>
      </c>
      <c r="V91" s="1">
        <v>-0.32097428449646248</v>
      </c>
      <c r="W91">
        <v>93130969</v>
      </c>
      <c r="X91">
        <v>103665329</v>
      </c>
      <c r="Y91">
        <v>126326022</v>
      </c>
      <c r="Z91">
        <v>26444632</v>
      </c>
      <c r="AA91">
        <v>35569506</v>
      </c>
      <c r="AB91">
        <v>6095270</v>
      </c>
      <c r="AC91">
        <v>1623420</v>
      </c>
      <c r="AD91" s="1">
        <v>3.5217343542538235</v>
      </c>
      <c r="AE91" s="1">
        <v>2.9144438778542496</v>
      </c>
      <c r="AF91">
        <v>66686337</v>
      </c>
      <c r="AG91">
        <v>68095823</v>
      </c>
      <c r="AH91">
        <v>4</v>
      </c>
      <c r="AI91">
        <v>2</v>
      </c>
      <c r="AJ91">
        <v>2</v>
      </c>
      <c r="AK91">
        <v>2</v>
      </c>
      <c r="AL91">
        <v>2</v>
      </c>
      <c r="AM91">
        <v>2</v>
      </c>
    </row>
    <row r="92" spans="1:39" x14ac:dyDescent="0.3">
      <c r="A92" t="s">
        <v>34</v>
      </c>
      <c r="B92" t="s">
        <v>57</v>
      </c>
      <c r="C92" t="s">
        <v>84</v>
      </c>
      <c r="D92" t="s">
        <v>107</v>
      </c>
      <c r="E92" t="s">
        <v>111</v>
      </c>
      <c r="F92">
        <v>3409024.8564776983</v>
      </c>
      <c r="H92">
        <v>2361850.1398336282</v>
      </c>
      <c r="I92">
        <v>1047174.7166440702</v>
      </c>
      <c r="J92">
        <v>126326022</v>
      </c>
      <c r="K92">
        <v>131360777</v>
      </c>
      <c r="L92">
        <f t="shared" si="3"/>
        <v>257686799</v>
      </c>
      <c r="M92" s="1">
        <v>0.96167231105826967</v>
      </c>
      <c r="N92" s="1">
        <v>3.7586127956830258E-2</v>
      </c>
      <c r="O92" s="1">
        <v>1.900306019293475E-2</v>
      </c>
      <c r="P92" s="1">
        <v>1.9466127651805078E-2</v>
      </c>
      <c r="Q92" s="1">
        <v>3.1605354724718447E-2</v>
      </c>
      <c r="R92" s="1">
        <v>1.8696465719736099E-2</v>
      </c>
      <c r="S92" s="1">
        <v>7.9717457566810101E-3</v>
      </c>
      <c r="T92" s="1">
        <f t="shared" si="4"/>
        <v>1.3346838101817122E-2</v>
      </c>
      <c r="U92" s="1">
        <v>0.78653868073153554</v>
      </c>
      <c r="V92" s="1">
        <v>-0.21346131926846443</v>
      </c>
      <c r="W92">
        <v>83416235</v>
      </c>
      <c r="X92">
        <v>93130969</v>
      </c>
      <c r="Y92">
        <v>131775944</v>
      </c>
      <c r="Z92">
        <v>14014249</v>
      </c>
      <c r="AA92">
        <v>26444632</v>
      </c>
      <c r="AB92">
        <v>11051662</v>
      </c>
      <c r="AC92">
        <v>1757558</v>
      </c>
      <c r="AD92" s="1">
        <v>5.9522443906912175</v>
      </c>
      <c r="AE92" s="1">
        <v>3.5217343542538235</v>
      </c>
      <c r="AF92">
        <v>69401986</v>
      </c>
      <c r="AG92">
        <v>66686337</v>
      </c>
      <c r="AH92">
        <v>4</v>
      </c>
      <c r="AI92">
        <v>2</v>
      </c>
      <c r="AJ92">
        <v>2</v>
      </c>
      <c r="AK92">
        <v>2</v>
      </c>
      <c r="AL92">
        <v>2</v>
      </c>
      <c r="AM92">
        <v>2</v>
      </c>
    </row>
    <row r="93" spans="1:39" x14ac:dyDescent="0.3">
      <c r="A93" t="s">
        <v>34</v>
      </c>
      <c r="B93" t="s">
        <v>58</v>
      </c>
      <c r="C93" t="s">
        <v>85</v>
      </c>
      <c r="D93" t="s">
        <v>108</v>
      </c>
      <c r="E93" t="s">
        <v>111</v>
      </c>
      <c r="F93">
        <v>2155201.1183853336</v>
      </c>
      <c r="H93">
        <v>2564629.8096277285</v>
      </c>
      <c r="I93">
        <v>-409428.69124239474</v>
      </c>
      <c r="J93">
        <v>131775944</v>
      </c>
      <c r="K93">
        <v>132333922</v>
      </c>
      <c r="L93">
        <f t="shared" si="3"/>
        <v>264109866</v>
      </c>
      <c r="M93" s="1">
        <v>0.99578356031796589</v>
      </c>
      <c r="N93" s="1">
        <v>4.5840960746237322E-2</v>
      </c>
      <c r="O93" s="1">
        <v>3.0438810592015191E-2</v>
      </c>
      <c r="P93" s="1">
        <v>3.6557807163114728E-2</v>
      </c>
      <c r="Q93" s="1">
        <v>5.6744692484409741E-2</v>
      </c>
      <c r="R93" s="1">
        <v>1.946204847242626E-2</v>
      </c>
      <c r="S93" s="1">
        <v>-3.0939058183614798E-3</v>
      </c>
      <c r="T93" s="1">
        <f t="shared" si="4"/>
        <v>8.3636458163513974E-3</v>
      </c>
      <c r="U93" s="1">
        <v>1.9491726761305972</v>
      </c>
      <c r="V93" s="1">
        <v>0.9491726761305973</v>
      </c>
      <c r="W93">
        <v>80329003</v>
      </c>
      <c r="X93">
        <v>83416235</v>
      </c>
      <c r="Y93">
        <v>113636482</v>
      </c>
      <c r="Z93">
        <v>14829988</v>
      </c>
      <c r="AA93">
        <v>14014249</v>
      </c>
      <c r="AB93">
        <v>14113533</v>
      </c>
      <c r="AC93">
        <v>885309</v>
      </c>
      <c r="AD93" s="1">
        <v>5.4166600134807927</v>
      </c>
      <c r="AE93" s="1">
        <v>5.9522443906912175</v>
      </c>
      <c r="AF93">
        <v>65499015</v>
      </c>
      <c r="AG93">
        <v>69401986</v>
      </c>
      <c r="AH93">
        <v>4</v>
      </c>
      <c r="AI93">
        <v>2</v>
      </c>
      <c r="AJ93">
        <v>2</v>
      </c>
      <c r="AK93">
        <v>2</v>
      </c>
      <c r="AL93">
        <v>1</v>
      </c>
      <c r="AM93">
        <v>2</v>
      </c>
    </row>
    <row r="94" spans="1:39" x14ac:dyDescent="0.3">
      <c r="A94" t="s">
        <v>34</v>
      </c>
      <c r="B94" t="s">
        <v>59</v>
      </c>
      <c r="C94" t="s">
        <v>86</v>
      </c>
      <c r="D94" t="s">
        <v>109</v>
      </c>
      <c r="E94" t="s">
        <v>111</v>
      </c>
      <c r="F94">
        <v>-6830556.2158492245</v>
      </c>
      <c r="H94">
        <v>-1673814.2038988923</v>
      </c>
      <c r="I94">
        <v>-5156742.0119503317</v>
      </c>
      <c r="J94">
        <v>113636482</v>
      </c>
      <c r="K94">
        <v>129445710</v>
      </c>
      <c r="L94">
        <f t="shared" si="3"/>
        <v>243082192</v>
      </c>
      <c r="M94" s="1">
        <v>0.87786981893799343</v>
      </c>
      <c r="N94" s="1">
        <v>1.02272362263378E-2</v>
      </c>
      <c r="O94" s="1">
        <v>4.8250939341821591E-2</v>
      </c>
      <c r="P94" s="1">
        <v>4.7302984902699553E-2</v>
      </c>
      <c r="Q94" s="1">
        <v>8.1632001561873224E-2</v>
      </c>
      <c r="R94" s="1">
        <v>-1.4729549652011341E-2</v>
      </c>
      <c r="S94" s="1">
        <v>-3.9837102457472962E-2</v>
      </c>
      <c r="T94" s="1">
        <f t="shared" si="4"/>
        <v>-2.5862556061609695E-2</v>
      </c>
      <c r="U94" s="1">
        <v>0.73546121723618518</v>
      </c>
      <c r="V94" s="1">
        <v>-0.26453878276381482</v>
      </c>
      <c r="W94">
        <v>100159060</v>
      </c>
      <c r="X94">
        <v>80329003</v>
      </c>
      <c r="Y94">
        <v>127397960</v>
      </c>
      <c r="Z94">
        <v>21841129</v>
      </c>
      <c r="AA94">
        <v>14829988</v>
      </c>
      <c r="AB94">
        <v>2070109</v>
      </c>
      <c r="AC94">
        <v>1492930</v>
      </c>
      <c r="AD94" s="1">
        <v>4.585800486778866</v>
      </c>
      <c r="AE94" s="1">
        <v>5.4166600134807927</v>
      </c>
      <c r="AF94">
        <v>78317931</v>
      </c>
      <c r="AG94">
        <v>65499015</v>
      </c>
      <c r="AH94">
        <v>4</v>
      </c>
      <c r="AI94">
        <v>1</v>
      </c>
      <c r="AJ94">
        <v>2</v>
      </c>
      <c r="AK94">
        <v>1</v>
      </c>
      <c r="AL94">
        <v>1</v>
      </c>
      <c r="AM94">
        <v>1</v>
      </c>
    </row>
    <row r="95" spans="1:39" x14ac:dyDescent="0.3">
      <c r="A95" t="s">
        <v>34</v>
      </c>
      <c r="B95" t="s">
        <v>60</v>
      </c>
      <c r="C95" t="s">
        <v>87</v>
      </c>
      <c r="D95" t="s">
        <v>105</v>
      </c>
      <c r="E95" t="s">
        <v>112</v>
      </c>
      <c r="F95">
        <v>4091383.2419072548</v>
      </c>
      <c r="H95">
        <v>2151566.1410618038</v>
      </c>
      <c r="I95">
        <v>1939817.1008454512</v>
      </c>
      <c r="J95">
        <v>127397960</v>
      </c>
      <c r="K95">
        <v>125718785</v>
      </c>
      <c r="L95">
        <f t="shared" si="3"/>
        <v>253116745</v>
      </c>
      <c r="M95" s="1">
        <v>1.0133565958341071</v>
      </c>
      <c r="N95" s="1">
        <v>3.114936548350446E-2</v>
      </c>
      <c r="O95" s="1">
        <v>1.2718461111936171E-2</v>
      </c>
      <c r="P95" s="1">
        <v>7.3092257302100503E-3</v>
      </c>
      <c r="Q95" s="1">
        <v>1.298843289893672E-2</v>
      </c>
      <c r="R95" s="1">
        <v>1.6888544691467621E-2</v>
      </c>
      <c r="S95" s="1">
        <v>1.542981107274821E-2</v>
      </c>
      <c r="T95" s="1">
        <f t="shared" si="4"/>
        <v>1.6831275085372171E-2</v>
      </c>
      <c r="U95" s="1">
        <v>1.1012751695915877</v>
      </c>
      <c r="V95" s="1">
        <v>0.10127516959158765</v>
      </c>
      <c r="W95">
        <v>99127551</v>
      </c>
      <c r="X95">
        <v>100159060</v>
      </c>
      <c r="Y95">
        <v>124649239</v>
      </c>
      <c r="Z95">
        <v>22779436</v>
      </c>
      <c r="AA95">
        <v>21841129</v>
      </c>
      <c r="AB95">
        <v>5235053</v>
      </c>
      <c r="AC95">
        <v>2455924</v>
      </c>
      <c r="AD95" s="1">
        <v>4.3516244651535709</v>
      </c>
      <c r="AE95" s="1">
        <v>4.585800486778866</v>
      </c>
      <c r="AF95">
        <v>76348115</v>
      </c>
      <c r="AG95">
        <v>78317931</v>
      </c>
      <c r="AH95">
        <v>4</v>
      </c>
      <c r="AI95">
        <v>2</v>
      </c>
      <c r="AJ95">
        <v>2</v>
      </c>
      <c r="AK95">
        <v>2</v>
      </c>
      <c r="AL95">
        <v>2</v>
      </c>
      <c r="AM95">
        <v>2</v>
      </c>
    </row>
    <row r="96" spans="1:39" x14ac:dyDescent="0.3">
      <c r="A96" t="s">
        <v>34</v>
      </c>
      <c r="B96" t="s">
        <v>61</v>
      </c>
      <c r="C96" t="s">
        <v>88</v>
      </c>
      <c r="D96" t="s">
        <v>107</v>
      </c>
      <c r="E96" t="s">
        <v>112</v>
      </c>
      <c r="F96">
        <v>6559871.5249325149</v>
      </c>
      <c r="H96">
        <v>3716032.8812369239</v>
      </c>
      <c r="I96">
        <v>2843838.643695591</v>
      </c>
      <c r="J96">
        <v>124649239</v>
      </c>
      <c r="K96">
        <v>131383703</v>
      </c>
      <c r="L96">
        <f t="shared" si="3"/>
        <v>256032942</v>
      </c>
      <c r="M96" s="1">
        <v>0.9487420140685181</v>
      </c>
      <c r="N96" s="1">
        <v>5.3016998101752082E-2</v>
      </c>
      <c r="O96" s="1">
        <v>1.9327153694055039E-2</v>
      </c>
      <c r="P96" s="1">
        <v>1.7057116399493508E-2</v>
      </c>
      <c r="Q96" s="1">
        <v>2.816417598577655E-2</v>
      </c>
      <c r="R96" s="1">
        <v>2.9811917915013701E-2</v>
      </c>
      <c r="S96" s="1">
        <v>2.1645292214785509E-2</v>
      </c>
      <c r="T96" s="1">
        <f t="shared" si="4"/>
        <v>2.5916387021066169E-2</v>
      </c>
      <c r="U96" s="1">
        <v>1.7377895014155675</v>
      </c>
      <c r="V96" s="1">
        <v>0.73778950141556754</v>
      </c>
      <c r="W96">
        <v>88267089</v>
      </c>
      <c r="X96">
        <v>99127551</v>
      </c>
      <c r="Y96">
        <v>109570742</v>
      </c>
      <c r="Z96">
        <v>17276887</v>
      </c>
      <c r="AA96">
        <v>22779436</v>
      </c>
      <c r="AB96">
        <v>11346791</v>
      </c>
      <c r="AC96">
        <v>1828490</v>
      </c>
      <c r="AD96" s="1">
        <v>5.1089695151678658</v>
      </c>
      <c r="AE96" s="1">
        <v>4.3516244651535709</v>
      </c>
      <c r="AF96">
        <v>70990202</v>
      </c>
      <c r="AG96">
        <v>76348115</v>
      </c>
      <c r="AH96">
        <v>4</v>
      </c>
      <c r="AI96">
        <v>2</v>
      </c>
      <c r="AJ96">
        <v>2</v>
      </c>
      <c r="AK96">
        <v>2</v>
      </c>
      <c r="AL96">
        <v>2</v>
      </c>
      <c r="AM96">
        <v>2</v>
      </c>
    </row>
    <row r="97" spans="1:39" x14ac:dyDescent="0.3">
      <c r="A97" t="s">
        <v>34</v>
      </c>
      <c r="B97" t="s">
        <v>62</v>
      </c>
      <c r="C97" t="s">
        <v>89</v>
      </c>
      <c r="D97" t="s">
        <v>108</v>
      </c>
      <c r="E97" t="s">
        <v>112</v>
      </c>
      <c r="F97">
        <v>6981826.1005092785</v>
      </c>
      <c r="H97">
        <v>4549135.2448657108</v>
      </c>
      <c r="I97">
        <v>2432690.8556435676</v>
      </c>
      <c r="J97">
        <v>109570742</v>
      </c>
      <c r="K97">
        <v>136406978</v>
      </c>
      <c r="L97">
        <f t="shared" si="3"/>
        <v>245977720</v>
      </c>
      <c r="M97" s="1">
        <v>0.80326346647749947</v>
      </c>
      <c r="N97" s="1">
        <v>7.556617729443138E-2</v>
      </c>
      <c r="O97" s="1">
        <v>2.966416892567908E-2</v>
      </c>
      <c r="P97" s="1">
        <v>3.7329244838858029E-2</v>
      </c>
      <c r="Q97" s="1">
        <v>5.9960836603681122E-2</v>
      </c>
      <c r="R97" s="1">
        <v>4.1517791719122531E-2</v>
      </c>
      <c r="S97" s="1">
        <v>1.7834064586076882E-2</v>
      </c>
      <c r="T97" s="1">
        <f t="shared" si="4"/>
        <v>2.7269249206648097E-2</v>
      </c>
      <c r="U97" s="1">
        <v>0.79532460209347944</v>
      </c>
      <c r="V97" s="1">
        <v>-0.20467539790652053</v>
      </c>
      <c r="W97">
        <v>77056215</v>
      </c>
      <c r="X97">
        <v>88267089</v>
      </c>
      <c r="Y97">
        <v>100099429</v>
      </c>
      <c r="Z97">
        <v>18985605</v>
      </c>
      <c r="AA97">
        <v>17276887</v>
      </c>
      <c r="AB97">
        <v>15024454</v>
      </c>
      <c r="AC97">
        <v>1823096</v>
      </c>
      <c r="AD97" s="1">
        <v>4.0586652361091469</v>
      </c>
      <c r="AE97" s="1">
        <v>5.1089695151678658</v>
      </c>
      <c r="AF97">
        <v>58070610</v>
      </c>
      <c r="AG97">
        <v>70990202</v>
      </c>
      <c r="AH97">
        <v>3</v>
      </c>
      <c r="AI97">
        <v>2</v>
      </c>
      <c r="AJ97">
        <v>2</v>
      </c>
      <c r="AK97">
        <v>2</v>
      </c>
      <c r="AL97">
        <v>2</v>
      </c>
      <c r="AM97">
        <v>2</v>
      </c>
    </row>
    <row r="98" spans="1:39" x14ac:dyDescent="0.3">
      <c r="A98" t="s">
        <v>34</v>
      </c>
      <c r="B98" t="s">
        <v>63</v>
      </c>
      <c r="C98" t="s">
        <v>90</v>
      </c>
      <c r="D98" t="s">
        <v>109</v>
      </c>
      <c r="E98" t="s">
        <v>112</v>
      </c>
      <c r="F98">
        <v>-6497405.7933084117</v>
      </c>
      <c r="H98">
        <v>-888088.96389311168</v>
      </c>
      <c r="I98">
        <v>-5609316.8294152999</v>
      </c>
      <c r="J98">
        <v>100099429</v>
      </c>
      <c r="K98">
        <v>136826030</v>
      </c>
      <c r="L98">
        <f t="shared" si="3"/>
        <v>236925459</v>
      </c>
      <c r="M98" s="1">
        <v>0.7315817684690552</v>
      </c>
      <c r="N98" s="1">
        <v>1.455501242692538E-2</v>
      </c>
      <c r="O98" s="1">
        <v>4.2385276743187018E-2</v>
      </c>
      <c r="P98" s="1">
        <v>5.1621136440985767E-2</v>
      </c>
      <c r="Q98" s="1">
        <v>8.4309007849351233E-2</v>
      </c>
      <c r="R98" s="1">
        <v>-8.8720682302105003E-3</v>
      </c>
      <c r="S98" s="1">
        <v>-4.0995977369330243E-2</v>
      </c>
      <c r="T98" s="1">
        <f t="shared" si="4"/>
        <v>-2.6414611019682642E-2</v>
      </c>
      <c r="U98" s="1">
        <v>1.7146337458034873</v>
      </c>
      <c r="V98" s="1">
        <v>0.71463374580348726</v>
      </c>
      <c r="W98">
        <v>101875452</v>
      </c>
      <c r="X98">
        <v>77056215</v>
      </c>
      <c r="Y98">
        <v>117310509</v>
      </c>
      <c r="Z98">
        <v>23216866</v>
      </c>
      <c r="AA98">
        <v>18985605</v>
      </c>
      <c r="AB98">
        <v>3061012</v>
      </c>
      <c r="AC98">
        <v>1664340</v>
      </c>
      <c r="AD98" s="1">
        <v>4.3879932804022728</v>
      </c>
      <c r="AE98" s="1">
        <v>4.0586652361091469</v>
      </c>
      <c r="AF98">
        <v>78658586</v>
      </c>
      <c r="AG98">
        <v>58070610</v>
      </c>
      <c r="AH98">
        <v>3</v>
      </c>
      <c r="AI98">
        <v>1</v>
      </c>
      <c r="AJ98">
        <v>2</v>
      </c>
      <c r="AK98">
        <v>1</v>
      </c>
      <c r="AL98">
        <v>1</v>
      </c>
      <c r="AM98">
        <v>1</v>
      </c>
    </row>
    <row r="99" spans="1:39" x14ac:dyDescent="0.3">
      <c r="A99" t="s">
        <v>34</v>
      </c>
      <c r="B99" t="s">
        <v>64</v>
      </c>
      <c r="C99" t="s">
        <v>91</v>
      </c>
      <c r="D99" t="s">
        <v>105</v>
      </c>
      <c r="E99" t="s">
        <v>113</v>
      </c>
      <c r="F99">
        <v>2859605.5037152469</v>
      </c>
      <c r="H99">
        <v>1642984.5148764229</v>
      </c>
      <c r="I99">
        <v>1216620.988838824</v>
      </c>
      <c r="J99">
        <v>117310509</v>
      </c>
      <c r="K99">
        <v>135184346</v>
      </c>
      <c r="L99">
        <f t="shared" si="3"/>
        <v>252494855</v>
      </c>
      <c r="M99" s="1">
        <v>0.86778175484904152</v>
      </c>
      <c r="N99" s="1">
        <v>2.7061010807527149E-2</v>
      </c>
      <c r="O99" s="1">
        <v>1.2498053350019991E-2</v>
      </c>
      <c r="P99" s="1">
        <v>1.0754819912985729E-2</v>
      </c>
      <c r="Q99" s="1">
        <v>1.6642797415318961E-2</v>
      </c>
      <c r="R99" s="1">
        <v>1.400543334848562E-2</v>
      </c>
      <c r="S99" s="1">
        <v>8.9997179765090793E-3</v>
      </c>
      <c r="T99" s="1">
        <f t="shared" si="4"/>
        <v>1.206964213886042E-2</v>
      </c>
      <c r="U99" s="1">
        <v>0.63323851891326033</v>
      </c>
      <c r="V99" s="1">
        <v>-0.36676148108673967</v>
      </c>
      <c r="W99">
        <v>102022955</v>
      </c>
      <c r="X99">
        <v>101875452</v>
      </c>
      <c r="Y99">
        <v>120145249</v>
      </c>
      <c r="Z99">
        <v>23623934</v>
      </c>
      <c r="AA99">
        <v>23216866</v>
      </c>
      <c r="AB99">
        <v>6084189</v>
      </c>
      <c r="AC99">
        <v>2352643</v>
      </c>
      <c r="AD99" s="1">
        <v>4.3186268214261014</v>
      </c>
      <c r="AE99" s="1">
        <v>4.3879932804022728</v>
      </c>
      <c r="AF99">
        <v>78399021</v>
      </c>
      <c r="AG99">
        <v>78658586</v>
      </c>
      <c r="AH99">
        <v>4</v>
      </c>
      <c r="AI99">
        <v>2</v>
      </c>
      <c r="AJ99">
        <v>2</v>
      </c>
      <c r="AK99">
        <v>2</v>
      </c>
      <c r="AL99">
        <v>2</v>
      </c>
      <c r="AM99">
        <v>2</v>
      </c>
    </row>
    <row r="100" spans="1:39" x14ac:dyDescent="0.3">
      <c r="A100" t="s">
        <v>34</v>
      </c>
      <c r="B100" t="s">
        <v>65</v>
      </c>
      <c r="C100" t="s">
        <v>92</v>
      </c>
      <c r="D100" t="s">
        <v>107</v>
      </c>
      <c r="E100" t="s">
        <v>113</v>
      </c>
      <c r="F100">
        <v>4085327.2405215567</v>
      </c>
      <c r="H100">
        <v>2616979.2033637743</v>
      </c>
      <c r="I100">
        <v>1468348.0371577821</v>
      </c>
      <c r="J100">
        <v>120145249</v>
      </c>
      <c r="K100">
        <v>139365636</v>
      </c>
      <c r="L100">
        <f t="shared" si="3"/>
        <v>259510885</v>
      </c>
      <c r="M100" s="1">
        <v>0.86208661222627359</v>
      </c>
      <c r="N100" s="1">
        <v>4.1293370025692763E-2</v>
      </c>
      <c r="O100" s="1">
        <v>1.8179054254571479E-2</v>
      </c>
      <c r="P100" s="1">
        <v>1.9608219701149589E-2</v>
      </c>
      <c r="Q100" s="1">
        <v>3.0658983570393879E-2</v>
      </c>
      <c r="R100" s="1">
        <v>2.178179516165283E-2</v>
      </c>
      <c r="S100" s="1">
        <v>1.053594041760612E-2</v>
      </c>
      <c r="T100" s="1">
        <f t="shared" si="4"/>
        <v>1.6179843508183786E-2</v>
      </c>
      <c r="U100" s="1">
        <v>1.3547653084377289</v>
      </c>
      <c r="V100" s="1">
        <v>0.35476530843772891</v>
      </c>
      <c r="W100">
        <v>98194288</v>
      </c>
      <c r="X100">
        <v>102022955</v>
      </c>
      <c r="Y100">
        <v>112848089</v>
      </c>
      <c r="Z100">
        <v>22756705</v>
      </c>
      <c r="AA100">
        <v>23623934</v>
      </c>
      <c r="AB100">
        <v>10106661</v>
      </c>
      <c r="AC100">
        <v>2114720</v>
      </c>
      <c r="AD100" s="1">
        <v>4.3149607115792907</v>
      </c>
      <c r="AE100" s="1">
        <v>4.3186268214261014</v>
      </c>
      <c r="AF100">
        <v>75437583</v>
      </c>
      <c r="AG100">
        <v>78399021</v>
      </c>
      <c r="AH100">
        <v>4</v>
      </c>
      <c r="AI100">
        <v>2</v>
      </c>
      <c r="AJ100">
        <v>2</v>
      </c>
      <c r="AK100">
        <v>2</v>
      </c>
      <c r="AL100">
        <v>2</v>
      </c>
      <c r="AM100">
        <v>2</v>
      </c>
    </row>
    <row r="101" spans="1:39" x14ac:dyDescent="0.3">
      <c r="A101" t="s">
        <v>34</v>
      </c>
      <c r="B101" t="s">
        <v>66</v>
      </c>
      <c r="C101" t="s">
        <v>93</v>
      </c>
      <c r="D101" t="s">
        <v>108</v>
      </c>
      <c r="E101" t="s">
        <v>113</v>
      </c>
      <c r="F101">
        <v>5579255.1861182731</v>
      </c>
      <c r="H101">
        <v>3714505.1213303464</v>
      </c>
      <c r="I101">
        <v>1864750.0647879266</v>
      </c>
      <c r="J101">
        <v>112848089</v>
      </c>
      <c r="K101">
        <v>140967210</v>
      </c>
      <c r="L101">
        <f t="shared" si="3"/>
        <v>253815299</v>
      </c>
      <c r="M101" s="1">
        <v>0.80052722189791514</v>
      </c>
      <c r="N101" s="1">
        <v>6.2622879954923438E-2</v>
      </c>
      <c r="O101" s="1">
        <v>2.7823315643386751E-2</v>
      </c>
      <c r="P101" s="1">
        <v>3.2486448329946557E-2</v>
      </c>
      <c r="Q101" s="1">
        <v>5.1924693083854688E-2</v>
      </c>
      <c r="R101" s="1">
        <v>3.2915977171136201E-2</v>
      </c>
      <c r="S101" s="1">
        <v>1.3228254037147551E-2</v>
      </c>
      <c r="T101" s="1">
        <f t="shared" si="4"/>
        <v>2.1499118181953228E-2</v>
      </c>
      <c r="U101" s="1">
        <v>1.1609822702317505</v>
      </c>
      <c r="V101" s="1">
        <v>0.16098227023175038</v>
      </c>
      <c r="W101">
        <v>80494102</v>
      </c>
      <c r="X101">
        <v>98194288</v>
      </c>
      <c r="Y101">
        <v>98488753</v>
      </c>
      <c r="Z101">
        <v>16456530</v>
      </c>
      <c r="AA101">
        <v>22756705</v>
      </c>
      <c r="AB101">
        <v>14184547</v>
      </c>
      <c r="AC101">
        <v>4198378</v>
      </c>
      <c r="AD101" s="1">
        <v>4.8913168207392443</v>
      </c>
      <c r="AE101" s="1">
        <v>4.3149607115792907</v>
      </c>
      <c r="AF101">
        <v>64037572</v>
      </c>
      <c r="AG101">
        <v>75437583</v>
      </c>
      <c r="AH101">
        <v>3</v>
      </c>
      <c r="AI101">
        <v>2</v>
      </c>
      <c r="AJ101">
        <v>2</v>
      </c>
      <c r="AK101">
        <v>2</v>
      </c>
      <c r="AL101">
        <v>2</v>
      </c>
      <c r="AM101">
        <v>2</v>
      </c>
    </row>
    <row r="102" spans="1:39" x14ac:dyDescent="0.3">
      <c r="A102" t="s">
        <v>34</v>
      </c>
      <c r="B102" t="s">
        <v>67</v>
      </c>
      <c r="C102" t="s">
        <v>94</v>
      </c>
      <c r="D102" t="s">
        <v>109</v>
      </c>
      <c r="E102" t="s">
        <v>113</v>
      </c>
      <c r="F102">
        <v>-5596627.8556572702</v>
      </c>
      <c r="H102">
        <v>-653792.68540607858</v>
      </c>
      <c r="I102">
        <v>-4942835.1702511916</v>
      </c>
      <c r="J102">
        <v>98488753</v>
      </c>
      <c r="K102">
        <v>144941459</v>
      </c>
      <c r="L102">
        <f t="shared" si="3"/>
        <v>243430212</v>
      </c>
      <c r="M102" s="1">
        <v>0.67950711742179992</v>
      </c>
      <c r="N102" s="1">
        <v>1.6334603528998279E-2</v>
      </c>
      <c r="O102" s="1">
        <v>4.0353277698622098E-2</v>
      </c>
      <c r="P102" s="1">
        <v>4.6026547143128108E-2</v>
      </c>
      <c r="Q102" s="1">
        <v>7.6508834542418622E-2</v>
      </c>
      <c r="R102" s="1">
        <v>-6.6382471651974199E-3</v>
      </c>
      <c r="S102" s="1">
        <v>-3.4102286566959357E-2</v>
      </c>
      <c r="T102" s="1">
        <f t="shared" si="4"/>
        <v>-2.2050002020001444E-2</v>
      </c>
      <c r="U102" s="1">
        <v>0.80183686423921152</v>
      </c>
      <c r="V102" s="1">
        <v>-0.19816313576078845</v>
      </c>
      <c r="W102">
        <v>114716725</v>
      </c>
      <c r="X102">
        <v>80494102</v>
      </c>
      <c r="Y102">
        <v>115352539</v>
      </c>
      <c r="Z102">
        <v>35276057</v>
      </c>
      <c r="AA102">
        <v>16456530</v>
      </c>
      <c r="AB102">
        <v>3131778</v>
      </c>
      <c r="AC102">
        <v>4239371</v>
      </c>
      <c r="AD102" s="1">
        <v>3.2519713016678709</v>
      </c>
      <c r="AE102" s="1">
        <v>4.8913168207392443</v>
      </c>
      <c r="AF102">
        <v>79440668</v>
      </c>
      <c r="AG102">
        <v>64037572</v>
      </c>
      <c r="AH102">
        <v>3</v>
      </c>
      <c r="AI102">
        <v>1</v>
      </c>
      <c r="AJ102">
        <v>2</v>
      </c>
      <c r="AK102">
        <v>1</v>
      </c>
      <c r="AL102">
        <v>1</v>
      </c>
      <c r="AM102">
        <v>1</v>
      </c>
    </row>
    <row r="103" spans="1:39" x14ac:dyDescent="0.3">
      <c r="A103" t="s">
        <v>34</v>
      </c>
      <c r="B103" t="s">
        <v>68</v>
      </c>
      <c r="C103" t="s">
        <v>95</v>
      </c>
      <c r="D103" t="s">
        <v>105</v>
      </c>
      <c r="E103" t="s">
        <v>114</v>
      </c>
      <c r="F103">
        <v>3353758.1978689646</v>
      </c>
      <c r="H103">
        <v>1839975.2802833498</v>
      </c>
      <c r="I103">
        <v>1513782.9175856146</v>
      </c>
      <c r="J103">
        <v>115352539</v>
      </c>
      <c r="K103">
        <v>142953173</v>
      </c>
      <c r="L103">
        <f t="shared" si="3"/>
        <v>258305712</v>
      </c>
      <c r="M103" s="1">
        <v>0.80692534890428769</v>
      </c>
      <c r="N103" s="1">
        <v>2.9152599614212168E-2</v>
      </c>
      <c r="O103" s="1">
        <v>1.158806742866752E-2</v>
      </c>
      <c r="P103" s="1">
        <v>1.069203558098732E-2</v>
      </c>
      <c r="Q103" s="1">
        <v>1.617356940830985E-2</v>
      </c>
      <c r="R103" s="1">
        <v>1.5950886701187821E-2</v>
      </c>
      <c r="S103" s="1">
        <v>1.058936213738757E-2</v>
      </c>
      <c r="T103" s="1">
        <f t="shared" si="4"/>
        <v>1.3777082845694455E-2</v>
      </c>
      <c r="U103" s="1">
        <v>-0.98547357899218735</v>
      </c>
      <c r="V103" s="1">
        <v>-1.9854735789921873</v>
      </c>
      <c r="W103">
        <v>117920887</v>
      </c>
      <c r="X103">
        <v>114716725</v>
      </c>
      <c r="Y103">
        <v>136237893</v>
      </c>
      <c r="Z103">
        <v>30204020</v>
      </c>
      <c r="AA103">
        <v>35276057</v>
      </c>
      <c r="AB103">
        <v>6525326</v>
      </c>
      <c r="AC103">
        <v>-174622</v>
      </c>
      <c r="AD103" s="1">
        <v>3.9041454415670498</v>
      </c>
      <c r="AE103" s="1">
        <v>3.2519713016678709</v>
      </c>
      <c r="AF103">
        <v>87716867</v>
      </c>
      <c r="AG103">
        <v>79440668</v>
      </c>
      <c r="AH103">
        <v>3</v>
      </c>
      <c r="AI103">
        <v>2</v>
      </c>
      <c r="AJ103">
        <v>2</v>
      </c>
      <c r="AK103">
        <v>2</v>
      </c>
      <c r="AL103">
        <v>2</v>
      </c>
      <c r="AM103">
        <v>2</v>
      </c>
    </row>
    <row r="104" spans="1:39" x14ac:dyDescent="0.3">
      <c r="A104" t="s">
        <v>34</v>
      </c>
      <c r="B104" t="s">
        <v>69</v>
      </c>
      <c r="C104" t="s">
        <v>96</v>
      </c>
      <c r="D104" t="s">
        <v>107</v>
      </c>
      <c r="E104" t="s">
        <v>114</v>
      </c>
      <c r="F104">
        <v>5146176.7463442292</v>
      </c>
      <c r="H104">
        <v>3243625.3558725785</v>
      </c>
      <c r="I104">
        <v>1902551.3904716505</v>
      </c>
      <c r="J104">
        <v>136237893</v>
      </c>
      <c r="K104">
        <v>148479670</v>
      </c>
      <c r="L104">
        <f t="shared" si="3"/>
        <v>284717563</v>
      </c>
      <c r="M104" s="1">
        <v>0.91755250398926669</v>
      </c>
      <c r="N104" s="1">
        <v>4.4469185063936503E-2</v>
      </c>
      <c r="O104" s="1">
        <v>1.881296710893789E-2</v>
      </c>
      <c r="P104" s="1">
        <v>1.9648957016511221E-2</v>
      </c>
      <c r="Q104" s="1">
        <v>3.0543599509055872E-2</v>
      </c>
      <c r="R104" s="1">
        <v>2.380854022656221E-2</v>
      </c>
      <c r="S104" s="1">
        <v>1.281354808016243E-2</v>
      </c>
      <c r="T104" s="1">
        <f t="shared" si="4"/>
        <v>1.9922814352414435E-2</v>
      </c>
      <c r="U104" s="1">
        <v>1.1177426750263759</v>
      </c>
      <c r="V104" s="1">
        <v>0.11774267502637582</v>
      </c>
      <c r="W104">
        <v>112819975</v>
      </c>
      <c r="X104">
        <v>117920887</v>
      </c>
      <c r="Y104">
        <v>133394069</v>
      </c>
      <c r="Z104">
        <v>26280618</v>
      </c>
      <c r="AA104">
        <v>30204020</v>
      </c>
      <c r="AB104">
        <v>10717938</v>
      </c>
      <c r="AC104">
        <v>3434229</v>
      </c>
      <c r="AD104" s="1">
        <v>4.2928965749587773</v>
      </c>
      <c r="AE104" s="1">
        <v>3.9041454415670498</v>
      </c>
      <c r="AF104">
        <v>86539357</v>
      </c>
      <c r="AG104">
        <v>87716867</v>
      </c>
      <c r="AH104">
        <v>4</v>
      </c>
      <c r="AI104">
        <v>2</v>
      </c>
      <c r="AJ104">
        <v>2</v>
      </c>
      <c r="AK104">
        <v>2</v>
      </c>
      <c r="AL104">
        <v>2</v>
      </c>
      <c r="AM104">
        <v>2</v>
      </c>
    </row>
    <row r="105" spans="1:39" x14ac:dyDescent="0.3">
      <c r="A105" t="s">
        <v>34</v>
      </c>
      <c r="B105" t="s">
        <v>104</v>
      </c>
      <c r="C105" t="s">
        <v>116</v>
      </c>
      <c r="D105" t="s">
        <v>108</v>
      </c>
      <c r="E105" t="s">
        <v>114</v>
      </c>
      <c r="F105">
        <v>3554339.9631701601</v>
      </c>
      <c r="H105">
        <v>2949297.9082098855</v>
      </c>
      <c r="I105">
        <v>605042.05496027472</v>
      </c>
      <c r="J105">
        <v>133394069</v>
      </c>
      <c r="K105">
        <v>154044918</v>
      </c>
      <c r="L105">
        <f t="shared" si="3"/>
        <v>287438987</v>
      </c>
      <c r="M105" s="1">
        <v>0.86594267913466638</v>
      </c>
      <c r="N105" s="1">
        <v>4.7688899627245068E-2</v>
      </c>
      <c r="O105" s="1">
        <v>2.7615725553735079E-2</v>
      </c>
      <c r="P105" s="1">
        <v>3.088519782801169E-2</v>
      </c>
      <c r="Q105" s="1">
        <v>4.9431625703976557E-2</v>
      </c>
      <c r="R105" s="1">
        <v>2.2109662973170761E-2</v>
      </c>
      <c r="S105" s="1">
        <v>3.9276988998772104E-3</v>
      </c>
      <c r="T105" s="1">
        <f t="shared" si="4"/>
        <v>1.2483739765537962E-2</v>
      </c>
      <c r="U105" s="1">
        <v>1.1675631435824156</v>
      </c>
      <c r="V105" s="1">
        <v>0.16756314358241575</v>
      </c>
      <c r="W105">
        <v>113417185</v>
      </c>
      <c r="X105">
        <v>112819975</v>
      </c>
      <c r="Y105">
        <v>127017196</v>
      </c>
      <c r="Z105">
        <v>30431194</v>
      </c>
      <c r="AA105">
        <v>26280618</v>
      </c>
      <c r="AB105">
        <v>14574110</v>
      </c>
      <c r="AC105">
        <v>2276296</v>
      </c>
      <c r="AD105" s="1">
        <v>3.7270041063784745</v>
      </c>
      <c r="AE105" s="1">
        <v>4.2928965749587773</v>
      </c>
      <c r="AF105">
        <v>82985991</v>
      </c>
      <c r="AG105">
        <v>86539357</v>
      </c>
      <c r="AH105">
        <v>4</v>
      </c>
      <c r="AI105">
        <v>2</v>
      </c>
      <c r="AJ105">
        <v>2</v>
      </c>
      <c r="AK105">
        <v>2</v>
      </c>
      <c r="AL105">
        <v>2</v>
      </c>
      <c r="AM105">
        <v>2</v>
      </c>
    </row>
    <row r="106" spans="1:39" x14ac:dyDescent="0.3">
      <c r="A106" t="s">
        <v>34</v>
      </c>
      <c r="B106" t="s">
        <v>70</v>
      </c>
      <c r="C106" t="s">
        <v>97</v>
      </c>
      <c r="D106" t="s">
        <v>109</v>
      </c>
      <c r="E106" t="s">
        <v>114</v>
      </c>
      <c r="F106">
        <v>-5321836.7114834916</v>
      </c>
      <c r="H106">
        <v>-515556.60656966589</v>
      </c>
      <c r="I106">
        <v>-4806280.1049138261</v>
      </c>
      <c r="J106">
        <v>127017196</v>
      </c>
      <c r="K106">
        <v>157195101</v>
      </c>
      <c r="L106">
        <f t="shared" si="3"/>
        <v>284212297</v>
      </c>
      <c r="M106" s="1">
        <v>0.80802261134079489</v>
      </c>
      <c r="N106" s="1">
        <v>1.5484590379986269E-2</v>
      </c>
      <c r="O106" s="1">
        <v>3.3397178756803932E-2</v>
      </c>
      <c r="P106" s="1">
        <v>4.1879004750176613E-2</v>
      </c>
      <c r="Q106" s="1">
        <v>6.7414663461821761E-2</v>
      </c>
      <c r="R106" s="1">
        <v>-4.0589512507398298E-3</v>
      </c>
      <c r="S106" s="1">
        <v>-3.057525377278664E-2</v>
      </c>
      <c r="T106" s="1">
        <f t="shared" si="4"/>
        <v>-1.8514665553992827E-2</v>
      </c>
      <c r="U106" s="1">
        <v>0.15598701523601144</v>
      </c>
      <c r="V106" s="1">
        <v>-0.84401298476398856</v>
      </c>
      <c r="W106">
        <v>147075494</v>
      </c>
      <c r="X106">
        <v>113417185</v>
      </c>
      <c r="Y106">
        <v>156482270</v>
      </c>
      <c r="Z106">
        <v>48329603</v>
      </c>
      <c r="AA106">
        <v>30431194</v>
      </c>
      <c r="AB106">
        <v>3402213</v>
      </c>
      <c r="AC106">
        <v>12835895</v>
      </c>
      <c r="AD106" s="1">
        <v>3.0431761254070304</v>
      </c>
      <c r="AE106" s="1">
        <v>3.7270041063784745</v>
      </c>
      <c r="AF106">
        <v>98745891</v>
      </c>
      <c r="AG106">
        <v>82985991</v>
      </c>
      <c r="AH106">
        <v>3</v>
      </c>
      <c r="AI106">
        <v>1</v>
      </c>
      <c r="AJ106">
        <v>2</v>
      </c>
      <c r="AK106">
        <v>1</v>
      </c>
      <c r="AL106">
        <v>1</v>
      </c>
      <c r="AM106">
        <v>1</v>
      </c>
    </row>
    <row r="107" spans="1:39" x14ac:dyDescent="0.3">
      <c r="A107" t="s">
        <v>34</v>
      </c>
      <c r="B107" t="s">
        <v>71</v>
      </c>
      <c r="C107" t="s">
        <v>98</v>
      </c>
      <c r="D107" t="s">
        <v>105</v>
      </c>
      <c r="E107" t="s">
        <v>115</v>
      </c>
      <c r="F107">
        <v>4734026.358811453</v>
      </c>
      <c r="H107">
        <v>2789564.9578596596</v>
      </c>
      <c r="I107">
        <v>1944461.4009517932</v>
      </c>
      <c r="J107">
        <v>156482270</v>
      </c>
      <c r="K107">
        <v>155484404</v>
      </c>
      <c r="L107">
        <f t="shared" si="3"/>
        <v>311966674</v>
      </c>
      <c r="M107" s="1">
        <v>1.0064177883718808</v>
      </c>
      <c r="N107" s="1">
        <v>3.0522814754245189E-2</v>
      </c>
      <c r="O107" s="1">
        <v>9.6846498967582701E-3</v>
      </c>
      <c r="P107" s="1">
        <v>9.7758255624695797E-3</v>
      </c>
      <c r="Q107" s="1">
        <v>1.469586777456019E-2</v>
      </c>
      <c r="R107" s="1">
        <v>1.7826715818090189E-2</v>
      </c>
      <c r="S107" s="1">
        <v>1.2505829208129411E-2</v>
      </c>
      <c r="T107" s="1">
        <f t="shared" si="4"/>
        <v>1.6656655636583709E-2</v>
      </c>
      <c r="U107" s="1">
        <v>7.117124567423736</v>
      </c>
      <c r="V107" s="1">
        <v>6.117124567423736</v>
      </c>
      <c r="W107">
        <v>134902640</v>
      </c>
      <c r="X107">
        <v>147075494</v>
      </c>
      <c r="Y107">
        <v>151587143</v>
      </c>
      <c r="Z107">
        <v>30955097</v>
      </c>
      <c r="AA107">
        <v>48329603</v>
      </c>
      <c r="AB107">
        <v>8039835</v>
      </c>
      <c r="AC107">
        <v>-6389259</v>
      </c>
      <c r="AD107" s="1">
        <v>4.3580105725399605</v>
      </c>
      <c r="AE107" s="1">
        <v>3.0431761254070304</v>
      </c>
      <c r="AF107">
        <v>103947543</v>
      </c>
      <c r="AG107">
        <v>98745891</v>
      </c>
      <c r="AH107">
        <v>4</v>
      </c>
      <c r="AI107">
        <v>2</v>
      </c>
      <c r="AJ107">
        <v>2</v>
      </c>
      <c r="AK107">
        <v>2</v>
      </c>
      <c r="AL107">
        <v>2</v>
      </c>
      <c r="AM107">
        <v>2</v>
      </c>
    </row>
    <row r="108" spans="1:39" x14ac:dyDescent="0.3">
      <c r="A108" t="s">
        <v>34</v>
      </c>
      <c r="B108" t="s">
        <v>72</v>
      </c>
      <c r="C108" t="s">
        <v>99</v>
      </c>
      <c r="D108" t="s">
        <v>107</v>
      </c>
      <c r="E108" t="s">
        <v>115</v>
      </c>
      <c r="F108">
        <v>7760870.9526357213</v>
      </c>
      <c r="H108">
        <v>4707117.6259432901</v>
      </c>
      <c r="I108">
        <v>3053753.3266924312</v>
      </c>
      <c r="J108">
        <v>151587143</v>
      </c>
      <c r="K108">
        <v>161404255</v>
      </c>
      <c r="L108">
        <f t="shared" si="3"/>
        <v>312991398</v>
      </c>
      <c r="M108" s="1">
        <v>0.93917686990346072</v>
      </c>
      <c r="N108" s="1">
        <v>5.3423052859746641E-2</v>
      </c>
      <c r="O108" s="1">
        <v>1.727523158082081E-2</v>
      </c>
      <c r="P108" s="1">
        <v>2.0078922624216299E-2</v>
      </c>
      <c r="Q108" s="1">
        <v>3.3141361571297857E-2</v>
      </c>
      <c r="R108" s="1">
        <v>3.1052222060437468E-2</v>
      </c>
      <c r="S108" s="1">
        <v>1.891990596339874E-2</v>
      </c>
      <c r="T108" s="1">
        <f t="shared" si="4"/>
        <v>2.487724362710525E-2</v>
      </c>
      <c r="U108" s="1">
        <v>0.99561676561004619</v>
      </c>
      <c r="V108" s="1">
        <v>-4.3832343899538198E-3</v>
      </c>
      <c r="W108">
        <v>118076393</v>
      </c>
      <c r="X108">
        <v>134902640</v>
      </c>
      <c r="Y108">
        <v>145317465</v>
      </c>
      <c r="Z108">
        <v>20475215</v>
      </c>
      <c r="AA108">
        <v>30955097</v>
      </c>
      <c r="AB108">
        <v>14130996</v>
      </c>
      <c r="AC108">
        <v>3364532</v>
      </c>
      <c r="AD108" s="1">
        <v>5.7667962460955842</v>
      </c>
      <c r="AE108" s="1">
        <v>4.3580105725399605</v>
      </c>
      <c r="AF108">
        <v>97601178</v>
      </c>
      <c r="AG108">
        <v>103947543</v>
      </c>
      <c r="AH108">
        <v>4</v>
      </c>
      <c r="AI108">
        <v>2</v>
      </c>
      <c r="AJ108">
        <v>2</v>
      </c>
      <c r="AK108">
        <v>2</v>
      </c>
      <c r="AL108">
        <v>2</v>
      </c>
      <c r="AM108">
        <v>2</v>
      </c>
    </row>
    <row r="109" spans="1:39" x14ac:dyDescent="0.3">
      <c r="A109" t="s">
        <v>34</v>
      </c>
      <c r="B109" t="s">
        <v>73</v>
      </c>
      <c r="C109" t="s">
        <v>100</v>
      </c>
      <c r="D109" t="s">
        <v>108</v>
      </c>
      <c r="E109" t="s">
        <v>115</v>
      </c>
      <c r="F109">
        <v>8671967.837391654</v>
      </c>
      <c r="H109">
        <v>6099802.0022907341</v>
      </c>
      <c r="I109">
        <v>2572165.8351009195</v>
      </c>
      <c r="J109">
        <v>145317465</v>
      </c>
      <c r="K109">
        <v>170339328</v>
      </c>
      <c r="L109">
        <f t="shared" si="3"/>
        <v>315656793</v>
      </c>
      <c r="M109" s="1">
        <v>0.85310577836728341</v>
      </c>
      <c r="N109" s="1">
        <v>7.1492578333329268E-2</v>
      </c>
      <c r="O109" s="1">
        <v>2.2204096389928079E-2</v>
      </c>
      <c r="P109" s="1">
        <v>3.7089335720570341E-2</v>
      </c>
      <c r="Q109" s="1">
        <v>5.6278752710138838E-2</v>
      </c>
      <c r="R109" s="1">
        <v>4.1975697843963447E-2</v>
      </c>
      <c r="S109" s="1">
        <v>1.5100246462760021E-2</v>
      </c>
      <c r="T109" s="1">
        <f t="shared" si="4"/>
        <v>2.7706728979790218E-2</v>
      </c>
      <c r="U109" s="1">
        <v>1.3437972876440645</v>
      </c>
      <c r="V109" s="1">
        <v>0.34379728764406442</v>
      </c>
      <c r="W109">
        <v>107766297</v>
      </c>
      <c r="X109">
        <v>118076393</v>
      </c>
      <c r="Y109">
        <v>125625970</v>
      </c>
      <c r="Z109">
        <v>22120517</v>
      </c>
      <c r="AA109">
        <v>20475215</v>
      </c>
      <c r="AB109">
        <v>19237437</v>
      </c>
      <c r="AC109">
        <v>3264477</v>
      </c>
      <c r="AD109" s="1">
        <v>4.8717802120086073</v>
      </c>
      <c r="AE109" s="1">
        <v>5.7667962460955842</v>
      </c>
      <c r="AF109">
        <v>85645780</v>
      </c>
      <c r="AG109">
        <v>97601178</v>
      </c>
      <c r="AH109">
        <v>4</v>
      </c>
      <c r="AI109">
        <v>2</v>
      </c>
      <c r="AJ109">
        <v>2</v>
      </c>
      <c r="AK109">
        <v>2</v>
      </c>
      <c r="AL109">
        <v>2</v>
      </c>
      <c r="AM109">
        <v>2</v>
      </c>
    </row>
    <row r="110" spans="1:39" x14ac:dyDescent="0.3">
      <c r="A110" t="s">
        <v>35</v>
      </c>
      <c r="B110" t="s">
        <v>48</v>
      </c>
      <c r="C110" t="s">
        <v>75</v>
      </c>
      <c r="D110" t="s">
        <v>105</v>
      </c>
      <c r="E110" t="s">
        <v>106</v>
      </c>
      <c r="F110">
        <v>2611878.1959868385</v>
      </c>
      <c r="H110">
        <v>884024.88186460652</v>
      </c>
      <c r="I110">
        <v>1727853.3141222319</v>
      </c>
      <c r="J110">
        <v>57240194</v>
      </c>
      <c r="K110">
        <v>109263348</v>
      </c>
      <c r="L110">
        <f t="shared" si="3"/>
        <v>166503542</v>
      </c>
      <c r="M110" s="1">
        <v>0.52387369642013903</v>
      </c>
      <c r="N110" s="1">
        <v>2.9375867571634001E-2</v>
      </c>
      <c r="O110" s="1">
        <v>1.3044033358796789E-2</v>
      </c>
      <c r="P110" s="1">
        <v>5.6307244403050998E-3</v>
      </c>
      <c r="Q110" s="1">
        <v>7.0730863896727603E-3</v>
      </c>
      <c r="R110" s="1">
        <v>1.54441279822463E-2</v>
      </c>
      <c r="S110" s="1">
        <v>1.5813658886987721E-2</v>
      </c>
      <c r="T110" s="1"/>
      <c r="U110" s="1">
        <v>-0.12753739742524139</v>
      </c>
      <c r="V110" s="1">
        <v>-1.1275373974252414</v>
      </c>
      <c r="W110">
        <v>30378051</v>
      </c>
      <c r="X110">
        <v>28126710</v>
      </c>
      <c r="Y110">
        <v>62758490</v>
      </c>
      <c r="Z110">
        <v>4844497</v>
      </c>
      <c r="AA110">
        <v>5391533</v>
      </c>
      <c r="AB110">
        <v>-969955</v>
      </c>
      <c r="AC110">
        <v>3382220</v>
      </c>
      <c r="AD110" s="1">
        <v>6.27063057320502</v>
      </c>
      <c r="AE110" s="1">
        <v>5.2168297959040588</v>
      </c>
      <c r="AF110">
        <v>25533554</v>
      </c>
      <c r="AG110">
        <v>22735177</v>
      </c>
      <c r="AH110">
        <v>3</v>
      </c>
      <c r="AI110">
        <v>2</v>
      </c>
      <c r="AJ110">
        <v>2</v>
      </c>
      <c r="AK110">
        <v>2</v>
      </c>
      <c r="AL110">
        <v>2</v>
      </c>
      <c r="AM110">
        <v>2</v>
      </c>
    </row>
    <row r="111" spans="1:39" x14ac:dyDescent="0.3">
      <c r="A111" t="s">
        <v>35</v>
      </c>
      <c r="B111" t="s">
        <v>49</v>
      </c>
      <c r="C111" t="s">
        <v>76</v>
      </c>
      <c r="D111" t="s">
        <v>107</v>
      </c>
      <c r="E111" t="s">
        <v>106</v>
      </c>
      <c r="F111">
        <v>4824190.0438570194</v>
      </c>
      <c r="H111">
        <v>1165676.8301837558</v>
      </c>
      <c r="I111">
        <v>3658513.2136732638</v>
      </c>
      <c r="J111">
        <v>62758490</v>
      </c>
      <c r="K111">
        <v>109152660</v>
      </c>
      <c r="L111">
        <f t="shared" si="3"/>
        <v>171911150</v>
      </c>
      <c r="M111" s="1">
        <v>0.57496070182806358</v>
      </c>
      <c r="N111" s="1">
        <v>3.8513592632007869E-2</v>
      </c>
      <c r="O111" s="1">
        <v>2.07411140707815E-2</v>
      </c>
      <c r="P111" s="1">
        <v>-5.4024759804939303E-3</v>
      </c>
      <c r="Q111" s="1">
        <v>1.2670108339454E-4</v>
      </c>
      <c r="R111" s="1">
        <v>1.857401014880625E-2</v>
      </c>
      <c r="S111" s="1">
        <v>3.351739860185967E-2</v>
      </c>
      <c r="T111" s="1"/>
      <c r="U111" s="1">
        <v>-75.46369596376806</v>
      </c>
      <c r="V111" s="1">
        <v>-76.46369596376806</v>
      </c>
      <c r="W111">
        <v>29976995</v>
      </c>
      <c r="X111">
        <v>30378051</v>
      </c>
      <c r="Y111">
        <v>69931754</v>
      </c>
      <c r="Z111">
        <v>6285782</v>
      </c>
      <c r="AA111">
        <v>4844497</v>
      </c>
      <c r="AB111">
        <v>-2404756</v>
      </c>
      <c r="AC111">
        <v>2522663</v>
      </c>
      <c r="AD111" s="1">
        <v>4.7690160110547897</v>
      </c>
      <c r="AE111" s="1">
        <v>6.27063057320502</v>
      </c>
      <c r="AF111">
        <v>23691213</v>
      </c>
      <c r="AG111">
        <v>25533554</v>
      </c>
      <c r="AH111">
        <v>3</v>
      </c>
      <c r="AI111">
        <v>2</v>
      </c>
      <c r="AJ111">
        <v>2</v>
      </c>
      <c r="AK111">
        <v>2</v>
      </c>
      <c r="AL111">
        <v>2</v>
      </c>
      <c r="AM111">
        <v>2</v>
      </c>
    </row>
    <row r="112" spans="1:39" x14ac:dyDescent="0.3">
      <c r="A112" t="s">
        <v>35</v>
      </c>
      <c r="B112" t="s">
        <v>50</v>
      </c>
      <c r="C112" t="s">
        <v>77</v>
      </c>
      <c r="D112" t="s">
        <v>108</v>
      </c>
      <c r="E112" t="s">
        <v>106</v>
      </c>
      <c r="F112">
        <v>7683993.826307375</v>
      </c>
      <c r="H112">
        <v>2038028.8837681059</v>
      </c>
      <c r="I112">
        <v>5645964.9425392691</v>
      </c>
      <c r="J112">
        <v>69931754</v>
      </c>
      <c r="K112">
        <v>108477325</v>
      </c>
      <c r="L112">
        <f t="shared" si="3"/>
        <v>178409079</v>
      </c>
      <c r="M112" s="1">
        <v>0.64466702142590626</v>
      </c>
      <c r="N112" s="1">
        <v>5.3365114899786022E-2</v>
      </c>
      <c r="O112" s="1">
        <v>2.1333527541723039E-2</v>
      </c>
      <c r="P112" s="1">
        <v>-1.309088656368855E-2</v>
      </c>
      <c r="Q112" s="1">
        <v>-6.92030308495968E-3</v>
      </c>
      <c r="R112" s="1">
        <v>2.9143111207651191E-2</v>
      </c>
      <c r="S112" s="1">
        <v>5.2047420440532337E-2</v>
      </c>
      <c r="T112" s="1"/>
      <c r="U112" s="1">
        <v>0.73347085656792388</v>
      </c>
      <c r="V112" s="1">
        <v>-0.26652914343207612</v>
      </c>
      <c r="W112">
        <v>26817567</v>
      </c>
      <c r="X112">
        <v>29976995</v>
      </c>
      <c r="Y112">
        <v>62721639</v>
      </c>
      <c r="Z112">
        <v>9272083</v>
      </c>
      <c r="AA112">
        <v>6285782</v>
      </c>
      <c r="AB112">
        <v>-6972636</v>
      </c>
      <c r="AC112">
        <v>2979129</v>
      </c>
      <c r="AD112" s="1">
        <v>2.8922915163723188</v>
      </c>
      <c r="AE112" s="1">
        <v>4.7690160110547897</v>
      </c>
      <c r="AF112">
        <v>17545484</v>
      </c>
      <c r="AG112">
        <v>23691213</v>
      </c>
      <c r="AH112">
        <v>3</v>
      </c>
      <c r="AI112">
        <v>2</v>
      </c>
      <c r="AJ112">
        <v>2</v>
      </c>
      <c r="AK112">
        <v>2</v>
      </c>
      <c r="AL112">
        <v>3</v>
      </c>
      <c r="AM112">
        <v>2</v>
      </c>
    </row>
    <row r="113" spans="1:39" x14ac:dyDescent="0.3">
      <c r="A113" t="s">
        <v>35</v>
      </c>
      <c r="B113" t="s">
        <v>51</v>
      </c>
      <c r="C113" t="s">
        <v>78</v>
      </c>
      <c r="D113" t="s">
        <v>109</v>
      </c>
      <c r="E113" t="s">
        <v>106</v>
      </c>
      <c r="F113">
        <v>5233777.4003620818</v>
      </c>
      <c r="H113">
        <v>-461762.3045276691</v>
      </c>
      <c r="I113">
        <v>5695539.704889751</v>
      </c>
      <c r="J113">
        <v>62721639</v>
      </c>
      <c r="K113">
        <v>104923093</v>
      </c>
      <c r="L113">
        <f t="shared" si="3"/>
        <v>167644732</v>
      </c>
      <c r="M113" s="1">
        <v>0.5977867903684464</v>
      </c>
      <c r="N113" s="1">
        <v>2.4197742163469829E-2</v>
      </c>
      <c r="O113" s="1">
        <v>5.440530659602183E-2</v>
      </c>
      <c r="P113" s="1">
        <v>-3.6618642955579692E-2</v>
      </c>
      <c r="Q113" s="1">
        <v>-2.3616570229358241E-2</v>
      </c>
      <c r="R113" s="1">
        <v>-7.3620892548370599E-3</v>
      </c>
      <c r="S113" s="1">
        <v>5.428299473491266E-2</v>
      </c>
      <c r="T113" s="1"/>
      <c r="U113" s="1">
        <v>2.5670669317507953</v>
      </c>
      <c r="V113" s="1">
        <v>1.567066931750795</v>
      </c>
      <c r="W113">
        <v>23408547</v>
      </c>
      <c r="X113">
        <v>26817567</v>
      </c>
      <c r="Y113">
        <v>60742977</v>
      </c>
      <c r="Z113">
        <v>5743507</v>
      </c>
      <c r="AA113">
        <v>9272083</v>
      </c>
      <c r="AB113">
        <v>-439178</v>
      </c>
      <c r="AC113">
        <v>1778124</v>
      </c>
      <c r="AD113" s="1">
        <v>4.0756539514968813</v>
      </c>
      <c r="AE113" s="1">
        <v>2.8922915163723188</v>
      </c>
      <c r="AF113">
        <v>17665040</v>
      </c>
      <c r="AG113">
        <v>17545484</v>
      </c>
      <c r="AH113">
        <v>3</v>
      </c>
      <c r="AI113">
        <v>2</v>
      </c>
      <c r="AJ113">
        <v>2</v>
      </c>
      <c r="AK113">
        <v>1</v>
      </c>
      <c r="AL113">
        <v>3</v>
      </c>
      <c r="AM113">
        <v>2</v>
      </c>
    </row>
    <row r="114" spans="1:39" x14ac:dyDescent="0.3">
      <c r="A114" t="s">
        <v>35</v>
      </c>
      <c r="B114" t="s">
        <v>52</v>
      </c>
      <c r="C114" t="s">
        <v>79</v>
      </c>
      <c r="D114" t="s">
        <v>105</v>
      </c>
      <c r="E114" t="s">
        <v>110</v>
      </c>
      <c r="F114">
        <v>4711760.931357868</v>
      </c>
      <c r="H114">
        <v>1397179.8056267132</v>
      </c>
      <c r="I114">
        <v>3314581.1257311543</v>
      </c>
      <c r="J114">
        <v>60742977</v>
      </c>
      <c r="K114">
        <v>104064229</v>
      </c>
      <c r="L114">
        <f t="shared" si="3"/>
        <v>164807206</v>
      </c>
      <c r="M114" s="1">
        <v>0.58370659720161866</v>
      </c>
      <c r="N114" s="1">
        <v>4.0350498994564603E-2</v>
      </c>
      <c r="O114" s="1">
        <v>1.403121878600056E-2</v>
      </c>
      <c r="P114" s="1">
        <v>-2.3954371617731099E-3</v>
      </c>
      <c r="Q114" s="1">
        <v>1.3203038165155901E-3</v>
      </c>
      <c r="R114" s="1">
        <v>2.3001503624471901E-2</v>
      </c>
      <c r="S114" s="1">
        <v>3.1851301427805269E-2</v>
      </c>
      <c r="T114" s="1"/>
      <c r="U114" s="1">
        <v>-6.7388378017711998</v>
      </c>
      <c r="V114" s="1">
        <v>-7.7388378017711998</v>
      </c>
      <c r="W114">
        <v>23170699</v>
      </c>
      <c r="X114">
        <v>23408547</v>
      </c>
      <c r="Y114">
        <v>57048453</v>
      </c>
      <c r="Z114">
        <v>6010621</v>
      </c>
      <c r="AA114">
        <v>5743507</v>
      </c>
      <c r="AB114">
        <v>-4963865</v>
      </c>
      <c r="AC114">
        <v>4551715</v>
      </c>
      <c r="AD114" s="1">
        <v>3.8549592463074949</v>
      </c>
      <c r="AE114" s="1">
        <v>4.0756539514968813</v>
      </c>
      <c r="AF114">
        <v>17160078</v>
      </c>
      <c r="AG114">
        <v>17665040</v>
      </c>
      <c r="AH114">
        <v>3</v>
      </c>
      <c r="AI114">
        <v>2</v>
      </c>
      <c r="AJ114">
        <v>2</v>
      </c>
      <c r="AK114">
        <v>2</v>
      </c>
      <c r="AL114">
        <v>2</v>
      </c>
      <c r="AM114">
        <v>2</v>
      </c>
    </row>
    <row r="115" spans="1:39" x14ac:dyDescent="0.3">
      <c r="A115" t="s">
        <v>35</v>
      </c>
      <c r="B115" t="s">
        <v>53</v>
      </c>
      <c r="C115" t="s">
        <v>80</v>
      </c>
      <c r="D115" t="s">
        <v>107</v>
      </c>
      <c r="E115" t="s">
        <v>110</v>
      </c>
      <c r="F115">
        <v>8841655.4678990152</v>
      </c>
      <c r="H115">
        <v>1665593.8904142187</v>
      </c>
      <c r="I115">
        <v>7176061.5774847968</v>
      </c>
      <c r="J115">
        <v>57048453</v>
      </c>
      <c r="K115">
        <v>100588766</v>
      </c>
      <c r="L115">
        <f t="shared" si="3"/>
        <v>157637219</v>
      </c>
      <c r="M115" s="1">
        <v>0.56714537088565142</v>
      </c>
      <c r="N115" s="1">
        <v>5.9222435280338208E-2</v>
      </c>
      <c r="O115" s="1">
        <v>3.051358815987526E-2</v>
      </c>
      <c r="P115" s="1">
        <v>-2.810820890176758E-2</v>
      </c>
      <c r="Q115" s="1">
        <v>-8.2423715645327193E-3</v>
      </c>
      <c r="R115" s="1">
        <v>2.9196127201104271E-2</v>
      </c>
      <c r="S115" s="1">
        <v>7.1340586656414462E-2</v>
      </c>
      <c r="T115" s="1"/>
      <c r="U115" s="1">
        <v>1.5751902639671924</v>
      </c>
      <c r="V115" s="1">
        <v>0.57519026396719242</v>
      </c>
      <c r="W115">
        <v>25417123</v>
      </c>
      <c r="X115">
        <v>23170699</v>
      </c>
      <c r="Y115">
        <v>60135048</v>
      </c>
      <c r="Z115">
        <v>8158499</v>
      </c>
      <c r="AA115">
        <v>6010621</v>
      </c>
      <c r="AB115">
        <v>-8209108</v>
      </c>
      <c r="AC115">
        <v>3014220</v>
      </c>
      <c r="AD115" s="1">
        <v>3.1154165735633477</v>
      </c>
      <c r="AE115" s="1">
        <v>3.8549592463074949</v>
      </c>
      <c r="AF115">
        <v>17258624</v>
      </c>
      <c r="AG115">
        <v>17160078</v>
      </c>
      <c r="AH115">
        <v>3</v>
      </c>
      <c r="AI115">
        <v>2</v>
      </c>
      <c r="AJ115">
        <v>2</v>
      </c>
      <c r="AK115">
        <v>2</v>
      </c>
      <c r="AL115">
        <v>3</v>
      </c>
      <c r="AM115">
        <v>2</v>
      </c>
    </row>
    <row r="116" spans="1:39" x14ac:dyDescent="0.3">
      <c r="A116" t="s">
        <v>35</v>
      </c>
      <c r="B116" t="s">
        <v>54</v>
      </c>
      <c r="C116" t="s">
        <v>81</v>
      </c>
      <c r="D116" t="s">
        <v>108</v>
      </c>
      <c r="E116" t="s">
        <v>110</v>
      </c>
      <c r="F116">
        <v>11809289.314738905</v>
      </c>
      <c r="H116">
        <v>2304850.3408853766</v>
      </c>
      <c r="I116">
        <v>9504438.9738535285</v>
      </c>
      <c r="J116">
        <v>60135048</v>
      </c>
      <c r="K116">
        <v>91106869</v>
      </c>
      <c r="L116">
        <f t="shared" si="3"/>
        <v>151241917</v>
      </c>
      <c r="M116" s="1">
        <v>0.66004955125831399</v>
      </c>
      <c r="N116" s="1">
        <v>7.6550325661370711E-2</v>
      </c>
      <c r="O116" s="1">
        <v>3.8160508327855662E-2</v>
      </c>
      <c r="P116" s="1">
        <v>-4.8440132595698189E-2</v>
      </c>
      <c r="Q116" s="1">
        <v>-3.7703736313123029E-2</v>
      </c>
      <c r="R116" s="1">
        <v>3.8327903901987023E-2</v>
      </c>
      <c r="S116" s="1">
        <v>0.10432187032849881</v>
      </c>
      <c r="T116" s="1"/>
      <c r="U116" s="1">
        <v>-0.87465476677804621</v>
      </c>
      <c r="V116" s="1">
        <v>-1.8746547667780462</v>
      </c>
      <c r="W116">
        <v>25000576</v>
      </c>
      <c r="X116">
        <v>25417123</v>
      </c>
      <c r="Y116">
        <v>48523406</v>
      </c>
      <c r="Z116">
        <v>8788634</v>
      </c>
      <c r="AA116">
        <v>8158499</v>
      </c>
      <c r="AB116">
        <v>-9276831</v>
      </c>
      <c r="AC116">
        <v>3641148</v>
      </c>
      <c r="AD116" s="1">
        <v>2.844648667813451</v>
      </c>
      <c r="AE116" s="1">
        <v>3.1154165735633477</v>
      </c>
      <c r="AF116">
        <v>16211942</v>
      </c>
      <c r="AG116">
        <v>17258624</v>
      </c>
      <c r="AH116">
        <v>3</v>
      </c>
      <c r="AI116">
        <v>2</v>
      </c>
      <c r="AJ116">
        <v>2</v>
      </c>
      <c r="AK116">
        <v>2</v>
      </c>
      <c r="AL116">
        <v>4</v>
      </c>
      <c r="AM116">
        <v>2</v>
      </c>
    </row>
    <row r="117" spans="1:39" x14ac:dyDescent="0.3">
      <c r="A117" t="s">
        <v>35</v>
      </c>
      <c r="B117" t="s">
        <v>55</v>
      </c>
      <c r="C117" t="s">
        <v>82</v>
      </c>
      <c r="D117" t="s">
        <v>109</v>
      </c>
      <c r="E117" t="s">
        <v>110</v>
      </c>
      <c r="F117">
        <v>7024609.3288922068</v>
      </c>
      <c r="H117">
        <v>-171128.815089007</v>
      </c>
      <c r="I117">
        <v>7195738.1439812137</v>
      </c>
      <c r="J117">
        <v>48523406</v>
      </c>
      <c r="K117">
        <v>92244494</v>
      </c>
      <c r="L117">
        <f t="shared" si="3"/>
        <v>140767900</v>
      </c>
      <c r="M117" s="1">
        <v>0.52603037748789649</v>
      </c>
      <c r="N117" s="1">
        <v>3.1513803928310359E-2</v>
      </c>
      <c r="O117" s="1">
        <v>5.767783489889395E-2</v>
      </c>
      <c r="P117" s="1">
        <v>-5.5002160550549579E-2</v>
      </c>
      <c r="Q117" s="1">
        <v>-4.4482575765673008E-2</v>
      </c>
      <c r="R117" s="1">
        <v>-3.5267271858246498E-3</v>
      </c>
      <c r="S117" s="1">
        <v>7.8007237418216135E-2</v>
      </c>
      <c r="T117" s="1"/>
      <c r="U117" s="1">
        <v>0.920538234642161</v>
      </c>
      <c r="V117" s="1">
        <v>-7.9461765357839012E-2</v>
      </c>
      <c r="W117">
        <v>25886959</v>
      </c>
      <c r="X117">
        <v>25000576</v>
      </c>
      <c r="Y117">
        <v>50079586</v>
      </c>
      <c r="Z117">
        <v>8604931</v>
      </c>
      <c r="AA117">
        <v>8788634</v>
      </c>
      <c r="AB117">
        <v>3726853</v>
      </c>
      <c r="AC117">
        <v>2390479</v>
      </c>
      <c r="AD117" s="1">
        <v>3.0083865867140598</v>
      </c>
      <c r="AE117" s="1">
        <v>2.844648667813451</v>
      </c>
      <c r="AF117">
        <v>17282028</v>
      </c>
      <c r="AG117">
        <v>16211942</v>
      </c>
      <c r="AH117">
        <v>3</v>
      </c>
      <c r="AI117">
        <v>2</v>
      </c>
      <c r="AJ117">
        <v>2</v>
      </c>
      <c r="AK117">
        <v>1</v>
      </c>
      <c r="AL117">
        <v>4</v>
      </c>
      <c r="AM117">
        <v>2</v>
      </c>
    </row>
    <row r="118" spans="1:39" x14ac:dyDescent="0.3">
      <c r="A118" t="s">
        <v>35</v>
      </c>
      <c r="B118" t="s">
        <v>56</v>
      </c>
      <c r="C118" t="s">
        <v>83</v>
      </c>
      <c r="D118" t="s">
        <v>105</v>
      </c>
      <c r="E118" t="s">
        <v>111</v>
      </c>
      <c r="F118">
        <v>2836744.991057382</v>
      </c>
      <c r="H118">
        <v>1643586.9041570094</v>
      </c>
      <c r="I118">
        <v>1193158.0869003723</v>
      </c>
      <c r="J118">
        <v>50079586</v>
      </c>
      <c r="K118">
        <v>96528386</v>
      </c>
      <c r="L118">
        <f t="shared" si="3"/>
        <v>146607972</v>
      </c>
      <c r="M118" s="1">
        <v>0.51880683056277355</v>
      </c>
      <c r="N118" s="1">
        <v>4.9912081179323588E-2</v>
      </c>
      <c r="O118" s="1">
        <v>7.8615665872317705E-3</v>
      </c>
      <c r="P118" s="1">
        <v>2.407512272030134E-2</v>
      </c>
      <c r="Q118" s="1">
        <v>2.8581495613750559E-2</v>
      </c>
      <c r="R118" s="1">
        <v>3.2819498630779612E-2</v>
      </c>
      <c r="S118" s="1">
        <v>1.2360696540604879E-2</v>
      </c>
      <c r="T118" s="1"/>
      <c r="U118" s="1">
        <v>0.70563374451438654</v>
      </c>
      <c r="V118" s="1">
        <v>-0.2943662554856134</v>
      </c>
      <c r="W118">
        <v>19270246</v>
      </c>
      <c r="X118">
        <v>25886959</v>
      </c>
      <c r="Y118">
        <v>48380559</v>
      </c>
      <c r="Z118">
        <v>6432165</v>
      </c>
      <c r="AA118">
        <v>8604931</v>
      </c>
      <c r="AB118">
        <v>6747137</v>
      </c>
      <c r="AC118">
        <v>2577709</v>
      </c>
      <c r="AD118" s="1">
        <v>2.9959191034433972</v>
      </c>
      <c r="AE118" s="1">
        <v>3.0083865867140598</v>
      </c>
      <c r="AF118">
        <v>12838081</v>
      </c>
      <c r="AG118">
        <v>17282028</v>
      </c>
      <c r="AH118">
        <v>3</v>
      </c>
      <c r="AI118">
        <v>2</v>
      </c>
      <c r="AJ118">
        <v>2</v>
      </c>
      <c r="AK118">
        <v>2</v>
      </c>
      <c r="AL118">
        <v>2</v>
      </c>
      <c r="AM118">
        <v>2</v>
      </c>
    </row>
    <row r="119" spans="1:39" x14ac:dyDescent="0.3">
      <c r="A119" t="s">
        <v>35</v>
      </c>
      <c r="B119" t="s">
        <v>57</v>
      </c>
      <c r="C119" t="s">
        <v>84</v>
      </c>
      <c r="D119" t="s">
        <v>107</v>
      </c>
      <c r="E119" t="s">
        <v>111</v>
      </c>
      <c r="F119">
        <v>2697312.2743425621</v>
      </c>
      <c r="H119">
        <v>1989024.6119464654</v>
      </c>
      <c r="I119">
        <v>708287.66239609639</v>
      </c>
      <c r="J119">
        <v>48380559</v>
      </c>
      <c r="K119">
        <v>98784075</v>
      </c>
      <c r="L119">
        <f t="shared" si="3"/>
        <v>147164634</v>
      </c>
      <c r="M119" s="1">
        <v>0.4897607129489242</v>
      </c>
      <c r="N119" s="1">
        <v>6.6914337584667249E-2</v>
      </c>
      <c r="O119" s="1">
        <v>1.6816093422980089E-2</v>
      </c>
      <c r="P119" s="1">
        <v>4.1677407270933477E-2</v>
      </c>
      <c r="Q119" s="1">
        <v>5.3561974111318203E-2</v>
      </c>
      <c r="R119" s="1">
        <v>4.1112063462236247E-2</v>
      </c>
      <c r="S119" s="1">
        <v>7.1700591658736103E-3</v>
      </c>
      <c r="T119" s="1"/>
      <c r="U119" s="1">
        <v>0.89376046431141387</v>
      </c>
      <c r="V119" s="1">
        <v>-0.10623953568858618</v>
      </c>
      <c r="W119">
        <v>18960645</v>
      </c>
      <c r="X119">
        <v>19270246</v>
      </c>
      <c r="Y119">
        <v>47405732</v>
      </c>
      <c r="Z119">
        <v>8186824</v>
      </c>
      <c r="AA119">
        <v>6432165</v>
      </c>
      <c r="AB119">
        <v>8767579</v>
      </c>
      <c r="AC119">
        <v>1486918</v>
      </c>
      <c r="AD119" s="1">
        <v>2.3159951893432669</v>
      </c>
      <c r="AE119" s="1">
        <v>2.9959191034433972</v>
      </c>
      <c r="AF119">
        <v>10773821</v>
      </c>
      <c r="AG119">
        <v>12838081</v>
      </c>
      <c r="AH119">
        <v>3</v>
      </c>
      <c r="AI119">
        <v>2</v>
      </c>
      <c r="AJ119">
        <v>2</v>
      </c>
      <c r="AK119">
        <v>2</v>
      </c>
      <c r="AL119">
        <v>2</v>
      </c>
      <c r="AM119">
        <v>2</v>
      </c>
    </row>
    <row r="120" spans="1:39" x14ac:dyDescent="0.3">
      <c r="A120" t="s">
        <v>35</v>
      </c>
      <c r="B120" t="s">
        <v>58</v>
      </c>
      <c r="C120" t="s">
        <v>85</v>
      </c>
      <c r="D120" t="s">
        <v>108</v>
      </c>
      <c r="E120" t="s">
        <v>111</v>
      </c>
      <c r="F120">
        <v>3013289.600087577</v>
      </c>
      <c r="H120">
        <v>2371489.4111875733</v>
      </c>
      <c r="I120">
        <v>641800.18890000368</v>
      </c>
      <c r="J120">
        <v>47405732</v>
      </c>
      <c r="K120">
        <v>95247503</v>
      </c>
      <c r="L120">
        <f t="shared" si="3"/>
        <v>142653235</v>
      </c>
      <c r="M120" s="1">
        <v>0.49771102135874368</v>
      </c>
      <c r="N120" s="1">
        <v>8.4820508977591705E-2</v>
      </c>
      <c r="O120" s="1">
        <v>2.5855649692319911E-2</v>
      </c>
      <c r="P120" s="1">
        <v>5.5180735183287921E-2</v>
      </c>
      <c r="Q120" s="1">
        <v>7.4544325508766621E-2</v>
      </c>
      <c r="R120" s="1">
        <v>5.0025372695174777E-2</v>
      </c>
      <c r="S120" s="1">
        <v>6.7382363703540199E-3</v>
      </c>
      <c r="T120" s="1"/>
      <c r="U120" s="1">
        <v>1.665049391363898</v>
      </c>
      <c r="V120" s="1">
        <v>0.66504939136389785</v>
      </c>
      <c r="W120">
        <v>19262836</v>
      </c>
      <c r="X120">
        <v>18960645</v>
      </c>
      <c r="Y120">
        <v>40840291</v>
      </c>
      <c r="Z120">
        <v>8042950</v>
      </c>
      <c r="AA120">
        <v>8186824</v>
      </c>
      <c r="AB120">
        <v>9994254</v>
      </c>
      <c r="AC120">
        <v>548581</v>
      </c>
      <c r="AD120" s="1">
        <v>2.3949963632746689</v>
      </c>
      <c r="AE120" s="1">
        <v>2.3159951893432669</v>
      </c>
      <c r="AF120">
        <v>11219886</v>
      </c>
      <c r="AG120">
        <v>10773821</v>
      </c>
      <c r="AH120">
        <v>3</v>
      </c>
      <c r="AI120">
        <v>2</v>
      </c>
      <c r="AJ120">
        <v>2</v>
      </c>
      <c r="AK120">
        <v>2</v>
      </c>
      <c r="AL120">
        <v>2</v>
      </c>
      <c r="AM120">
        <v>2</v>
      </c>
    </row>
    <row r="121" spans="1:39" x14ac:dyDescent="0.3">
      <c r="A121" t="s">
        <v>35</v>
      </c>
      <c r="B121" t="s">
        <v>59</v>
      </c>
      <c r="C121" t="s">
        <v>86</v>
      </c>
      <c r="D121" t="s">
        <v>109</v>
      </c>
      <c r="E121" t="s">
        <v>111</v>
      </c>
      <c r="F121">
        <v>-2630117.7795404014</v>
      </c>
      <c r="H121">
        <v>489601.12061043683</v>
      </c>
      <c r="I121">
        <v>-3119718.9001508383</v>
      </c>
      <c r="J121">
        <v>40840291</v>
      </c>
      <c r="K121">
        <v>92704154</v>
      </c>
      <c r="L121">
        <f t="shared" si="3"/>
        <v>133544445</v>
      </c>
      <c r="M121" s="1">
        <v>0.44054434712817725</v>
      </c>
      <c r="N121" s="1">
        <v>4.1380792739076487E-2</v>
      </c>
      <c r="O121" s="1">
        <v>3.96082388345372E-2</v>
      </c>
      <c r="P121" s="1">
        <v>6.3860396261643262E-2</v>
      </c>
      <c r="Q121" s="1">
        <v>9.4063090602037991E-2</v>
      </c>
      <c r="R121" s="1">
        <v>1.198818883563873E-2</v>
      </c>
      <c r="S121" s="1">
        <v>-3.3652417562117433E-2</v>
      </c>
      <c r="T121" s="1"/>
      <c r="U121" s="1">
        <v>0.96424810113803683</v>
      </c>
      <c r="V121" s="1">
        <v>-3.575189886196313E-2</v>
      </c>
      <c r="W121">
        <v>20260151</v>
      </c>
      <c r="X121">
        <v>19262836</v>
      </c>
      <c r="Y121">
        <v>41675896</v>
      </c>
      <c r="Z121">
        <v>8398735</v>
      </c>
      <c r="AA121">
        <v>8042950</v>
      </c>
      <c r="AB121">
        <v>4771000</v>
      </c>
      <c r="AC121">
        <v>657383</v>
      </c>
      <c r="AD121" s="1">
        <v>2.4122860168823044</v>
      </c>
      <c r="AE121" s="1">
        <v>2.3949963632746689</v>
      </c>
      <c r="AF121">
        <v>11861416</v>
      </c>
      <c r="AG121">
        <v>11219886</v>
      </c>
      <c r="AH121">
        <v>3</v>
      </c>
      <c r="AI121">
        <v>1</v>
      </c>
      <c r="AJ121">
        <v>2</v>
      </c>
      <c r="AK121">
        <v>2</v>
      </c>
      <c r="AL121">
        <v>1</v>
      </c>
      <c r="AM121">
        <v>1</v>
      </c>
    </row>
    <row r="122" spans="1:39" x14ac:dyDescent="0.3">
      <c r="A122" t="s">
        <v>35</v>
      </c>
      <c r="B122" t="s">
        <v>60</v>
      </c>
      <c r="C122" t="s">
        <v>87</v>
      </c>
      <c r="D122" t="s">
        <v>105</v>
      </c>
      <c r="E122" t="s">
        <v>112</v>
      </c>
      <c r="F122">
        <v>3769950.7681435952</v>
      </c>
      <c r="H122">
        <v>1954767.1870384265</v>
      </c>
      <c r="I122">
        <v>1815183.5811051689</v>
      </c>
      <c r="J122">
        <v>41675896</v>
      </c>
      <c r="K122">
        <v>97950588</v>
      </c>
      <c r="L122">
        <f t="shared" si="3"/>
        <v>139626484</v>
      </c>
      <c r="M122" s="1">
        <v>0.42547877303196996</v>
      </c>
      <c r="N122" s="1">
        <v>7.0346797531620153E-2</v>
      </c>
      <c r="O122" s="1">
        <v>9.6720416040965308E-3</v>
      </c>
      <c r="P122" s="1">
        <v>3.2821537037188639E-2</v>
      </c>
      <c r="Q122" s="1">
        <v>3.8411215297505782E-2</v>
      </c>
      <c r="R122" s="1">
        <v>4.6904023060198308E-2</v>
      </c>
      <c r="S122" s="1">
        <v>1.8531625160894068E-2</v>
      </c>
      <c r="T122" s="1"/>
      <c r="U122" s="1">
        <v>0.78921250867958359</v>
      </c>
      <c r="V122" s="1">
        <v>-0.21078749132041641</v>
      </c>
      <c r="W122">
        <v>19805772</v>
      </c>
      <c r="X122">
        <v>20260151</v>
      </c>
      <c r="Y122">
        <v>43661334</v>
      </c>
      <c r="Z122">
        <v>8334641</v>
      </c>
      <c r="AA122">
        <v>8398735</v>
      </c>
      <c r="AB122">
        <v>8075824</v>
      </c>
      <c r="AC122">
        <v>3194878</v>
      </c>
      <c r="AD122" s="1">
        <v>2.3763197479051588</v>
      </c>
      <c r="AE122" s="1">
        <v>2.4122860168823044</v>
      </c>
      <c r="AF122">
        <v>11471131</v>
      </c>
      <c r="AG122">
        <v>11861416</v>
      </c>
      <c r="AH122">
        <v>3</v>
      </c>
      <c r="AI122">
        <v>2</v>
      </c>
      <c r="AJ122">
        <v>2</v>
      </c>
      <c r="AK122">
        <v>2</v>
      </c>
      <c r="AL122">
        <v>2</v>
      </c>
      <c r="AM122">
        <v>2</v>
      </c>
    </row>
    <row r="123" spans="1:39" x14ac:dyDescent="0.3">
      <c r="A123" t="s">
        <v>35</v>
      </c>
      <c r="B123" t="s">
        <v>61</v>
      </c>
      <c r="C123" t="s">
        <v>88</v>
      </c>
      <c r="D123" t="s">
        <v>107</v>
      </c>
      <c r="E123" t="s">
        <v>112</v>
      </c>
      <c r="F123">
        <v>4664350.5825102273</v>
      </c>
      <c r="H123">
        <v>2787490.1429639128</v>
      </c>
      <c r="I123">
        <v>1876860.439546315</v>
      </c>
      <c r="J123">
        <v>43661334</v>
      </c>
      <c r="K123">
        <v>95345394</v>
      </c>
      <c r="L123">
        <f t="shared" si="3"/>
        <v>139006728</v>
      </c>
      <c r="M123" s="1">
        <v>0.45792808827241305</v>
      </c>
      <c r="N123" s="1">
        <v>9.9726597406134182E-2</v>
      </c>
      <c r="O123" s="1">
        <v>1.947166799805063E-2</v>
      </c>
      <c r="P123" s="1">
        <v>5.3115559179395387E-2</v>
      </c>
      <c r="Q123" s="1">
        <v>6.8949724693422157E-2</v>
      </c>
      <c r="R123" s="1">
        <v>6.3843448827374652E-2</v>
      </c>
      <c r="S123" s="1">
        <v>1.968485692708255E-2</v>
      </c>
      <c r="T123" s="1"/>
      <c r="U123" s="1">
        <v>1.0871796144649046</v>
      </c>
      <c r="V123" s="1">
        <v>8.7179614464904673E-2</v>
      </c>
      <c r="W123">
        <v>19780134</v>
      </c>
      <c r="X123">
        <v>19805772</v>
      </c>
      <c r="Y123">
        <v>41484922</v>
      </c>
      <c r="Z123">
        <v>9270131</v>
      </c>
      <c r="AA123">
        <v>8334641</v>
      </c>
      <c r="AB123">
        <v>11134596</v>
      </c>
      <c r="AC123">
        <v>2805406</v>
      </c>
      <c r="AD123" s="1">
        <v>2.1337491347209658</v>
      </c>
      <c r="AE123" s="1">
        <v>2.3763197479051588</v>
      </c>
      <c r="AF123">
        <v>10510003</v>
      </c>
      <c r="AG123">
        <v>11471131</v>
      </c>
      <c r="AH123">
        <v>3</v>
      </c>
      <c r="AI123">
        <v>2</v>
      </c>
      <c r="AJ123">
        <v>2</v>
      </c>
      <c r="AK123">
        <v>2</v>
      </c>
      <c r="AL123">
        <v>2</v>
      </c>
      <c r="AM123">
        <v>2</v>
      </c>
    </row>
    <row r="124" spans="1:39" x14ac:dyDescent="0.3">
      <c r="A124" t="s">
        <v>35</v>
      </c>
      <c r="B124" t="s">
        <v>62</v>
      </c>
      <c r="C124" t="s">
        <v>89</v>
      </c>
      <c r="D124" t="s">
        <v>108</v>
      </c>
      <c r="E124" t="s">
        <v>112</v>
      </c>
      <c r="F124">
        <v>5511728.549002137</v>
      </c>
      <c r="H124">
        <v>3458253.8992913323</v>
      </c>
      <c r="I124">
        <v>2053474.6497108052</v>
      </c>
      <c r="J124">
        <v>41484922</v>
      </c>
      <c r="K124">
        <v>89633121</v>
      </c>
      <c r="L124">
        <f t="shared" si="3"/>
        <v>131118043</v>
      </c>
      <c r="M124" s="1">
        <v>0.46283027453657449</v>
      </c>
      <c r="N124" s="1">
        <v>0.13238725657307135</v>
      </c>
      <c r="O124" s="1">
        <v>2.887171874157073E-2</v>
      </c>
      <c r="P124" s="1">
        <v>7.3732922130401599E-2</v>
      </c>
      <c r="Q124" s="1">
        <v>0.10469369265709744</v>
      </c>
      <c r="R124" s="1">
        <v>8.3361706677219552E-2</v>
      </c>
      <c r="S124" s="1">
        <v>2.2909775167940492E-2</v>
      </c>
      <c r="T124" s="1"/>
      <c r="U124" s="1">
        <v>1.1873979010260867</v>
      </c>
      <c r="V124" s="1">
        <v>0.18739790102608667</v>
      </c>
      <c r="W124">
        <v>20383793</v>
      </c>
      <c r="X124">
        <v>19780134</v>
      </c>
      <c r="Y124">
        <v>38501283</v>
      </c>
      <c r="Z124">
        <v>9647680</v>
      </c>
      <c r="AA124">
        <v>9270131</v>
      </c>
      <c r="AB124">
        <v>14887775</v>
      </c>
      <c r="AC124">
        <v>2240213</v>
      </c>
      <c r="AD124" s="1">
        <v>2.1128181075657566</v>
      </c>
      <c r="AE124" s="1">
        <v>2.1337491347209658</v>
      </c>
      <c r="AF124">
        <v>10736113</v>
      </c>
      <c r="AG124">
        <v>10510003</v>
      </c>
      <c r="AH124">
        <v>3</v>
      </c>
      <c r="AI124">
        <v>2</v>
      </c>
      <c r="AJ124">
        <v>2</v>
      </c>
      <c r="AK124">
        <v>2</v>
      </c>
      <c r="AL124">
        <v>2</v>
      </c>
      <c r="AM124">
        <v>2</v>
      </c>
    </row>
    <row r="125" spans="1:39" x14ac:dyDescent="0.3">
      <c r="A125" t="s">
        <v>35</v>
      </c>
      <c r="B125" t="s">
        <v>63</v>
      </c>
      <c r="C125" t="s">
        <v>90</v>
      </c>
      <c r="D125" t="s">
        <v>109</v>
      </c>
      <c r="E125" t="s">
        <v>112</v>
      </c>
      <c r="F125">
        <v>-5884398.1596162897</v>
      </c>
      <c r="H125">
        <v>435134.43674583622</v>
      </c>
      <c r="I125">
        <v>-6319532.5963621261</v>
      </c>
      <c r="J125">
        <v>38501283</v>
      </c>
      <c r="K125">
        <v>87599340</v>
      </c>
      <c r="L125">
        <f t="shared" si="3"/>
        <v>126100623</v>
      </c>
      <c r="M125" s="1">
        <v>0.43951567443316353</v>
      </c>
      <c r="N125" s="1">
        <v>4.1674536374019341E-2</v>
      </c>
      <c r="O125" s="1">
        <v>4.1566510913415532E-2</v>
      </c>
      <c r="P125" s="1">
        <v>0.10256373814707154</v>
      </c>
      <c r="Q125" s="1">
        <v>0.15238532901150578</v>
      </c>
      <c r="R125" s="1">
        <v>1.130181653286298E-2</v>
      </c>
      <c r="S125" s="1">
        <v>-7.2141326594037422E-2</v>
      </c>
      <c r="T125" s="1"/>
      <c r="U125" s="1">
        <v>2.0202424436080255</v>
      </c>
      <c r="V125" s="1">
        <v>1.0202424436080255</v>
      </c>
      <c r="W125">
        <v>19921476</v>
      </c>
      <c r="X125">
        <v>20383793</v>
      </c>
      <c r="Y125">
        <v>38995140</v>
      </c>
      <c r="Z125">
        <v>10268810</v>
      </c>
      <c r="AA125">
        <v>9647680</v>
      </c>
      <c r="AB125">
        <v>5232169</v>
      </c>
      <c r="AC125">
        <v>-6778178</v>
      </c>
      <c r="AD125" s="1">
        <v>1.939998500313084</v>
      </c>
      <c r="AE125" s="1">
        <v>2.1128181075657566</v>
      </c>
      <c r="AF125">
        <v>9652666</v>
      </c>
      <c r="AG125">
        <v>10736113</v>
      </c>
      <c r="AH125">
        <v>3</v>
      </c>
      <c r="AI125">
        <v>1</v>
      </c>
      <c r="AJ125">
        <v>2</v>
      </c>
      <c r="AK125">
        <v>2</v>
      </c>
      <c r="AL125">
        <v>1</v>
      </c>
      <c r="AM125">
        <v>1</v>
      </c>
    </row>
    <row r="126" spans="1:39" x14ac:dyDescent="0.3">
      <c r="A126" t="s">
        <v>35</v>
      </c>
      <c r="B126" t="s">
        <v>64</v>
      </c>
      <c r="C126" t="s">
        <v>91</v>
      </c>
      <c r="D126" t="s">
        <v>105</v>
      </c>
      <c r="E126" t="s">
        <v>113</v>
      </c>
      <c r="F126">
        <v>3006237.8046795633</v>
      </c>
      <c r="H126">
        <v>1833121.3533743527</v>
      </c>
      <c r="I126">
        <v>1173116.4513052106</v>
      </c>
      <c r="J126">
        <v>38995140</v>
      </c>
      <c r="K126">
        <v>92764843</v>
      </c>
      <c r="L126">
        <f t="shared" si="3"/>
        <v>131759983</v>
      </c>
      <c r="M126" s="1">
        <v>0.42036550420292307</v>
      </c>
      <c r="N126" s="1">
        <v>6.8448877987484252E-2</v>
      </c>
      <c r="O126" s="1">
        <v>6.4319810109670101E-3</v>
      </c>
      <c r="P126" s="1">
        <v>3.7321548911805273E-2</v>
      </c>
      <c r="Q126" s="1">
        <v>4.362019770372267E-2</v>
      </c>
      <c r="R126" s="1">
        <v>4.7008969665818683E-2</v>
      </c>
      <c r="S126" s="1">
        <v>1.264613201905824E-2</v>
      </c>
      <c r="T126" s="1"/>
      <c r="U126" s="1">
        <v>0.88039335403724017</v>
      </c>
      <c r="V126" s="1">
        <v>-0.1196066459627598</v>
      </c>
      <c r="W126">
        <v>17800390</v>
      </c>
      <c r="X126">
        <v>19921476</v>
      </c>
      <c r="Y126">
        <v>39211848</v>
      </c>
      <c r="Z126">
        <v>9313069</v>
      </c>
      <c r="AA126">
        <v>10268810</v>
      </c>
      <c r="AB126">
        <v>8009040</v>
      </c>
      <c r="AC126">
        <v>3545945</v>
      </c>
      <c r="AD126" s="1">
        <v>1.9113344913475891</v>
      </c>
      <c r="AE126" s="1">
        <v>1.939998500313084</v>
      </c>
      <c r="AF126">
        <v>8487321</v>
      </c>
      <c r="AG126">
        <v>9652666</v>
      </c>
      <c r="AH126">
        <v>3</v>
      </c>
      <c r="AI126">
        <v>2</v>
      </c>
      <c r="AJ126">
        <v>2</v>
      </c>
      <c r="AK126">
        <v>2</v>
      </c>
      <c r="AL126">
        <v>2</v>
      </c>
      <c r="AM126">
        <v>2</v>
      </c>
    </row>
    <row r="127" spans="1:39" x14ac:dyDescent="0.3">
      <c r="A127" t="s">
        <v>35</v>
      </c>
      <c r="B127" t="s">
        <v>65</v>
      </c>
      <c r="C127" t="s">
        <v>92</v>
      </c>
      <c r="D127" t="s">
        <v>107</v>
      </c>
      <c r="E127" t="s">
        <v>113</v>
      </c>
      <c r="F127">
        <v>3332739.8377909306</v>
      </c>
      <c r="H127">
        <v>2337449.6452751919</v>
      </c>
      <c r="I127">
        <v>995290.19251573889</v>
      </c>
      <c r="J127">
        <v>39211848</v>
      </c>
      <c r="K127">
        <v>86356491</v>
      </c>
      <c r="L127">
        <f t="shared" si="3"/>
        <v>125568339</v>
      </c>
      <c r="M127" s="1">
        <v>0.45406949200842356</v>
      </c>
      <c r="N127" s="1">
        <v>9.071367902700378E-2</v>
      </c>
      <c r="O127" s="1">
        <v>1.436996797498552E-2</v>
      </c>
      <c r="P127" s="1">
        <v>5.4695619373986253E-2</v>
      </c>
      <c r="Q127" s="1">
        <v>7.3875188005451051E-2</v>
      </c>
      <c r="R127" s="1">
        <v>5.9610800421219419E-2</v>
      </c>
      <c r="S127" s="1">
        <v>1.1525366315726499E-2</v>
      </c>
      <c r="T127" s="1"/>
      <c r="U127" s="1">
        <v>1.1500700569613707</v>
      </c>
      <c r="V127" s="1">
        <v>0.1500700569613706</v>
      </c>
      <c r="W127">
        <v>18719724</v>
      </c>
      <c r="X127">
        <v>17800390</v>
      </c>
      <c r="Y127">
        <v>38942321</v>
      </c>
      <c r="Z127">
        <v>8478167</v>
      </c>
      <c r="AA127">
        <v>9313069</v>
      </c>
      <c r="AB127">
        <v>10322146</v>
      </c>
      <c r="AC127">
        <v>3163309</v>
      </c>
      <c r="AD127" s="1">
        <v>2.2079918925871596</v>
      </c>
      <c r="AE127" s="1">
        <v>1.9113344913475891</v>
      </c>
      <c r="AF127">
        <v>10241557</v>
      </c>
      <c r="AG127">
        <v>8487321</v>
      </c>
      <c r="AH127">
        <v>3</v>
      </c>
      <c r="AI127">
        <v>2</v>
      </c>
      <c r="AJ127">
        <v>2</v>
      </c>
      <c r="AK127">
        <v>2</v>
      </c>
      <c r="AL127">
        <v>2</v>
      </c>
      <c r="AM127">
        <v>2</v>
      </c>
    </row>
    <row r="128" spans="1:39" x14ac:dyDescent="0.3">
      <c r="A128" t="s">
        <v>35</v>
      </c>
      <c r="B128" t="s">
        <v>66</v>
      </c>
      <c r="C128" t="s">
        <v>93</v>
      </c>
      <c r="D128" t="s">
        <v>108</v>
      </c>
      <c r="E128" t="s">
        <v>113</v>
      </c>
      <c r="F128">
        <v>4777960.108027095</v>
      </c>
      <c r="H128">
        <v>3195805.6879960955</v>
      </c>
      <c r="I128">
        <v>1582154.420030999</v>
      </c>
      <c r="J128">
        <v>38942321</v>
      </c>
      <c r="K128">
        <v>85600770</v>
      </c>
      <c r="L128">
        <f t="shared" si="3"/>
        <v>124543091</v>
      </c>
      <c r="M128" s="1">
        <v>0.45492956430181647</v>
      </c>
      <c r="N128" s="1">
        <v>0.12705485204313743</v>
      </c>
      <c r="O128" s="1">
        <v>2.3228122432661369E-2</v>
      </c>
      <c r="P128" s="1">
        <v>7.4267095868096822E-2</v>
      </c>
      <c r="Q128" s="1">
        <v>9.993326476776597E-2</v>
      </c>
      <c r="R128" s="1">
        <v>8.2065105672466096E-2</v>
      </c>
      <c r="S128" s="1">
        <v>1.84829461233935E-2</v>
      </c>
      <c r="T128" s="1"/>
      <c r="U128" s="1">
        <v>0.84240383365615901</v>
      </c>
      <c r="V128" s="1">
        <v>-0.15759616634384099</v>
      </c>
      <c r="W128">
        <v>21082409</v>
      </c>
      <c r="X128">
        <v>18719724</v>
      </c>
      <c r="Y128">
        <v>40967833</v>
      </c>
      <c r="Z128">
        <v>10480106</v>
      </c>
      <c r="AA128">
        <v>8478167</v>
      </c>
      <c r="AB128">
        <v>14623071</v>
      </c>
      <c r="AC128">
        <v>-4059578</v>
      </c>
      <c r="AD128" s="1">
        <v>2.0116599011498546</v>
      </c>
      <c r="AE128" s="1">
        <v>2.2079918925871596</v>
      </c>
      <c r="AF128">
        <v>10602303</v>
      </c>
      <c r="AG128">
        <v>10241557</v>
      </c>
      <c r="AH128">
        <v>3</v>
      </c>
      <c r="AI128">
        <v>2</v>
      </c>
      <c r="AJ128">
        <v>2</v>
      </c>
      <c r="AK128">
        <v>2</v>
      </c>
      <c r="AL128">
        <v>2</v>
      </c>
      <c r="AM128">
        <v>2</v>
      </c>
    </row>
    <row r="129" spans="1:39" x14ac:dyDescent="0.3">
      <c r="A129" t="s">
        <v>35</v>
      </c>
      <c r="B129" t="s">
        <v>67</v>
      </c>
      <c r="C129" t="s">
        <v>94</v>
      </c>
      <c r="D129" t="s">
        <v>109</v>
      </c>
      <c r="E129" t="s">
        <v>113</v>
      </c>
      <c r="F129">
        <v>-5653926.9109010184</v>
      </c>
      <c r="H129">
        <v>749712.75282532943</v>
      </c>
      <c r="I129">
        <v>-6403639.6637263475</v>
      </c>
      <c r="J129">
        <v>40967833</v>
      </c>
      <c r="K129">
        <v>87294209</v>
      </c>
      <c r="L129">
        <f t="shared" si="3"/>
        <v>128262042</v>
      </c>
      <c r="M129" s="1">
        <v>0.46930756884457248</v>
      </c>
      <c r="N129" s="1">
        <v>4.4995626999295713E-2</v>
      </c>
      <c r="O129" s="1">
        <v>3.1623420257546941E-2</v>
      </c>
      <c r="P129" s="1">
        <v>0.10620378908411918</v>
      </c>
      <c r="Q129" s="1">
        <v>0.1451288856363111</v>
      </c>
      <c r="R129" s="1">
        <v>1.8300034391014269E-2</v>
      </c>
      <c r="S129" s="1">
        <v>-7.3356981374633312E-2</v>
      </c>
      <c r="T129" s="1"/>
      <c r="U129" s="1">
        <v>1.4316942994945243</v>
      </c>
      <c r="V129" s="1">
        <v>0.43169429949452437</v>
      </c>
      <c r="W129">
        <v>19997493</v>
      </c>
      <c r="X129">
        <v>21082409</v>
      </c>
      <c r="Y129">
        <v>39428906</v>
      </c>
      <c r="Z129">
        <v>8213586</v>
      </c>
      <c r="AA129">
        <v>10480106</v>
      </c>
      <c r="AB129">
        <v>6142554</v>
      </c>
      <c r="AC129">
        <v>159431</v>
      </c>
      <c r="AD129" s="1">
        <v>2.4346848014983955</v>
      </c>
      <c r="AE129" s="1">
        <v>2.0116599011498546</v>
      </c>
      <c r="AF129">
        <v>11783907</v>
      </c>
      <c r="AG129">
        <v>10602303</v>
      </c>
      <c r="AH129">
        <v>3</v>
      </c>
      <c r="AI129">
        <v>1</v>
      </c>
      <c r="AJ129">
        <v>2</v>
      </c>
      <c r="AK129">
        <v>2</v>
      </c>
      <c r="AL129">
        <v>1</v>
      </c>
      <c r="AM129">
        <v>1</v>
      </c>
    </row>
    <row r="130" spans="1:39" x14ac:dyDescent="0.3">
      <c r="A130" t="s">
        <v>35</v>
      </c>
      <c r="B130" t="s">
        <v>68</v>
      </c>
      <c r="C130" t="s">
        <v>95</v>
      </c>
      <c r="D130" t="s">
        <v>105</v>
      </c>
      <c r="E130" t="s">
        <v>114</v>
      </c>
      <c r="F130">
        <v>3451843.4639132777</v>
      </c>
      <c r="H130">
        <v>2076027.5206431996</v>
      </c>
      <c r="I130">
        <v>1375815.9432700782</v>
      </c>
      <c r="J130">
        <v>39428906</v>
      </c>
      <c r="K130">
        <v>93487369</v>
      </c>
      <c r="L130">
        <f t="shared" ref="L130:L193" si="5">SUM(J130:K130)</f>
        <v>132916275</v>
      </c>
      <c r="M130" s="1">
        <v>0.42175650488142413</v>
      </c>
      <c r="N130" s="1">
        <v>7.8721097171885079E-2</v>
      </c>
      <c r="O130" s="1">
        <v>1.0465164820956481E-2</v>
      </c>
      <c r="P130" s="1">
        <v>4.2749803838064183E-2</v>
      </c>
      <c r="Q130" s="1">
        <v>5.1893135384916897E-2</v>
      </c>
      <c r="R130" s="1">
        <v>5.2652425117836132E-2</v>
      </c>
      <c r="S130" s="1">
        <v>1.4716597097411931E-2</v>
      </c>
      <c r="T130" s="1"/>
      <c r="U130" s="1">
        <v>0.75044646303611606</v>
      </c>
      <c r="V130" s="1">
        <v>-0.24955353696388394</v>
      </c>
      <c r="W130">
        <v>18271971</v>
      </c>
      <c r="X130">
        <v>19997493</v>
      </c>
      <c r="Y130">
        <v>41758688</v>
      </c>
      <c r="Z130">
        <v>7377873</v>
      </c>
      <c r="AA130">
        <v>8213586</v>
      </c>
      <c r="AB130">
        <v>9823644</v>
      </c>
      <c r="AC130">
        <v>3077760</v>
      </c>
      <c r="AD130" s="1">
        <v>2.4765906108711819</v>
      </c>
      <c r="AE130" s="1">
        <v>2.4346848014983955</v>
      </c>
      <c r="AF130">
        <v>10894098</v>
      </c>
      <c r="AG130">
        <v>11783907</v>
      </c>
      <c r="AH130">
        <v>3</v>
      </c>
      <c r="AI130">
        <v>2</v>
      </c>
      <c r="AJ130">
        <v>2</v>
      </c>
      <c r="AK130">
        <v>2</v>
      </c>
      <c r="AL130">
        <v>2</v>
      </c>
      <c r="AM130">
        <v>2</v>
      </c>
    </row>
    <row r="131" spans="1:39" x14ac:dyDescent="0.3">
      <c r="A131" t="s">
        <v>35</v>
      </c>
      <c r="B131" t="s">
        <v>69</v>
      </c>
      <c r="C131" t="s">
        <v>96</v>
      </c>
      <c r="D131" t="s">
        <v>107</v>
      </c>
      <c r="E131" t="s">
        <v>114</v>
      </c>
      <c r="F131">
        <v>2988578.9064897131</v>
      </c>
      <c r="H131">
        <v>2603733.0930543956</v>
      </c>
      <c r="I131">
        <v>384845.81343531737</v>
      </c>
      <c r="J131">
        <v>41758688</v>
      </c>
      <c r="K131">
        <v>88258161</v>
      </c>
      <c r="L131">
        <f t="shared" si="5"/>
        <v>130016849</v>
      </c>
      <c r="M131" s="1">
        <v>0.47314251199954188</v>
      </c>
      <c r="N131" s="1">
        <v>9.7877975799890368E-2</v>
      </c>
      <c r="O131" s="1">
        <v>1.9780506513997761E-2</v>
      </c>
      <c r="P131" s="1">
        <v>6.7090466495333914E-2</v>
      </c>
      <c r="Q131" s="1">
        <v>9.0219928292356089E-2</v>
      </c>
      <c r="R131" s="1">
        <v>6.2351889337481002E-2</v>
      </c>
      <c r="S131" s="1">
        <v>4.3604558385860496E-3</v>
      </c>
      <c r="T131" s="1"/>
      <c r="U131" s="1">
        <v>0.99939171659045423</v>
      </c>
      <c r="V131" s="1">
        <v>-6.0828340954582004E-4</v>
      </c>
      <c r="W131">
        <v>18495341</v>
      </c>
      <c r="X131">
        <v>18271971</v>
      </c>
      <c r="Y131">
        <v>41144785</v>
      </c>
      <c r="Z131">
        <v>8223935</v>
      </c>
      <c r="AA131">
        <v>7377873</v>
      </c>
      <c r="AB131">
        <v>11364531</v>
      </c>
      <c r="AC131">
        <v>3084326</v>
      </c>
      <c r="AD131" s="1">
        <v>2.2489648811669838</v>
      </c>
      <c r="AE131" s="1">
        <v>2.4765906108711819</v>
      </c>
      <c r="AF131">
        <v>10271406</v>
      </c>
      <c r="AG131">
        <v>10894098</v>
      </c>
      <c r="AH131">
        <v>3</v>
      </c>
      <c r="AI131">
        <v>2</v>
      </c>
      <c r="AJ131">
        <v>2</v>
      </c>
      <c r="AK131">
        <v>2</v>
      </c>
      <c r="AL131">
        <v>2</v>
      </c>
      <c r="AM131">
        <v>2</v>
      </c>
    </row>
    <row r="132" spans="1:39" x14ac:dyDescent="0.3">
      <c r="A132" t="s">
        <v>35</v>
      </c>
      <c r="B132" t="s">
        <v>104</v>
      </c>
      <c r="C132" t="s">
        <v>116</v>
      </c>
      <c r="D132" t="s">
        <v>108</v>
      </c>
      <c r="E132" t="s">
        <v>114</v>
      </c>
      <c r="F132">
        <v>4457343.3375037648</v>
      </c>
      <c r="H132">
        <v>3229193.4930747654</v>
      </c>
      <c r="I132">
        <v>1228149.8444289996</v>
      </c>
      <c r="J132">
        <v>41144785</v>
      </c>
      <c r="K132">
        <v>87096044</v>
      </c>
      <c r="L132">
        <f t="shared" si="5"/>
        <v>128240829</v>
      </c>
      <c r="M132" s="1">
        <v>0.47240704755775131</v>
      </c>
      <c r="N132" s="1">
        <v>0.12632521269805577</v>
      </c>
      <c r="O132" s="1">
        <v>2.9855958659159361E-2</v>
      </c>
      <c r="P132" s="1">
        <v>7.8116307354857972E-2</v>
      </c>
      <c r="Q132" s="1">
        <v>0.10955112621351167</v>
      </c>
      <c r="R132" s="1">
        <v>7.8483664286367411E-2</v>
      </c>
      <c r="S132" s="1">
        <v>1.410109791472274E-2</v>
      </c>
      <c r="T132" s="1"/>
      <c r="U132" s="1">
        <v>0.79431507745693608</v>
      </c>
      <c r="V132" s="1">
        <v>-0.20568492254306392</v>
      </c>
      <c r="W132">
        <v>18010165</v>
      </c>
      <c r="X132">
        <v>18495341</v>
      </c>
      <c r="Y132">
        <v>42885245</v>
      </c>
      <c r="Z132">
        <v>9347503</v>
      </c>
      <c r="AA132">
        <v>8223935</v>
      </c>
      <c r="AB132">
        <v>16215122</v>
      </c>
      <c r="AC132">
        <v>68055</v>
      </c>
      <c r="AD132" s="1">
        <v>1.9267354073061009</v>
      </c>
      <c r="AE132" s="1">
        <v>2.2489648811669838</v>
      </c>
      <c r="AF132">
        <v>8662662</v>
      </c>
      <c r="AG132">
        <v>10271406</v>
      </c>
      <c r="AH132">
        <v>3</v>
      </c>
      <c r="AI132">
        <v>2</v>
      </c>
      <c r="AJ132">
        <v>2</v>
      </c>
      <c r="AK132">
        <v>2</v>
      </c>
      <c r="AL132">
        <v>2</v>
      </c>
      <c r="AM132">
        <v>2</v>
      </c>
    </row>
    <row r="133" spans="1:39" x14ac:dyDescent="0.3">
      <c r="A133" t="s">
        <v>35</v>
      </c>
      <c r="B133" t="s">
        <v>70</v>
      </c>
      <c r="C133" t="s">
        <v>97</v>
      </c>
      <c r="D133" t="s">
        <v>109</v>
      </c>
      <c r="E133" t="s">
        <v>114</v>
      </c>
      <c r="F133">
        <v>-7184298.7457223507</v>
      </c>
      <c r="H133">
        <v>373497.05814824899</v>
      </c>
      <c r="I133">
        <v>-7557795.8038705997</v>
      </c>
      <c r="J133">
        <v>42885245</v>
      </c>
      <c r="K133">
        <v>86998276</v>
      </c>
      <c r="L133">
        <f t="shared" si="5"/>
        <v>129883521</v>
      </c>
      <c r="M133" s="1">
        <v>0.49294361879079074</v>
      </c>
      <c r="N133" s="1">
        <v>3.6011335110017542E-2</v>
      </c>
      <c r="O133" s="1">
        <v>3.8215334901316289E-2</v>
      </c>
      <c r="P133" s="1">
        <v>0.11316121224887664</v>
      </c>
      <c r="Q133" s="1">
        <v>0.16394306487969823</v>
      </c>
      <c r="R133" s="1">
        <v>8.7092205757073101E-3</v>
      </c>
      <c r="S133" s="1">
        <v>-8.6872937618563836E-2</v>
      </c>
      <c r="T133" s="1"/>
      <c r="U133" s="1">
        <v>2.6962041991406274</v>
      </c>
      <c r="V133" s="1">
        <v>1.6962041991406276</v>
      </c>
      <c r="W133">
        <v>22085801</v>
      </c>
      <c r="X133">
        <v>18010165</v>
      </c>
      <c r="Y133">
        <v>39981840</v>
      </c>
      <c r="Z133">
        <v>7828276</v>
      </c>
      <c r="AA133">
        <v>9347503</v>
      </c>
      <c r="AB133">
        <v>3723447</v>
      </c>
      <c r="AC133">
        <v>1286721</v>
      </c>
      <c r="AD133" s="1">
        <v>2.8212854273405794</v>
      </c>
      <c r="AE133" s="1">
        <v>1.9267354073061009</v>
      </c>
      <c r="AF133">
        <v>14257525</v>
      </c>
      <c r="AG133">
        <v>8662662</v>
      </c>
      <c r="AH133">
        <v>3</v>
      </c>
      <c r="AI133">
        <v>1</v>
      </c>
      <c r="AJ133">
        <v>2</v>
      </c>
      <c r="AK133">
        <v>2</v>
      </c>
      <c r="AL133">
        <v>1</v>
      </c>
      <c r="AM133">
        <v>1</v>
      </c>
    </row>
    <row r="134" spans="1:39" x14ac:dyDescent="0.3">
      <c r="A134" t="s">
        <v>35</v>
      </c>
      <c r="B134" t="s">
        <v>71</v>
      </c>
      <c r="C134" t="s">
        <v>98</v>
      </c>
      <c r="D134" t="s">
        <v>105</v>
      </c>
      <c r="E134" t="s">
        <v>115</v>
      </c>
      <c r="F134">
        <v>3163037.9014225798</v>
      </c>
      <c r="H134">
        <v>1537752.0364121357</v>
      </c>
      <c r="I134">
        <v>1625285.8650104441</v>
      </c>
      <c r="J134">
        <v>39981840</v>
      </c>
      <c r="K134">
        <v>91022115</v>
      </c>
      <c r="L134">
        <f t="shared" si="5"/>
        <v>131003955</v>
      </c>
      <c r="M134" s="1">
        <v>0.43925413071317887</v>
      </c>
      <c r="N134" s="1">
        <v>5.9663900986806087E-2</v>
      </c>
      <c r="O134" s="1">
        <v>1.107257694993527E-2</v>
      </c>
      <c r="P134" s="1">
        <v>2.569870287651984E-2</v>
      </c>
      <c r="Q134" s="1">
        <v>3.2252329437836867E-2</v>
      </c>
      <c r="R134" s="1">
        <v>3.8461262323398207E-2</v>
      </c>
      <c r="S134" s="1">
        <v>1.7855944843848601E-2</v>
      </c>
      <c r="T134" s="1"/>
      <c r="U134" s="1">
        <v>0.53410444199431084</v>
      </c>
      <c r="V134" s="1">
        <v>-0.46589555800568916</v>
      </c>
      <c r="W134">
        <v>20788277</v>
      </c>
      <c r="X134">
        <v>22085801</v>
      </c>
      <c r="Y134">
        <v>43116999</v>
      </c>
      <c r="Z134">
        <v>7963022</v>
      </c>
      <c r="AA134">
        <v>7828276</v>
      </c>
      <c r="AB134">
        <v>6317950</v>
      </c>
      <c r="AC134">
        <v>3485597</v>
      </c>
      <c r="AD134" s="1">
        <v>2.6106014776802073</v>
      </c>
      <c r="AE134" s="1">
        <v>2.8212854273405794</v>
      </c>
      <c r="AF134">
        <v>12825255</v>
      </c>
      <c r="AG134">
        <v>14257525</v>
      </c>
      <c r="AH134">
        <v>3</v>
      </c>
      <c r="AI134">
        <v>2</v>
      </c>
      <c r="AJ134">
        <v>2</v>
      </c>
      <c r="AK134">
        <v>2</v>
      </c>
      <c r="AL134">
        <v>2</v>
      </c>
      <c r="AM134">
        <v>2</v>
      </c>
    </row>
    <row r="135" spans="1:39" x14ac:dyDescent="0.3">
      <c r="A135" t="s">
        <v>35</v>
      </c>
      <c r="B135" t="s">
        <v>72</v>
      </c>
      <c r="C135" t="s">
        <v>99</v>
      </c>
      <c r="D135" t="s">
        <v>107</v>
      </c>
      <c r="E135" t="s">
        <v>115</v>
      </c>
      <c r="F135">
        <v>4062566.3080072971</v>
      </c>
      <c r="H135">
        <v>2320874.5213719988</v>
      </c>
      <c r="I135">
        <v>1741691.786635298</v>
      </c>
      <c r="J135">
        <v>43116999</v>
      </c>
      <c r="K135">
        <v>88640451</v>
      </c>
      <c r="L135">
        <f t="shared" si="5"/>
        <v>131757450</v>
      </c>
      <c r="M135" s="1">
        <v>0.48642576288335898</v>
      </c>
      <c r="N135" s="1">
        <v>8.6677201175341514E-2</v>
      </c>
      <c r="O135" s="1">
        <v>2.05369348641356E-2</v>
      </c>
      <c r="P135" s="1">
        <v>4.3625406892308149E-2</v>
      </c>
      <c r="Q135" s="1">
        <v>5.7177064529570013E-2</v>
      </c>
      <c r="R135" s="1">
        <v>5.3827366820496922E-2</v>
      </c>
      <c r="S135" s="1">
        <v>1.9648949965691151E-2</v>
      </c>
      <c r="T135" s="1"/>
      <c r="U135" s="1">
        <v>0.94999900652752245</v>
      </c>
      <c r="V135" s="1">
        <v>-5.0000993472477537E-2</v>
      </c>
      <c r="W135">
        <v>20024041</v>
      </c>
      <c r="X135">
        <v>20788277</v>
      </c>
      <c r="Y135">
        <v>41661247</v>
      </c>
      <c r="Z135">
        <v>9389349</v>
      </c>
      <c r="AA135">
        <v>7963022</v>
      </c>
      <c r="AB135">
        <v>8981099</v>
      </c>
      <c r="AC135">
        <v>5714829</v>
      </c>
      <c r="AD135" s="1">
        <v>2.1326335830098553</v>
      </c>
      <c r="AE135" s="1">
        <v>2.6106014776802073</v>
      </c>
      <c r="AF135">
        <v>10634692</v>
      </c>
      <c r="AG135">
        <v>12825255</v>
      </c>
      <c r="AH135">
        <v>3</v>
      </c>
      <c r="AI135">
        <v>2</v>
      </c>
      <c r="AJ135">
        <v>2</v>
      </c>
      <c r="AK135">
        <v>2</v>
      </c>
      <c r="AL135">
        <v>2</v>
      </c>
      <c r="AM135">
        <v>2</v>
      </c>
    </row>
    <row r="136" spans="1:39" x14ac:dyDescent="0.3">
      <c r="A136" t="s">
        <v>35</v>
      </c>
      <c r="B136" t="s">
        <v>73</v>
      </c>
      <c r="C136" t="s">
        <v>100</v>
      </c>
      <c r="D136" t="s">
        <v>108</v>
      </c>
      <c r="E136" t="s">
        <v>115</v>
      </c>
      <c r="F136">
        <v>4940524.6609254498</v>
      </c>
      <c r="H136">
        <v>2913642.250050432</v>
      </c>
      <c r="I136">
        <v>2026882.4108750178</v>
      </c>
      <c r="J136">
        <v>41661247</v>
      </c>
      <c r="K136">
        <v>87037150</v>
      </c>
      <c r="L136">
        <f t="shared" si="5"/>
        <v>128698397</v>
      </c>
      <c r="M136" s="1">
        <v>0.47866051450443864</v>
      </c>
      <c r="N136" s="1">
        <v>0.11603696198329494</v>
      </c>
      <c r="O136" s="1">
        <v>3.2109720575574707E-2</v>
      </c>
      <c r="P136" s="1">
        <v>6.1419427325855112E-2</v>
      </c>
      <c r="Q136" s="1">
        <v>8.5874674299019557E-2</v>
      </c>
      <c r="R136" s="1">
        <v>6.9936510783040945E-2</v>
      </c>
      <c r="S136" s="1">
        <v>2.3287554921950199E-2</v>
      </c>
      <c r="T136" s="1"/>
      <c r="U136" s="1">
        <v>0.45797139955862753</v>
      </c>
      <c r="V136" s="1">
        <v>-0.54202860044137247</v>
      </c>
      <c r="W136">
        <v>20650207</v>
      </c>
      <c r="X136">
        <v>20024041</v>
      </c>
      <c r="Y136">
        <v>49928905</v>
      </c>
      <c r="Z136">
        <v>10748501</v>
      </c>
      <c r="AA136">
        <v>9389349</v>
      </c>
      <c r="AB136">
        <v>12141365</v>
      </c>
      <c r="AC136">
        <v>4464113</v>
      </c>
      <c r="AD136" s="1">
        <v>1.9212173864988245</v>
      </c>
      <c r="AE136" s="1">
        <v>2.1326335830098553</v>
      </c>
      <c r="AF136">
        <v>9901706</v>
      </c>
      <c r="AG136">
        <v>10634692</v>
      </c>
      <c r="AH136">
        <v>3</v>
      </c>
      <c r="AI136">
        <v>2</v>
      </c>
      <c r="AJ136">
        <v>2</v>
      </c>
      <c r="AK136">
        <v>2</v>
      </c>
      <c r="AL136">
        <v>2</v>
      </c>
      <c r="AM136">
        <v>2</v>
      </c>
    </row>
    <row r="137" spans="1:39" x14ac:dyDescent="0.3">
      <c r="A137" t="s">
        <v>36</v>
      </c>
      <c r="B137" t="s">
        <v>48</v>
      </c>
      <c r="C137" t="s">
        <v>75</v>
      </c>
      <c r="D137" t="s">
        <v>105</v>
      </c>
      <c r="E137" t="s">
        <v>106</v>
      </c>
      <c r="F137">
        <v>2022740.9506343841</v>
      </c>
      <c r="H137">
        <v>1143195.6105364647</v>
      </c>
      <c r="I137">
        <v>879545.34009791946</v>
      </c>
      <c r="J137">
        <v>31535181</v>
      </c>
      <c r="K137">
        <v>33824471</v>
      </c>
      <c r="L137">
        <f t="shared" si="5"/>
        <v>65359652</v>
      </c>
      <c r="M137" s="1">
        <v>0.93231852761274525</v>
      </c>
      <c r="N137" s="1">
        <v>6.0496497135572272E-2</v>
      </c>
      <c r="O137" s="1">
        <v>1.7197840088503061E-2</v>
      </c>
      <c r="P137" s="1">
        <v>1.8159217608033421E-2</v>
      </c>
      <c r="Q137" s="1">
        <v>1.5712266114090559E-2</v>
      </c>
      <c r="R137" s="1">
        <v>3.6251436468256348E-2</v>
      </c>
      <c r="S137" s="1">
        <v>2.6003225300934331E-2</v>
      </c>
      <c r="T137" s="1"/>
      <c r="U137" s="1">
        <v>1.6613236913317162</v>
      </c>
      <c r="V137" s="1">
        <v>0.66132369133171631</v>
      </c>
      <c r="W137">
        <v>37935038</v>
      </c>
      <c r="X137">
        <v>37733003</v>
      </c>
      <c r="Y137">
        <v>31871117</v>
      </c>
      <c r="Z137">
        <v>6150922</v>
      </c>
      <c r="AA137">
        <v>7605001</v>
      </c>
      <c r="AB137">
        <v>1338276</v>
      </c>
      <c r="AC137">
        <v>657990</v>
      </c>
      <c r="AD137" s="1">
        <v>6.1673742570625993</v>
      </c>
      <c r="AE137" s="1">
        <v>4.9616039498219662</v>
      </c>
      <c r="AF137">
        <v>31784116</v>
      </c>
      <c r="AG137">
        <v>30128002</v>
      </c>
      <c r="AH137">
        <v>4</v>
      </c>
      <c r="AI137">
        <v>2</v>
      </c>
      <c r="AJ137">
        <v>2</v>
      </c>
      <c r="AK137">
        <v>2</v>
      </c>
      <c r="AL137">
        <v>2</v>
      </c>
      <c r="AM137">
        <v>2</v>
      </c>
    </row>
    <row r="138" spans="1:39" x14ac:dyDescent="0.3">
      <c r="A138" t="s">
        <v>36</v>
      </c>
      <c r="B138" t="s">
        <v>49</v>
      </c>
      <c r="C138" t="s">
        <v>76</v>
      </c>
      <c r="D138" t="s">
        <v>107</v>
      </c>
      <c r="E138" t="s">
        <v>106</v>
      </c>
      <c r="F138">
        <v>2617468.2491481733</v>
      </c>
      <c r="H138">
        <v>1273729.4350362434</v>
      </c>
      <c r="I138">
        <v>1343738.8141119299</v>
      </c>
      <c r="J138">
        <v>31871117</v>
      </c>
      <c r="K138">
        <v>34261507</v>
      </c>
      <c r="L138">
        <f t="shared" si="5"/>
        <v>66132624</v>
      </c>
      <c r="M138" s="1">
        <v>0.93023103157721576</v>
      </c>
      <c r="N138" s="1">
        <v>7.8166851507358914E-2</v>
      </c>
      <c r="O138" s="1">
        <v>3.7166943348737977E-2</v>
      </c>
      <c r="P138" s="1">
        <v>1.7841728352807909E-2</v>
      </c>
      <c r="Q138" s="1">
        <v>3.5034013991169767E-2</v>
      </c>
      <c r="R138" s="1">
        <v>3.9965007659952527E-2</v>
      </c>
      <c r="S138" s="1">
        <v>3.9220073247564088E-2</v>
      </c>
      <c r="T138" s="1"/>
      <c r="U138" s="1">
        <v>-0.50317142326502817</v>
      </c>
      <c r="V138" s="1">
        <v>-1.5031714232650282</v>
      </c>
      <c r="W138">
        <v>40987477</v>
      </c>
      <c r="X138">
        <v>37935038</v>
      </c>
      <c r="Y138">
        <v>38345622</v>
      </c>
      <c r="Z138">
        <v>5763947</v>
      </c>
      <c r="AA138">
        <v>6150922</v>
      </c>
      <c r="AB138">
        <v>1504745</v>
      </c>
      <c r="AC138">
        <v>514380</v>
      </c>
      <c r="AD138" s="1">
        <v>7.111008654312748</v>
      </c>
      <c r="AE138" s="1">
        <v>6.1673742570625993</v>
      </c>
      <c r="AF138">
        <v>35223530</v>
      </c>
      <c r="AG138">
        <v>31784116</v>
      </c>
      <c r="AH138">
        <v>4</v>
      </c>
      <c r="AI138">
        <v>2</v>
      </c>
      <c r="AJ138">
        <v>2</v>
      </c>
      <c r="AK138">
        <v>2</v>
      </c>
      <c r="AL138">
        <v>3</v>
      </c>
      <c r="AM138">
        <v>2</v>
      </c>
    </row>
    <row r="139" spans="1:39" x14ac:dyDescent="0.3">
      <c r="A139" t="s">
        <v>36</v>
      </c>
      <c r="B139" t="s">
        <v>50</v>
      </c>
      <c r="C139" t="s">
        <v>77</v>
      </c>
      <c r="D139" t="s">
        <v>108</v>
      </c>
      <c r="E139" t="s">
        <v>106</v>
      </c>
      <c r="F139">
        <v>4335101.784602996</v>
      </c>
      <c r="H139">
        <v>2260179.5707276035</v>
      </c>
      <c r="I139">
        <v>2074922.2138753925</v>
      </c>
      <c r="J139">
        <v>38345622</v>
      </c>
      <c r="K139">
        <v>34503662</v>
      </c>
      <c r="L139">
        <f t="shared" si="5"/>
        <v>72849284</v>
      </c>
      <c r="M139" s="1">
        <v>1.1113493402526375</v>
      </c>
      <c r="N139" s="1">
        <v>0.1099520483962478</v>
      </c>
      <c r="O139" s="1">
        <v>4.6353661964330627E-2</v>
      </c>
      <c r="P139" s="1">
        <v>2.0128705625420389E-2</v>
      </c>
      <c r="Q139" s="1">
        <v>3.9828667201127932E-2</v>
      </c>
      <c r="R139" s="1">
        <v>5.8942310825668802E-2</v>
      </c>
      <c r="S139" s="1">
        <v>6.0136289703840502E-2</v>
      </c>
      <c r="T139" s="1"/>
      <c r="U139" s="1">
        <v>1.3923842788350722</v>
      </c>
      <c r="V139" s="1">
        <v>0.39238427883507226</v>
      </c>
      <c r="W139">
        <v>30827990</v>
      </c>
      <c r="X139">
        <v>40987477</v>
      </c>
      <c r="Y139">
        <v>32300295</v>
      </c>
      <c r="Z139">
        <v>3660253</v>
      </c>
      <c r="AA139">
        <v>5763947</v>
      </c>
      <c r="AB139">
        <v>-5710534</v>
      </c>
      <c r="AC139">
        <v>586817</v>
      </c>
      <c r="AD139" s="1">
        <v>8.4223658856368679</v>
      </c>
      <c r="AE139" s="1">
        <v>7.111008654312748</v>
      </c>
      <c r="AF139">
        <v>27167737</v>
      </c>
      <c r="AG139">
        <v>35223530</v>
      </c>
      <c r="AH139">
        <v>4</v>
      </c>
      <c r="AI139">
        <v>2</v>
      </c>
      <c r="AJ139">
        <v>2</v>
      </c>
      <c r="AK139">
        <v>2</v>
      </c>
      <c r="AL139">
        <v>3</v>
      </c>
      <c r="AM139">
        <v>2</v>
      </c>
    </row>
    <row r="140" spans="1:39" x14ac:dyDescent="0.3">
      <c r="A140" t="s">
        <v>36</v>
      </c>
      <c r="B140" t="s">
        <v>51</v>
      </c>
      <c r="C140" t="s">
        <v>78</v>
      </c>
      <c r="D140" t="s">
        <v>109</v>
      </c>
      <c r="E140" t="s">
        <v>106</v>
      </c>
      <c r="F140">
        <v>2414825.5171253798</v>
      </c>
      <c r="H140">
        <v>-268740.50844982592</v>
      </c>
      <c r="I140">
        <v>2683566.0255752057</v>
      </c>
      <c r="J140">
        <v>32300295</v>
      </c>
      <c r="K140">
        <v>27033785</v>
      </c>
      <c r="L140">
        <f t="shared" si="5"/>
        <v>59334080</v>
      </c>
      <c r="M140" s="1">
        <v>1.1948121581939044</v>
      </c>
      <c r="N140" s="1">
        <v>3.9606664500401803E-2</v>
      </c>
      <c r="O140" s="1">
        <v>8.0941149299100831E-2</v>
      </c>
      <c r="P140" s="1">
        <v>-7.0354256613544108E-2</v>
      </c>
      <c r="Q140" s="1">
        <v>-4.693353954761055E-2</v>
      </c>
      <c r="R140" s="1">
        <v>-8.3200635922930696E-3</v>
      </c>
      <c r="S140" s="1">
        <v>9.9267121698837418E-2</v>
      </c>
      <c r="T140" s="1"/>
      <c r="U140" s="1">
        <v>36.919017858948692</v>
      </c>
      <c r="V140" s="1">
        <v>35.919017858948692</v>
      </c>
      <c r="W140">
        <v>30103620</v>
      </c>
      <c r="X140">
        <v>30827990</v>
      </c>
      <c r="Y140">
        <v>30379829</v>
      </c>
      <c r="Z140">
        <v>6632293</v>
      </c>
      <c r="AA140">
        <v>3660253</v>
      </c>
      <c r="AB140">
        <v>-322714</v>
      </c>
      <c r="AC140">
        <v>273271</v>
      </c>
      <c r="AD140" s="1">
        <v>4.5389460326918609</v>
      </c>
      <c r="AE140" s="1">
        <v>8.4223658856368679</v>
      </c>
      <c r="AF140">
        <v>23471327</v>
      </c>
      <c r="AG140">
        <v>27167737</v>
      </c>
      <c r="AH140">
        <v>4</v>
      </c>
      <c r="AI140">
        <v>2</v>
      </c>
      <c r="AJ140">
        <v>2</v>
      </c>
      <c r="AK140">
        <v>1</v>
      </c>
      <c r="AL140">
        <v>4</v>
      </c>
      <c r="AM140">
        <v>2</v>
      </c>
    </row>
    <row r="141" spans="1:39" x14ac:dyDescent="0.3">
      <c r="A141" t="s">
        <v>36</v>
      </c>
      <c r="B141" t="s">
        <v>52</v>
      </c>
      <c r="C141" t="s">
        <v>79</v>
      </c>
      <c r="D141" t="s">
        <v>105</v>
      </c>
      <c r="E141" t="s">
        <v>110</v>
      </c>
      <c r="F141">
        <v>2817366.9732778496</v>
      </c>
      <c r="H141">
        <v>1296741.6309344443</v>
      </c>
      <c r="I141">
        <v>1520625.3423434054</v>
      </c>
      <c r="J141">
        <v>30379829</v>
      </c>
      <c r="K141">
        <v>26553372</v>
      </c>
      <c r="L141">
        <f t="shared" si="5"/>
        <v>56933201</v>
      </c>
      <c r="M141" s="1">
        <v>1.1441043721302138</v>
      </c>
      <c r="N141" s="1">
        <v>7.1783949052855817E-2</v>
      </c>
      <c r="O141" s="1">
        <v>2.1126057029484929E-2</v>
      </c>
      <c r="P141" s="1">
        <v>-4.8644681842234501E-3</v>
      </c>
      <c r="Q141" s="1">
        <v>2.9985044157741498E-3</v>
      </c>
      <c r="R141" s="1">
        <v>4.268429657502168E-2</v>
      </c>
      <c r="S141" s="1">
        <v>5.7266750992808202E-2</v>
      </c>
      <c r="T141" s="1"/>
      <c r="U141" s="1">
        <v>16.468571827012298</v>
      </c>
      <c r="V141" s="1">
        <v>15.468571827012299</v>
      </c>
      <c r="W141">
        <v>26037091</v>
      </c>
      <c r="X141">
        <v>30103620</v>
      </c>
      <c r="Y141">
        <v>30943666</v>
      </c>
      <c r="Z141">
        <v>4885903</v>
      </c>
      <c r="AA141">
        <v>6632293</v>
      </c>
      <c r="AB141">
        <v>-788831</v>
      </c>
      <c r="AC141">
        <v>602390</v>
      </c>
      <c r="AD141" s="1">
        <v>5.3290233146257711</v>
      </c>
      <c r="AE141" s="1">
        <v>4.5389460326918609</v>
      </c>
      <c r="AF141">
        <v>21151188</v>
      </c>
      <c r="AG141">
        <v>23471327</v>
      </c>
      <c r="AH141">
        <v>4</v>
      </c>
      <c r="AI141">
        <v>2</v>
      </c>
      <c r="AJ141">
        <v>2</v>
      </c>
      <c r="AK141">
        <v>2</v>
      </c>
      <c r="AL141">
        <v>3</v>
      </c>
      <c r="AM141">
        <v>2</v>
      </c>
    </row>
    <row r="142" spans="1:39" x14ac:dyDescent="0.3">
      <c r="A142" t="s">
        <v>36</v>
      </c>
      <c r="B142" t="s">
        <v>53</v>
      </c>
      <c r="C142" t="s">
        <v>80</v>
      </c>
      <c r="D142" t="s">
        <v>107</v>
      </c>
      <c r="E142" t="s">
        <v>110</v>
      </c>
      <c r="F142">
        <v>4352858.4415284004</v>
      </c>
      <c r="H142">
        <v>1896019.151149601</v>
      </c>
      <c r="I142">
        <v>2456839.2903787997</v>
      </c>
      <c r="J142">
        <v>30943666</v>
      </c>
      <c r="K142">
        <v>26692285</v>
      </c>
      <c r="L142">
        <f t="shared" si="5"/>
        <v>57635951</v>
      </c>
      <c r="M142" s="1">
        <v>1.1592737751751114</v>
      </c>
      <c r="N142" s="1">
        <v>0.1104568049896496</v>
      </c>
      <c r="O142" s="1">
        <v>4.2087417825670687E-2</v>
      </c>
      <c r="P142" s="1">
        <v>-1.140958114033327E-2</v>
      </c>
      <c r="Q142" s="1">
        <v>4.2340671323797298E-3</v>
      </c>
      <c r="R142" s="1">
        <v>6.1273255442635691E-2</v>
      </c>
      <c r="S142" s="1">
        <v>9.2043048782777484E-2</v>
      </c>
      <c r="T142" s="1"/>
      <c r="U142" s="1">
        <v>2.9472381175019735</v>
      </c>
      <c r="V142" s="1">
        <v>1.9472381175019735</v>
      </c>
      <c r="W142">
        <v>27920884</v>
      </c>
      <c r="X142">
        <v>26037091</v>
      </c>
      <c r="Y142">
        <v>30859423</v>
      </c>
      <c r="Z142">
        <v>4554944</v>
      </c>
      <c r="AA142">
        <v>4885903</v>
      </c>
      <c r="AB142">
        <v>593492</v>
      </c>
      <c r="AC142">
        <v>587152</v>
      </c>
      <c r="AD142" s="1">
        <v>6.1297974245127929</v>
      </c>
      <c r="AE142" s="1">
        <v>5.3290233146257711</v>
      </c>
      <c r="AF142">
        <v>23365940</v>
      </c>
      <c r="AG142">
        <v>21151188</v>
      </c>
      <c r="AH142">
        <v>4</v>
      </c>
      <c r="AI142">
        <v>2</v>
      </c>
      <c r="AJ142">
        <v>2</v>
      </c>
      <c r="AK142">
        <v>2</v>
      </c>
      <c r="AL142">
        <v>4</v>
      </c>
      <c r="AM142">
        <v>2</v>
      </c>
    </row>
    <row r="143" spans="1:39" x14ac:dyDescent="0.3">
      <c r="A143" t="s">
        <v>36</v>
      </c>
      <c r="B143" t="s">
        <v>54</v>
      </c>
      <c r="C143" t="s">
        <v>81</v>
      </c>
      <c r="D143" t="s">
        <v>108</v>
      </c>
      <c r="E143" t="s">
        <v>110</v>
      </c>
      <c r="F143">
        <v>5187758.4136553463</v>
      </c>
      <c r="H143">
        <v>2858544.6262943218</v>
      </c>
      <c r="I143">
        <v>2329213.7873610239</v>
      </c>
      <c r="J143">
        <v>30859423</v>
      </c>
      <c r="K143">
        <v>20629150</v>
      </c>
      <c r="L143">
        <f t="shared" si="5"/>
        <v>51488573</v>
      </c>
      <c r="M143" s="1">
        <v>1.4959134525659079</v>
      </c>
      <c r="N143" s="1">
        <v>0.16635127953536408</v>
      </c>
      <c r="O143" s="1">
        <v>6.2620127408085369E-2</v>
      </c>
      <c r="P143" s="1">
        <v>8.5275751228069997E-3</v>
      </c>
      <c r="Q143" s="1">
        <v>4.1699494747199022E-2</v>
      </c>
      <c r="R143" s="1">
        <v>9.2631175453096515E-2</v>
      </c>
      <c r="S143" s="1">
        <v>0.11290885893800878</v>
      </c>
      <c r="T143" s="1"/>
      <c r="U143" s="1">
        <v>-0.29956125765027797</v>
      </c>
      <c r="V143" s="1">
        <v>-1.299561257650278</v>
      </c>
      <c r="W143">
        <v>26340127</v>
      </c>
      <c r="X143">
        <v>27920884</v>
      </c>
      <c r="Y143">
        <v>32629456</v>
      </c>
      <c r="Z143">
        <v>4322563</v>
      </c>
      <c r="AA143">
        <v>4554944</v>
      </c>
      <c r="AB143">
        <v>1556950</v>
      </c>
      <c r="AC143">
        <v>842636</v>
      </c>
      <c r="AD143" s="1">
        <v>6.0936363449185125</v>
      </c>
      <c r="AE143" s="1">
        <v>6.1297974245127929</v>
      </c>
      <c r="AF143">
        <v>22017564</v>
      </c>
      <c r="AG143">
        <v>23365940</v>
      </c>
      <c r="AH143">
        <v>5</v>
      </c>
      <c r="AI143">
        <v>2</v>
      </c>
      <c r="AJ143">
        <v>3</v>
      </c>
      <c r="AK143">
        <v>3</v>
      </c>
      <c r="AL143">
        <v>4</v>
      </c>
      <c r="AM143">
        <v>2</v>
      </c>
    </row>
    <row r="144" spans="1:39" x14ac:dyDescent="0.3">
      <c r="A144" t="s">
        <v>36</v>
      </c>
      <c r="B144" t="s">
        <v>55</v>
      </c>
      <c r="C144" t="s">
        <v>82</v>
      </c>
      <c r="D144" t="s">
        <v>109</v>
      </c>
      <c r="E144" t="s">
        <v>110</v>
      </c>
      <c r="F144">
        <v>287938.45195404207</v>
      </c>
      <c r="H144">
        <v>65450.825296040093</v>
      </c>
      <c r="I144">
        <v>222487.626658002</v>
      </c>
      <c r="J144">
        <v>32629456</v>
      </c>
      <c r="K144">
        <v>21709636</v>
      </c>
      <c r="L144">
        <f t="shared" si="5"/>
        <v>54339092</v>
      </c>
      <c r="M144" s="1">
        <v>1.5029941543008829</v>
      </c>
      <c r="N144" s="1">
        <v>5.0742658710601928E-2</v>
      </c>
      <c r="O144" s="1">
        <v>7.6165781004746136E-2</v>
      </c>
      <c r="P144" s="1">
        <v>2.6793805665187478E-2</v>
      </c>
      <c r="Q144" s="1">
        <v>6.6288248559954188E-2</v>
      </c>
      <c r="R144" s="1">
        <v>2.00588159655619E-3</v>
      </c>
      <c r="S144" s="1">
        <v>1.024833519355193E-2</v>
      </c>
      <c r="T144" s="1"/>
      <c r="U144" s="1">
        <v>2.2808488372302467</v>
      </c>
      <c r="V144" s="1">
        <v>1.2808488372302467</v>
      </c>
      <c r="W144">
        <v>28238368</v>
      </c>
      <c r="X144">
        <v>26340127</v>
      </c>
      <c r="Y144">
        <v>31120337</v>
      </c>
      <c r="Z144">
        <v>4885501</v>
      </c>
      <c r="AA144">
        <v>4322563</v>
      </c>
      <c r="AB144">
        <v>1691005</v>
      </c>
      <c r="AC144">
        <v>529727</v>
      </c>
      <c r="AD144" s="1">
        <v>5.7800352512464945</v>
      </c>
      <c r="AE144" s="1">
        <v>6.0936363449185125</v>
      </c>
      <c r="AF144">
        <v>23352867</v>
      </c>
      <c r="AG144">
        <v>22017564</v>
      </c>
      <c r="AH144">
        <v>5</v>
      </c>
      <c r="AI144">
        <v>2</v>
      </c>
      <c r="AJ144">
        <v>2</v>
      </c>
      <c r="AK144">
        <v>2</v>
      </c>
      <c r="AL144">
        <v>2</v>
      </c>
      <c r="AM144">
        <v>2</v>
      </c>
    </row>
    <row r="145" spans="1:39" x14ac:dyDescent="0.3">
      <c r="A145" t="s">
        <v>36</v>
      </c>
      <c r="B145" t="s">
        <v>56</v>
      </c>
      <c r="C145" t="s">
        <v>83</v>
      </c>
      <c r="D145" t="s">
        <v>105</v>
      </c>
      <c r="E145" t="s">
        <v>111</v>
      </c>
      <c r="F145">
        <v>1993210.782340613</v>
      </c>
      <c r="H145">
        <v>1370738.5773859827</v>
      </c>
      <c r="I145">
        <v>622472.20495463023</v>
      </c>
      <c r="J145">
        <v>31120337</v>
      </c>
      <c r="K145">
        <v>23563745</v>
      </c>
      <c r="L145">
        <f t="shared" si="5"/>
        <v>54684082</v>
      </c>
      <c r="M145" s="1">
        <v>1.3206872252267201</v>
      </c>
      <c r="N145" s="1">
        <v>7.3874368047359737E-2</v>
      </c>
      <c r="O145" s="1">
        <v>2.1482383047458649E-2</v>
      </c>
      <c r="P145" s="1">
        <v>2.7511765963321479E-2</v>
      </c>
      <c r="Q145" s="1">
        <v>4.2781523294666612E-2</v>
      </c>
      <c r="R145" s="1">
        <v>4.4046392472741627E-2</v>
      </c>
      <c r="S145" s="1">
        <v>2.6416522711251129E-2</v>
      </c>
      <c r="T145" s="1"/>
      <c r="U145" s="1">
        <v>-8.0743092016255496E-3</v>
      </c>
      <c r="V145" s="1">
        <v>-1.0080743092016256</v>
      </c>
      <c r="W145">
        <v>25567345</v>
      </c>
      <c r="X145">
        <v>28238368</v>
      </c>
      <c r="Y145">
        <v>30398824</v>
      </c>
      <c r="Z145">
        <v>5555086</v>
      </c>
      <c r="AA145">
        <v>4885501</v>
      </c>
      <c r="AB145">
        <v>2041624</v>
      </c>
      <c r="AC145">
        <v>556493</v>
      </c>
      <c r="AD145" s="1">
        <v>4.6025111042385305</v>
      </c>
      <c r="AE145" s="1">
        <v>5.7800352512464945</v>
      </c>
      <c r="AF145">
        <v>20012259</v>
      </c>
      <c r="AG145">
        <v>23352867</v>
      </c>
      <c r="AH145">
        <v>5</v>
      </c>
      <c r="AI145">
        <v>2</v>
      </c>
      <c r="AJ145">
        <v>2</v>
      </c>
      <c r="AK145">
        <v>2</v>
      </c>
      <c r="AL145">
        <v>2</v>
      </c>
      <c r="AM145">
        <v>2</v>
      </c>
    </row>
    <row r="146" spans="1:39" x14ac:dyDescent="0.3">
      <c r="A146" t="s">
        <v>36</v>
      </c>
      <c r="B146" t="s">
        <v>57</v>
      </c>
      <c r="C146" t="s">
        <v>84</v>
      </c>
      <c r="D146" t="s">
        <v>107</v>
      </c>
      <c r="E146" t="s">
        <v>111</v>
      </c>
      <c r="F146">
        <v>1997228.2084395308</v>
      </c>
      <c r="H146">
        <v>1320722.7260635705</v>
      </c>
      <c r="I146">
        <v>676505.48237596033</v>
      </c>
      <c r="J146">
        <v>30398824</v>
      </c>
      <c r="K146">
        <v>23048567</v>
      </c>
      <c r="L146">
        <f t="shared" si="5"/>
        <v>53447391</v>
      </c>
      <c r="M146" s="1">
        <v>1.3189029929713201</v>
      </c>
      <c r="N146" s="1">
        <v>8.4769376301267921E-2</v>
      </c>
      <c r="O146" s="1">
        <v>4.0076385849663131E-2</v>
      </c>
      <c r="P146" s="1">
        <v>3.2530341324927887E-2</v>
      </c>
      <c r="Q146" s="1">
        <v>5.996496309558013E-2</v>
      </c>
      <c r="R146" s="1">
        <v>4.344650720908054E-2</v>
      </c>
      <c r="S146" s="1">
        <v>2.9351303374997691E-2</v>
      </c>
      <c r="T146" s="1"/>
      <c r="U146" s="1">
        <v>1.1497385121713135</v>
      </c>
      <c r="V146" s="1">
        <v>0.14973851217131356</v>
      </c>
      <c r="W146">
        <v>24519510</v>
      </c>
      <c r="X146">
        <v>25567345</v>
      </c>
      <c r="Y146">
        <v>29484018</v>
      </c>
      <c r="Z146">
        <v>5137197</v>
      </c>
      <c r="AA146">
        <v>5555086</v>
      </c>
      <c r="AB146">
        <v>1655199</v>
      </c>
      <c r="AC146">
        <v>247184</v>
      </c>
      <c r="AD146" s="1">
        <v>4.7729355132769875</v>
      </c>
      <c r="AE146" s="1">
        <v>4.6025111042385305</v>
      </c>
      <c r="AF146">
        <v>19382313</v>
      </c>
      <c r="AG146">
        <v>20012259</v>
      </c>
      <c r="AH146">
        <v>5</v>
      </c>
      <c r="AI146">
        <v>2</v>
      </c>
      <c r="AJ146">
        <v>2</v>
      </c>
      <c r="AK146">
        <v>2</v>
      </c>
      <c r="AL146">
        <v>2</v>
      </c>
      <c r="AM146">
        <v>2</v>
      </c>
    </row>
    <row r="147" spans="1:39" x14ac:dyDescent="0.3">
      <c r="A147" t="s">
        <v>36</v>
      </c>
      <c r="B147" t="s">
        <v>58</v>
      </c>
      <c r="C147" t="s">
        <v>85</v>
      </c>
      <c r="D147" t="s">
        <v>108</v>
      </c>
      <c r="E147" t="s">
        <v>111</v>
      </c>
      <c r="F147">
        <v>3301892.9846908501</v>
      </c>
      <c r="H147">
        <v>1824156.3642060317</v>
      </c>
      <c r="I147">
        <v>1477736.6204848185</v>
      </c>
      <c r="J147">
        <v>29484018</v>
      </c>
      <c r="K147">
        <v>22467175</v>
      </c>
      <c r="L147">
        <f t="shared" si="5"/>
        <v>51951193</v>
      </c>
      <c r="M147" s="1">
        <v>1.312315322242338</v>
      </c>
      <c r="N147" s="1">
        <v>0.12674342242727707</v>
      </c>
      <c r="O147" s="1">
        <v>6.6637762872075304E-2</v>
      </c>
      <c r="P147" s="1">
        <v>2.6749559537821248E-2</v>
      </c>
      <c r="Q147" s="1">
        <v>6.3478106086494762E-2</v>
      </c>
      <c r="R147" s="1">
        <v>6.1869327450757607E-2</v>
      </c>
      <c r="S147" s="1">
        <v>6.5773138834090999E-2</v>
      </c>
      <c r="T147" s="1"/>
      <c r="U147" s="1">
        <v>1.5305081498602244</v>
      </c>
      <c r="V147" s="1">
        <v>0.53050814986022443</v>
      </c>
      <c r="W147">
        <v>27317617</v>
      </c>
      <c r="X147">
        <v>24519510</v>
      </c>
      <c r="Y147">
        <v>31940150</v>
      </c>
      <c r="Z147">
        <v>4014326</v>
      </c>
      <c r="AA147">
        <v>5137197</v>
      </c>
      <c r="AB147">
        <v>2506951</v>
      </c>
      <c r="AC147">
        <v>254262</v>
      </c>
      <c r="AD147" s="1">
        <v>6.8050320277924614</v>
      </c>
      <c r="AE147" s="1">
        <v>4.7729355132769875</v>
      </c>
      <c r="AF147">
        <v>23303291</v>
      </c>
      <c r="AG147">
        <v>19382313</v>
      </c>
      <c r="AH147">
        <v>5</v>
      </c>
      <c r="AI147">
        <v>2</v>
      </c>
      <c r="AJ147">
        <v>2</v>
      </c>
      <c r="AK147">
        <v>2</v>
      </c>
      <c r="AL147">
        <v>3</v>
      </c>
      <c r="AM147">
        <v>2</v>
      </c>
    </row>
    <row r="148" spans="1:39" x14ac:dyDescent="0.3">
      <c r="A148" t="s">
        <v>36</v>
      </c>
      <c r="B148" t="s">
        <v>59</v>
      </c>
      <c r="C148" t="s">
        <v>86</v>
      </c>
      <c r="D148" t="s">
        <v>109</v>
      </c>
      <c r="E148" t="s">
        <v>111</v>
      </c>
      <c r="F148">
        <v>177615.24247902803</v>
      </c>
      <c r="H148">
        <v>155094.41886009285</v>
      </c>
      <c r="I148">
        <v>22520.823618935185</v>
      </c>
      <c r="J148">
        <v>31940150</v>
      </c>
      <c r="K148">
        <v>22900192</v>
      </c>
      <c r="L148">
        <f t="shared" si="5"/>
        <v>54840342</v>
      </c>
      <c r="M148" s="1">
        <v>1.3947546815328011</v>
      </c>
      <c r="N148" s="1">
        <v>5.7929416268045882E-2</v>
      </c>
      <c r="O148" s="1">
        <v>8.1375416208126758E-2</v>
      </c>
      <c r="P148" s="1">
        <v>4.1305040041628119E-2</v>
      </c>
      <c r="Q148" s="1">
        <v>8.7651629547736448E-2</v>
      </c>
      <c r="R148" s="1">
        <v>4.8557824199351902E-3</v>
      </c>
      <c r="S148" s="1">
        <v>9.8343383404537001E-4</v>
      </c>
      <c r="T148" s="1"/>
      <c r="U148" s="1">
        <v>0.99066763239946021</v>
      </c>
      <c r="V148" s="1">
        <v>-9.3323676005398204E-3</v>
      </c>
      <c r="W148">
        <v>27870856</v>
      </c>
      <c r="X148">
        <v>27317617</v>
      </c>
      <c r="Y148">
        <v>33354324</v>
      </c>
      <c r="Z148">
        <v>3176854</v>
      </c>
      <c r="AA148">
        <v>4014326</v>
      </c>
      <c r="AB148">
        <v>2279821</v>
      </c>
      <c r="AC148">
        <v>234332</v>
      </c>
      <c r="AD148" s="1">
        <v>8.7730994247768397</v>
      </c>
      <c r="AE148" s="1">
        <v>6.8050320277924614</v>
      </c>
      <c r="AF148">
        <v>24694002</v>
      </c>
      <c r="AG148">
        <v>23303291</v>
      </c>
      <c r="AH148">
        <v>5</v>
      </c>
      <c r="AI148">
        <v>2</v>
      </c>
      <c r="AJ148">
        <v>2</v>
      </c>
      <c r="AK148">
        <v>2</v>
      </c>
      <c r="AL148">
        <v>2</v>
      </c>
      <c r="AM148">
        <v>2</v>
      </c>
    </row>
    <row r="149" spans="1:39" x14ac:dyDescent="0.3">
      <c r="A149" t="s">
        <v>36</v>
      </c>
      <c r="B149" t="s">
        <v>60</v>
      </c>
      <c r="C149" t="s">
        <v>87</v>
      </c>
      <c r="D149" t="s">
        <v>105</v>
      </c>
      <c r="E149" t="s">
        <v>112</v>
      </c>
      <c r="F149">
        <v>5612330.8486317769</v>
      </c>
      <c r="H149">
        <v>3640821.4564483915</v>
      </c>
      <c r="I149">
        <v>1971509.3921833858</v>
      </c>
      <c r="J149">
        <v>33354324</v>
      </c>
      <c r="K149">
        <v>25228119</v>
      </c>
      <c r="L149">
        <f t="shared" si="5"/>
        <v>58582443</v>
      </c>
      <c r="M149" s="1">
        <v>1.3221090323856488</v>
      </c>
      <c r="N149" s="1">
        <v>0.15791645971473056</v>
      </c>
      <c r="O149" s="1">
        <v>1.331110772924074E-2</v>
      </c>
      <c r="P149" s="1">
        <v>3.7131715264551508E-2</v>
      </c>
      <c r="Q149" s="1">
        <v>4.886155981550739E-2</v>
      </c>
      <c r="R149" s="1">
        <v>0.10915590603630257</v>
      </c>
      <c r="S149" s="1">
        <v>7.8147300327201796E-2</v>
      </c>
      <c r="T149" s="1"/>
      <c r="U149" s="1">
        <v>1.2662141631257726</v>
      </c>
      <c r="V149" s="1">
        <v>0.26621416312577273</v>
      </c>
      <c r="W149">
        <v>32953893</v>
      </c>
      <c r="X149">
        <v>27870856</v>
      </c>
      <c r="Y149">
        <v>37707747</v>
      </c>
      <c r="Z149">
        <v>1973582</v>
      </c>
      <c r="AA149">
        <v>3176854</v>
      </c>
      <c r="AB149">
        <v>6478291</v>
      </c>
      <c r="AC149">
        <v>782352</v>
      </c>
      <c r="AD149" s="1">
        <v>16.69750382806491</v>
      </c>
      <c r="AE149" s="1">
        <v>8.7730994247768397</v>
      </c>
      <c r="AF149">
        <v>30980311</v>
      </c>
      <c r="AG149">
        <v>24694002</v>
      </c>
      <c r="AH149">
        <v>5</v>
      </c>
      <c r="AI149">
        <v>2</v>
      </c>
      <c r="AJ149">
        <v>3</v>
      </c>
      <c r="AK149">
        <v>3</v>
      </c>
      <c r="AL149">
        <v>4</v>
      </c>
      <c r="AM149">
        <v>2</v>
      </c>
    </row>
    <row r="150" spans="1:39" x14ac:dyDescent="0.3">
      <c r="A150" t="s">
        <v>36</v>
      </c>
      <c r="B150" t="s">
        <v>61</v>
      </c>
      <c r="C150" t="s">
        <v>88</v>
      </c>
      <c r="D150" t="s">
        <v>107</v>
      </c>
      <c r="E150" t="s">
        <v>112</v>
      </c>
      <c r="F150">
        <v>6385263.8652810063</v>
      </c>
      <c r="H150">
        <v>5073666.7536422042</v>
      </c>
      <c r="I150">
        <v>1311597.1116388021</v>
      </c>
      <c r="J150">
        <v>37707747</v>
      </c>
      <c r="K150">
        <v>29042717</v>
      </c>
      <c r="L150">
        <f t="shared" si="5"/>
        <v>66750464</v>
      </c>
      <c r="M150" s="1">
        <v>1.2983546615146235</v>
      </c>
      <c r="N150" s="1">
        <v>0.19770270061343692</v>
      </c>
      <c r="O150" s="1">
        <v>2.1240436348530709E-2</v>
      </c>
      <c r="P150" s="1">
        <v>9.9162006940293965E-2</v>
      </c>
      <c r="Q150" s="1">
        <v>0.13433915522976195</v>
      </c>
      <c r="R150" s="1">
        <v>0.13455237072748483</v>
      </c>
      <c r="S150" s="1">
        <v>4.5160964507514993E-2</v>
      </c>
      <c r="T150" s="1"/>
      <c r="U150" s="1">
        <v>1.4820242228147584</v>
      </c>
      <c r="V150" s="1">
        <v>0.48202422281475843</v>
      </c>
      <c r="W150">
        <v>35482440</v>
      </c>
      <c r="X150">
        <v>32953893</v>
      </c>
      <c r="Y150">
        <v>36145775</v>
      </c>
      <c r="Z150">
        <v>796280</v>
      </c>
      <c r="AA150">
        <v>1973582</v>
      </c>
      <c r="AB150">
        <v>10223391</v>
      </c>
      <c r="AC150">
        <v>705149</v>
      </c>
      <c r="AD150" s="1">
        <v>44.560255186617773</v>
      </c>
      <c r="AE150" s="1">
        <v>16.69750382806491</v>
      </c>
      <c r="AF150">
        <v>34686160</v>
      </c>
      <c r="AG150">
        <v>30980311</v>
      </c>
      <c r="AH150">
        <v>5</v>
      </c>
      <c r="AI150">
        <v>2</v>
      </c>
      <c r="AJ150">
        <v>3</v>
      </c>
      <c r="AK150">
        <v>3</v>
      </c>
      <c r="AL150">
        <v>3</v>
      </c>
      <c r="AM150">
        <v>2</v>
      </c>
    </row>
    <row r="151" spans="1:39" x14ac:dyDescent="0.3">
      <c r="A151" t="s">
        <v>36</v>
      </c>
      <c r="B151" t="s">
        <v>62</v>
      </c>
      <c r="C151" t="s">
        <v>89</v>
      </c>
      <c r="D151" t="s">
        <v>108</v>
      </c>
      <c r="E151" t="s">
        <v>112</v>
      </c>
      <c r="F151">
        <v>5521486.566954066</v>
      </c>
      <c r="H151">
        <v>5093547.1078481972</v>
      </c>
      <c r="I151">
        <v>427939.45910586906</v>
      </c>
      <c r="J151">
        <v>36145775</v>
      </c>
      <c r="K151">
        <v>32816181</v>
      </c>
      <c r="L151">
        <f t="shared" si="5"/>
        <v>68961956</v>
      </c>
      <c r="M151" s="1">
        <v>1.1014619586599672</v>
      </c>
      <c r="N151" s="1">
        <v>0.21257169677727819</v>
      </c>
      <c r="O151" s="1">
        <v>3.100116126988562E-2</v>
      </c>
      <c r="P151" s="1">
        <v>0.14213683710014682</v>
      </c>
      <c r="Q151" s="1">
        <v>0.22807886102915803</v>
      </c>
      <c r="R151" s="1">
        <v>0.14091680446326568</v>
      </c>
      <c r="S151" s="1">
        <v>1.304050154726624E-2</v>
      </c>
      <c r="T151" s="1"/>
      <c r="U151" s="1">
        <v>1.1903027163829338</v>
      </c>
      <c r="V151" s="1">
        <v>0.19030271638293378</v>
      </c>
      <c r="W151">
        <v>36374661</v>
      </c>
      <c r="X151">
        <v>35482440</v>
      </c>
      <c r="Y151">
        <v>34596910</v>
      </c>
      <c r="Z151">
        <v>1043974</v>
      </c>
      <c r="AA151">
        <v>796280</v>
      </c>
      <c r="AB151">
        <v>10938967</v>
      </c>
      <c r="AC151">
        <v>586838</v>
      </c>
      <c r="AD151" s="1">
        <v>34.842497035366783</v>
      </c>
      <c r="AE151" s="1">
        <v>44.560255186617773</v>
      </c>
      <c r="AF151">
        <v>35330687</v>
      </c>
      <c r="AG151">
        <v>34686160</v>
      </c>
      <c r="AH151">
        <v>4</v>
      </c>
      <c r="AI151">
        <v>2</v>
      </c>
      <c r="AJ151">
        <v>3</v>
      </c>
      <c r="AK151">
        <v>3</v>
      </c>
      <c r="AL151">
        <v>2</v>
      </c>
      <c r="AM151">
        <v>2</v>
      </c>
    </row>
    <row r="152" spans="1:39" x14ac:dyDescent="0.3">
      <c r="A152" t="s">
        <v>36</v>
      </c>
      <c r="B152" t="s">
        <v>63</v>
      </c>
      <c r="C152" t="s">
        <v>90</v>
      </c>
      <c r="D152" t="s">
        <v>109</v>
      </c>
      <c r="E152" t="s">
        <v>112</v>
      </c>
      <c r="F152">
        <v>-3151343.2934240052</v>
      </c>
      <c r="H152">
        <v>416278.35699385329</v>
      </c>
      <c r="I152">
        <v>-3567621.6504178583</v>
      </c>
      <c r="J152">
        <v>34596910</v>
      </c>
      <c r="K152">
        <v>31555985</v>
      </c>
      <c r="L152">
        <f t="shared" si="5"/>
        <v>66152895</v>
      </c>
      <c r="M152" s="1">
        <v>1.0963660300890623</v>
      </c>
      <c r="N152" s="1">
        <v>4.3498761467657611E-2</v>
      </c>
      <c r="O152" s="1">
        <v>4.2873597671005882E-2</v>
      </c>
      <c r="P152" s="1">
        <v>0.14481098984626861</v>
      </c>
      <c r="Q152" s="1">
        <v>0.27179225019494269</v>
      </c>
      <c r="R152" s="1">
        <v>1.2032240942727351E-2</v>
      </c>
      <c r="S152" s="1">
        <v>-0.11305689397487856</v>
      </c>
      <c r="T152" s="1"/>
      <c r="U152" s="1">
        <v>1.7704168808138843</v>
      </c>
      <c r="V152" s="1">
        <v>0.77041688081388426</v>
      </c>
      <c r="W152">
        <v>40421327</v>
      </c>
      <c r="X152">
        <v>36374661</v>
      </c>
      <c r="Y152">
        <v>36887655</v>
      </c>
      <c r="Z152">
        <v>989101</v>
      </c>
      <c r="AA152">
        <v>1043974</v>
      </c>
      <c r="AB152">
        <v>2172047</v>
      </c>
      <c r="AC152">
        <v>178361</v>
      </c>
      <c r="AD152" s="1">
        <v>40.866733528729625</v>
      </c>
      <c r="AE152" s="1">
        <v>34.842497035366783</v>
      </c>
      <c r="AF152">
        <v>39432226</v>
      </c>
      <c r="AG152">
        <v>35330687</v>
      </c>
      <c r="AH152">
        <v>4</v>
      </c>
      <c r="AI152">
        <v>1</v>
      </c>
      <c r="AJ152">
        <v>2</v>
      </c>
      <c r="AK152">
        <v>2</v>
      </c>
      <c r="AL152">
        <v>1</v>
      </c>
      <c r="AM152">
        <v>1</v>
      </c>
    </row>
    <row r="153" spans="1:39" x14ac:dyDescent="0.3">
      <c r="A153" t="s">
        <v>36</v>
      </c>
      <c r="B153" t="s">
        <v>64</v>
      </c>
      <c r="C153" t="s">
        <v>91</v>
      </c>
      <c r="D153" t="s">
        <v>105</v>
      </c>
      <c r="E153" t="s">
        <v>113</v>
      </c>
      <c r="F153">
        <v>3343197.0043369168</v>
      </c>
      <c r="H153">
        <v>2198489.2727670022</v>
      </c>
      <c r="I153">
        <v>1144707.7315699148</v>
      </c>
      <c r="J153">
        <v>36887655</v>
      </c>
      <c r="K153">
        <v>33722146</v>
      </c>
      <c r="L153">
        <f t="shared" si="5"/>
        <v>70609801</v>
      </c>
      <c r="M153" s="1">
        <v>1.093870330790929</v>
      </c>
      <c r="N153" s="1">
        <v>8.7273465053385429E-2</v>
      </c>
      <c r="O153" s="1">
        <v>8.9348591012358997E-3</v>
      </c>
      <c r="P153" s="1">
        <v>2.976434820201191E-2</v>
      </c>
      <c r="Q153" s="1">
        <v>3.6633441558537851E-2</v>
      </c>
      <c r="R153" s="1">
        <v>5.9599594302402852E-2</v>
      </c>
      <c r="S153" s="1">
        <v>3.3945281286959457E-2</v>
      </c>
      <c r="T153" s="1"/>
      <c r="U153" s="1">
        <v>0.80530633237211369</v>
      </c>
      <c r="V153" s="1">
        <v>-0.19469366762788637</v>
      </c>
      <c r="W153">
        <v>38153528</v>
      </c>
      <c r="X153">
        <v>40421327</v>
      </c>
      <c r="Y153">
        <v>35853965</v>
      </c>
      <c r="Z153">
        <v>885348</v>
      </c>
      <c r="AA153">
        <v>989101</v>
      </c>
      <c r="AB153">
        <v>4954557</v>
      </c>
      <c r="AC153">
        <v>851261</v>
      </c>
      <c r="AD153" s="1">
        <v>43.094385484577813</v>
      </c>
      <c r="AE153" s="1">
        <v>40.866733528729625</v>
      </c>
      <c r="AF153">
        <v>37268180</v>
      </c>
      <c r="AG153">
        <v>39432226</v>
      </c>
      <c r="AH153">
        <v>4</v>
      </c>
      <c r="AI153">
        <v>2</v>
      </c>
      <c r="AJ153">
        <v>2</v>
      </c>
      <c r="AK153">
        <v>2</v>
      </c>
      <c r="AL153">
        <v>2</v>
      </c>
      <c r="AM153">
        <v>2</v>
      </c>
    </row>
    <row r="154" spans="1:39" x14ac:dyDescent="0.3">
      <c r="A154" t="s">
        <v>36</v>
      </c>
      <c r="B154" t="s">
        <v>65</v>
      </c>
      <c r="C154" t="s">
        <v>92</v>
      </c>
      <c r="D154" t="s">
        <v>107</v>
      </c>
      <c r="E154" t="s">
        <v>113</v>
      </c>
      <c r="F154">
        <v>2556193.6837461395</v>
      </c>
      <c r="H154">
        <v>2242762.0541810561</v>
      </c>
      <c r="I154">
        <v>313431.62956508348</v>
      </c>
      <c r="J154">
        <v>35853965</v>
      </c>
      <c r="K154">
        <v>35399944</v>
      </c>
      <c r="L154">
        <f t="shared" si="5"/>
        <v>71253909</v>
      </c>
      <c r="M154" s="1">
        <v>1.0128254722662837</v>
      </c>
      <c r="N154" s="1">
        <v>9.9243186784320842E-2</v>
      </c>
      <c r="O154" s="1">
        <v>2.151050797310702E-2</v>
      </c>
      <c r="P154" s="1">
        <v>6.3593511511031195E-2</v>
      </c>
      <c r="Q154" s="1">
        <v>8.9452219085232446E-2</v>
      </c>
      <c r="R154" s="1">
        <v>6.2552692684924971E-2</v>
      </c>
      <c r="S154" s="1">
        <v>8.8540148415230096E-3</v>
      </c>
      <c r="T154" s="1"/>
      <c r="U154" s="1">
        <v>1.7243162370409053</v>
      </c>
      <c r="V154" s="1">
        <v>0.72431623704090531</v>
      </c>
      <c r="W154">
        <v>32953085</v>
      </c>
      <c r="X154">
        <v>38153528</v>
      </c>
      <c r="Y154">
        <v>27652633</v>
      </c>
      <c r="Z154">
        <v>906957</v>
      </c>
      <c r="AA154">
        <v>885348</v>
      </c>
      <c r="AB154">
        <v>5307355</v>
      </c>
      <c r="AC154">
        <v>-1194124</v>
      </c>
      <c r="AD154" s="1">
        <v>36.333679545998322</v>
      </c>
      <c r="AE154" s="1">
        <v>43.094385484577813</v>
      </c>
      <c r="AF154">
        <v>32046128</v>
      </c>
      <c r="AG154">
        <v>37268180</v>
      </c>
      <c r="AH154">
        <v>4</v>
      </c>
      <c r="AI154">
        <v>2</v>
      </c>
      <c r="AJ154">
        <v>2</v>
      </c>
      <c r="AK154">
        <v>2</v>
      </c>
      <c r="AL154">
        <v>2</v>
      </c>
      <c r="AM154">
        <v>2</v>
      </c>
    </row>
    <row r="155" spans="1:39" x14ac:dyDescent="0.3">
      <c r="A155" t="s">
        <v>36</v>
      </c>
      <c r="B155" t="s">
        <v>66</v>
      </c>
      <c r="C155" t="s">
        <v>93</v>
      </c>
      <c r="D155" t="s">
        <v>108</v>
      </c>
      <c r="E155" t="s">
        <v>113</v>
      </c>
      <c r="F155">
        <v>3388322.0580921047</v>
      </c>
      <c r="H155">
        <v>2276922.8081939286</v>
      </c>
      <c r="I155">
        <v>1111399.2498981762</v>
      </c>
      <c r="J155">
        <v>27652633</v>
      </c>
      <c r="K155">
        <v>34477405</v>
      </c>
      <c r="L155">
        <f t="shared" si="5"/>
        <v>62130038</v>
      </c>
      <c r="M155" s="1">
        <v>0.80205087940928266</v>
      </c>
      <c r="N155" s="1">
        <v>0.13967474154771964</v>
      </c>
      <c r="O155" s="1">
        <v>4.2657348397890357E-2</v>
      </c>
      <c r="P155" s="1">
        <v>6.9726978347352281E-2</v>
      </c>
      <c r="Q155" s="1">
        <v>0.11596244984380177</v>
      </c>
      <c r="R155" s="1">
        <v>8.2340181066805768E-2</v>
      </c>
      <c r="S155" s="1">
        <v>3.2235582982483052E-2</v>
      </c>
      <c r="T155" s="1"/>
      <c r="U155" s="1">
        <v>0.92637745110422476</v>
      </c>
      <c r="V155" s="1">
        <v>-7.36225488957752E-2</v>
      </c>
      <c r="W155">
        <v>31853214</v>
      </c>
      <c r="X155">
        <v>32953085</v>
      </c>
      <c r="Y155">
        <v>26999190</v>
      </c>
      <c r="Z155">
        <v>918086</v>
      </c>
      <c r="AA155">
        <v>906957</v>
      </c>
      <c r="AB155">
        <v>5482250</v>
      </c>
      <c r="AC155">
        <v>732653</v>
      </c>
      <c r="AD155" s="1">
        <v>34.695239879488412</v>
      </c>
      <c r="AE155" s="1">
        <v>36.333679545998322</v>
      </c>
      <c r="AF155">
        <v>30935128</v>
      </c>
      <c r="AG155">
        <v>32046128</v>
      </c>
      <c r="AH155">
        <v>3</v>
      </c>
      <c r="AI155">
        <v>2</v>
      </c>
      <c r="AJ155">
        <v>3</v>
      </c>
      <c r="AK155">
        <v>2</v>
      </c>
      <c r="AL155">
        <v>2</v>
      </c>
      <c r="AM155">
        <v>2</v>
      </c>
    </row>
    <row r="156" spans="1:39" x14ac:dyDescent="0.3">
      <c r="A156" t="s">
        <v>36</v>
      </c>
      <c r="B156" t="s">
        <v>67</v>
      </c>
      <c r="C156" t="s">
        <v>94</v>
      </c>
      <c r="D156" t="s">
        <v>109</v>
      </c>
      <c r="E156" t="s">
        <v>113</v>
      </c>
      <c r="F156">
        <v>-1824498.0047767903</v>
      </c>
      <c r="H156">
        <v>49447.935804437497</v>
      </c>
      <c r="I156">
        <v>-1873945.9405812277</v>
      </c>
      <c r="J156">
        <v>26999190</v>
      </c>
      <c r="K156">
        <v>34821149</v>
      </c>
      <c r="L156">
        <f t="shared" si="5"/>
        <v>61820339</v>
      </c>
      <c r="M156" s="1">
        <v>0.77536757905375264</v>
      </c>
      <c r="N156" s="1">
        <v>3.8084440138705808E-2</v>
      </c>
      <c r="O156" s="1">
        <v>5.6456915929700112E-2</v>
      </c>
      <c r="P156" s="1">
        <v>8.1617956799093283E-2</v>
      </c>
      <c r="Q156" s="1">
        <v>0.12634020175313379</v>
      </c>
      <c r="R156" s="1">
        <v>1.8314599735931899E-3</v>
      </c>
      <c r="S156" s="1">
        <v>-5.3816315497838052E-2</v>
      </c>
      <c r="T156" s="1"/>
      <c r="U156" s="1">
        <v>1.9786317495005523</v>
      </c>
      <c r="V156" s="1">
        <v>0.97863174950055243</v>
      </c>
      <c r="W156">
        <v>39512317</v>
      </c>
      <c r="X156">
        <v>31853214</v>
      </c>
      <c r="Y156">
        <v>32001408</v>
      </c>
      <c r="Z156">
        <v>1148709</v>
      </c>
      <c r="AA156">
        <v>918086</v>
      </c>
      <c r="AB156">
        <v>2158903</v>
      </c>
      <c r="AC156">
        <v>320336</v>
      </c>
      <c r="AD156" s="1">
        <v>34.3971510626277</v>
      </c>
      <c r="AE156" s="1">
        <v>34.695239879488412</v>
      </c>
      <c r="AF156">
        <v>38363608</v>
      </c>
      <c r="AG156">
        <v>30935128</v>
      </c>
      <c r="AH156">
        <v>3</v>
      </c>
      <c r="AI156">
        <v>1</v>
      </c>
      <c r="AJ156">
        <v>2</v>
      </c>
      <c r="AK156">
        <v>2</v>
      </c>
      <c r="AL156">
        <v>1</v>
      </c>
      <c r="AM156">
        <v>1</v>
      </c>
    </row>
    <row r="157" spans="1:39" x14ac:dyDescent="0.3">
      <c r="A157" t="s">
        <v>36</v>
      </c>
      <c r="B157" t="s">
        <v>68</v>
      </c>
      <c r="C157" t="s">
        <v>95</v>
      </c>
      <c r="D157" t="s">
        <v>105</v>
      </c>
      <c r="E157" t="s">
        <v>114</v>
      </c>
      <c r="F157">
        <v>4026297.4835959109</v>
      </c>
      <c r="H157">
        <v>2341876.8375710794</v>
      </c>
      <c r="I157">
        <v>1684420.6460248316</v>
      </c>
      <c r="J157">
        <v>32001408</v>
      </c>
      <c r="K157">
        <v>36994983</v>
      </c>
      <c r="L157">
        <f t="shared" si="5"/>
        <v>68996391</v>
      </c>
      <c r="M157" s="1">
        <v>0.86502021098374338</v>
      </c>
      <c r="N157" s="1">
        <v>0.10659892341325505</v>
      </c>
      <c r="O157" s="1">
        <v>1.0079962731639811E-2</v>
      </c>
      <c r="P157" s="1">
        <v>3.2286158001588752E-2</v>
      </c>
      <c r="Q157" s="1">
        <v>3.7204190262561471E-2</v>
      </c>
      <c r="R157" s="1">
        <v>7.3180431235121884E-2</v>
      </c>
      <c r="S157" s="1">
        <v>4.5531056090087452E-2</v>
      </c>
      <c r="T157" s="1"/>
      <c r="U157" s="1">
        <v>0.79992191765033938</v>
      </c>
      <c r="V157" s="1">
        <v>-0.20007808234966065</v>
      </c>
      <c r="W157">
        <v>53355540</v>
      </c>
      <c r="X157">
        <v>39512317</v>
      </c>
      <c r="Y157">
        <v>47175959</v>
      </c>
      <c r="Z157">
        <v>1228750</v>
      </c>
      <c r="AA157">
        <v>1148709</v>
      </c>
      <c r="AB157">
        <v>6217276</v>
      </c>
      <c r="AC157">
        <v>836815</v>
      </c>
      <c r="AD157" s="1">
        <v>43.422616480162766</v>
      </c>
      <c r="AE157" s="1">
        <v>34.3971510626277</v>
      </c>
      <c r="AF157">
        <v>52126790</v>
      </c>
      <c r="AG157">
        <v>38363608</v>
      </c>
      <c r="AH157">
        <v>4</v>
      </c>
      <c r="AI157">
        <v>2</v>
      </c>
      <c r="AJ157">
        <v>2</v>
      </c>
      <c r="AK157">
        <v>2</v>
      </c>
      <c r="AL157">
        <v>3</v>
      </c>
      <c r="AM157">
        <v>2</v>
      </c>
    </row>
    <row r="158" spans="1:39" x14ac:dyDescent="0.3">
      <c r="A158" t="s">
        <v>36</v>
      </c>
      <c r="B158" t="s">
        <v>69</v>
      </c>
      <c r="C158" t="s">
        <v>96</v>
      </c>
      <c r="D158" t="s">
        <v>107</v>
      </c>
      <c r="E158" t="s">
        <v>114</v>
      </c>
      <c r="F158">
        <v>4617904.4821409751</v>
      </c>
      <c r="H158">
        <v>4114761.4509042823</v>
      </c>
      <c r="I158">
        <v>503143.03123669303</v>
      </c>
      <c r="J158">
        <v>47175959</v>
      </c>
      <c r="K158">
        <v>40097108</v>
      </c>
      <c r="L158">
        <f t="shared" si="5"/>
        <v>87273067</v>
      </c>
      <c r="M158" s="1">
        <v>1.1765426823301073</v>
      </c>
      <c r="N158" s="1">
        <v>0.13185237319550142</v>
      </c>
      <c r="O158" s="1">
        <v>1.9631863763490218E-2</v>
      </c>
      <c r="P158" s="1">
        <v>8.3704119705067623E-2</v>
      </c>
      <c r="Q158" s="1">
        <v>9.3277943212505404E-2</v>
      </c>
      <c r="R158" s="1">
        <v>8.7221575101510546E-2</v>
      </c>
      <c r="S158" s="1">
        <v>1.254811272764841E-2</v>
      </c>
      <c r="T158" s="1"/>
      <c r="U158" s="1">
        <v>0.49412262751972569</v>
      </c>
      <c r="V158" s="1">
        <v>-0.50587737248027431</v>
      </c>
      <c r="W158">
        <v>57398119</v>
      </c>
      <c r="X158">
        <v>53355540</v>
      </c>
      <c r="Y158">
        <v>56208029</v>
      </c>
      <c r="Z158">
        <v>1828131</v>
      </c>
      <c r="AA158">
        <v>1228750</v>
      </c>
      <c r="AB158">
        <v>10205384</v>
      </c>
      <c r="AC158">
        <v>842495</v>
      </c>
      <c r="AD158" s="1">
        <v>31.397158628128945</v>
      </c>
      <c r="AE158" s="1">
        <v>43.422616480162766</v>
      </c>
      <c r="AF158">
        <v>55569988</v>
      </c>
      <c r="AG158">
        <v>52126790</v>
      </c>
      <c r="AH158">
        <v>4</v>
      </c>
      <c r="AI158">
        <v>2</v>
      </c>
      <c r="AJ158">
        <v>2</v>
      </c>
      <c r="AK158">
        <v>2</v>
      </c>
      <c r="AL158">
        <v>2</v>
      </c>
      <c r="AM158">
        <v>2</v>
      </c>
    </row>
    <row r="159" spans="1:39" x14ac:dyDescent="0.3">
      <c r="A159" t="s">
        <v>36</v>
      </c>
      <c r="B159" t="s">
        <v>104</v>
      </c>
      <c r="C159" t="s">
        <v>116</v>
      </c>
      <c r="D159" t="s">
        <v>108</v>
      </c>
      <c r="E159" t="s">
        <v>114</v>
      </c>
      <c r="F159">
        <v>4902674.7329527577</v>
      </c>
      <c r="H159">
        <v>4708073.2644205419</v>
      </c>
      <c r="I159">
        <v>194601.46853221604</v>
      </c>
      <c r="J159">
        <v>56208029</v>
      </c>
      <c r="K159">
        <v>43424362</v>
      </c>
      <c r="L159">
        <f t="shared" si="5"/>
        <v>99632391</v>
      </c>
      <c r="M159" s="1">
        <v>1.2943892877458971</v>
      </c>
      <c r="N159" s="1">
        <v>0.13533841619840278</v>
      </c>
      <c r="O159" s="1">
        <v>3.2685792985197901E-2</v>
      </c>
      <c r="P159" s="1">
        <v>9.4315654586870884E-2</v>
      </c>
      <c r="Q159" s="1">
        <v>0.14805511912806288</v>
      </c>
      <c r="R159" s="1">
        <v>8.3761579051642998E-2</v>
      </c>
      <c r="S159" s="1">
        <v>4.4813892379631497E-3</v>
      </c>
      <c r="T159" s="1"/>
      <c r="U159" s="1">
        <v>1.8994851106120061</v>
      </c>
      <c r="V159" s="1">
        <v>0.89948511061200609</v>
      </c>
      <c r="W159">
        <v>48324741</v>
      </c>
      <c r="X159">
        <v>57398119</v>
      </c>
      <c r="Y159">
        <v>35839057</v>
      </c>
      <c r="Z159">
        <v>1236441</v>
      </c>
      <c r="AA159">
        <v>1828131</v>
      </c>
      <c r="AB159">
        <v>12920816</v>
      </c>
      <c r="AC159">
        <v>294838</v>
      </c>
      <c r="AD159" s="1">
        <v>39.083741965851992</v>
      </c>
      <c r="AE159" s="1">
        <v>31.397158628128945</v>
      </c>
      <c r="AF159">
        <v>47088300</v>
      </c>
      <c r="AG159">
        <v>55569988</v>
      </c>
      <c r="AH159">
        <v>5</v>
      </c>
      <c r="AI159">
        <v>2</v>
      </c>
      <c r="AJ159">
        <v>3</v>
      </c>
      <c r="AK159">
        <v>2</v>
      </c>
      <c r="AL159">
        <v>2</v>
      </c>
      <c r="AM159">
        <v>2</v>
      </c>
    </row>
    <row r="160" spans="1:39" x14ac:dyDescent="0.3">
      <c r="A160" t="s">
        <v>36</v>
      </c>
      <c r="B160" t="s">
        <v>70</v>
      </c>
      <c r="C160" t="s">
        <v>97</v>
      </c>
      <c r="D160" t="s">
        <v>109</v>
      </c>
      <c r="E160" t="s">
        <v>114</v>
      </c>
      <c r="F160">
        <v>-6540318.2139140405</v>
      </c>
      <c r="H160">
        <v>-746001.94113017863</v>
      </c>
      <c r="I160">
        <v>-5794316.2727838615</v>
      </c>
      <c r="J160">
        <v>35839057</v>
      </c>
      <c r="K160">
        <v>65779289</v>
      </c>
      <c r="L160">
        <f t="shared" si="5"/>
        <v>101618346</v>
      </c>
      <c r="M160" s="1">
        <v>0.54483801124697473</v>
      </c>
      <c r="N160" s="1">
        <v>2.3602726224258758E-2</v>
      </c>
      <c r="O160" s="1">
        <v>8.2707226364800837E-2</v>
      </c>
      <c r="P160" s="1">
        <v>0.10531723402960529</v>
      </c>
      <c r="Q160" s="1">
        <v>0.18110568710300726</v>
      </c>
      <c r="R160" s="1">
        <v>-2.0815333984099491E-2</v>
      </c>
      <c r="S160" s="1">
        <v>-8.8087243885896394E-2</v>
      </c>
      <c r="T160" s="1"/>
      <c r="U160" s="1">
        <v>-9.688088129348893E-2</v>
      </c>
      <c r="V160" s="1">
        <v>-1.0968808812934889</v>
      </c>
      <c r="W160">
        <v>46575387</v>
      </c>
      <c r="X160">
        <v>48324741</v>
      </c>
      <c r="Y160">
        <v>37435451</v>
      </c>
      <c r="Z160">
        <v>1488459</v>
      </c>
      <c r="AA160">
        <v>1236441</v>
      </c>
      <c r="AB160">
        <v>2804412</v>
      </c>
      <c r="AC160">
        <v>475585</v>
      </c>
      <c r="AD160" s="1">
        <v>31.291011038933554</v>
      </c>
      <c r="AE160" s="1">
        <v>39.083741965851992</v>
      </c>
      <c r="AF160">
        <v>45086928</v>
      </c>
      <c r="AG160">
        <v>47088300</v>
      </c>
      <c r="AH160">
        <v>3</v>
      </c>
      <c r="AI160">
        <v>1</v>
      </c>
      <c r="AJ160">
        <v>2</v>
      </c>
      <c r="AK160">
        <v>1</v>
      </c>
      <c r="AL160">
        <v>1</v>
      </c>
      <c r="AM160">
        <v>1</v>
      </c>
    </row>
    <row r="161" spans="1:39" x14ac:dyDescent="0.3">
      <c r="A161" t="s">
        <v>36</v>
      </c>
      <c r="B161" t="s">
        <v>71</v>
      </c>
      <c r="C161" t="s">
        <v>98</v>
      </c>
      <c r="D161" t="s">
        <v>105</v>
      </c>
      <c r="E161" t="s">
        <v>115</v>
      </c>
      <c r="F161">
        <v>1138294.6547533229</v>
      </c>
      <c r="H161">
        <v>782501.32283878711</v>
      </c>
      <c r="I161">
        <v>355793.33191453584</v>
      </c>
      <c r="J161">
        <v>37435451</v>
      </c>
      <c r="K161">
        <v>69039381</v>
      </c>
      <c r="L161">
        <f t="shared" si="5"/>
        <v>106474832</v>
      </c>
      <c r="M161" s="1">
        <v>0.54223329435702794</v>
      </c>
      <c r="N161" s="1">
        <v>4.0349723209706499E-2</v>
      </c>
      <c r="O161" s="1">
        <v>1.8592643641450989E-2</v>
      </c>
      <c r="P161" s="1">
        <v>2.4301814137740851E-2</v>
      </c>
      <c r="Q161" s="1">
        <v>3.3210199461894373E-2</v>
      </c>
      <c r="R161" s="1">
        <v>2.0902681868018289E-2</v>
      </c>
      <c r="S161" s="1">
        <v>5.1534838053448901E-3</v>
      </c>
      <c r="T161" s="1"/>
      <c r="U161" s="1">
        <v>-1.7662618493416478</v>
      </c>
      <c r="V161" s="1">
        <v>-2.7662618493416478</v>
      </c>
      <c r="W161">
        <v>49806363</v>
      </c>
      <c r="X161">
        <v>46575387</v>
      </c>
      <c r="Y161">
        <v>56231965</v>
      </c>
      <c r="Z161">
        <v>1976302</v>
      </c>
      <c r="AA161">
        <v>1488459</v>
      </c>
      <c r="AB161">
        <v>4829687</v>
      </c>
      <c r="AC161">
        <v>973589</v>
      </c>
      <c r="AD161" s="1">
        <v>25.201797599759551</v>
      </c>
      <c r="AE161" s="1">
        <v>31.291011038933554</v>
      </c>
      <c r="AF161">
        <v>47830061</v>
      </c>
      <c r="AG161">
        <v>45086928</v>
      </c>
      <c r="AH161">
        <v>3</v>
      </c>
      <c r="AI161">
        <v>2</v>
      </c>
      <c r="AJ161">
        <v>2</v>
      </c>
      <c r="AK161">
        <v>2</v>
      </c>
      <c r="AL161">
        <v>2</v>
      </c>
      <c r="AM161">
        <v>2</v>
      </c>
    </row>
    <row r="162" spans="1:39" x14ac:dyDescent="0.3">
      <c r="A162" t="s">
        <v>36</v>
      </c>
      <c r="B162" t="s">
        <v>72</v>
      </c>
      <c r="C162" t="s">
        <v>99</v>
      </c>
      <c r="D162" t="s">
        <v>107</v>
      </c>
      <c r="E162" t="s">
        <v>115</v>
      </c>
      <c r="F162">
        <v>1176318.7610735539</v>
      </c>
      <c r="H162">
        <v>1438753.0436307953</v>
      </c>
      <c r="I162">
        <v>-262434.28255724144</v>
      </c>
      <c r="J162">
        <v>56231965</v>
      </c>
      <c r="K162">
        <v>68130546</v>
      </c>
      <c r="L162">
        <f t="shared" si="5"/>
        <v>124362511</v>
      </c>
      <c r="M162" s="1">
        <v>0.82535614788702849</v>
      </c>
      <c r="N162" s="1">
        <v>5.0185726790286503E-2</v>
      </c>
      <c r="O162" s="1">
        <v>2.4020750475285721E-2</v>
      </c>
      <c r="P162" s="1">
        <v>4.0487513323707189E-2</v>
      </c>
      <c r="Q162" s="1">
        <v>5.1461778281225459E-2</v>
      </c>
      <c r="R162" s="1">
        <v>2.5586035338277711E-2</v>
      </c>
      <c r="S162" s="1">
        <v>-3.8519327667980402E-3</v>
      </c>
      <c r="T162" s="1"/>
      <c r="U162" s="1">
        <v>1.0136306015662169</v>
      </c>
      <c r="V162" s="1">
        <v>1.363060156621688E-2</v>
      </c>
      <c r="W162">
        <v>45707073</v>
      </c>
      <c r="X162">
        <v>49806363</v>
      </c>
      <c r="Y162">
        <v>50834563</v>
      </c>
      <c r="Z162">
        <v>3646551</v>
      </c>
      <c r="AA162">
        <v>1976302</v>
      </c>
      <c r="AB162">
        <v>6351119</v>
      </c>
      <c r="AC162">
        <v>-33652702</v>
      </c>
      <c r="AD162" s="1">
        <v>12.534329836604506</v>
      </c>
      <c r="AE162" s="1">
        <v>25.201797599759551</v>
      </c>
      <c r="AF162">
        <v>42060522</v>
      </c>
      <c r="AG162">
        <v>47830061</v>
      </c>
      <c r="AH162">
        <v>4</v>
      </c>
      <c r="AI162">
        <v>2</v>
      </c>
      <c r="AJ162">
        <v>2</v>
      </c>
      <c r="AK162">
        <v>2</v>
      </c>
      <c r="AL162">
        <v>1</v>
      </c>
      <c r="AM162">
        <v>2</v>
      </c>
    </row>
    <row r="163" spans="1:39" x14ac:dyDescent="0.3">
      <c r="A163" t="s">
        <v>36</v>
      </c>
      <c r="B163" t="s">
        <v>73</v>
      </c>
      <c r="C163" t="s">
        <v>100</v>
      </c>
      <c r="D163" t="s">
        <v>108</v>
      </c>
      <c r="E163" t="s">
        <v>115</v>
      </c>
      <c r="F163">
        <v>573723.1973370635</v>
      </c>
      <c r="H163">
        <v>954835.29864638625</v>
      </c>
      <c r="I163">
        <v>-381112.10130932269</v>
      </c>
      <c r="J163">
        <v>50834563</v>
      </c>
      <c r="K163">
        <v>70443436</v>
      </c>
      <c r="L163">
        <f t="shared" si="5"/>
        <v>121277999</v>
      </c>
      <c r="M163" s="1">
        <v>0.72163661920182309</v>
      </c>
      <c r="N163" s="1">
        <v>5.6192698232100623E-2</v>
      </c>
      <c r="O163" s="1">
        <v>4.8342345344839492E-2</v>
      </c>
      <c r="P163" s="1">
        <v>4.6430855852388243E-2</v>
      </c>
      <c r="Q163" s="1">
        <v>7.3237816192283214E-2</v>
      </c>
      <c r="R163" s="1">
        <v>1.878319085080728E-2</v>
      </c>
      <c r="S163" s="1">
        <v>-5.4101861429547904E-3</v>
      </c>
      <c r="T163" s="1"/>
      <c r="U163" s="1">
        <v>0.66965188928384167</v>
      </c>
      <c r="V163" s="1">
        <v>-0.33034811071615833</v>
      </c>
      <c r="W163">
        <v>41384985</v>
      </c>
      <c r="X163">
        <v>45707073</v>
      </c>
      <c r="Y163">
        <v>51938285</v>
      </c>
      <c r="Z163">
        <v>761705</v>
      </c>
      <c r="AA163">
        <v>3646551</v>
      </c>
      <c r="AB163">
        <v>7684483</v>
      </c>
      <c r="AC163">
        <v>7294</v>
      </c>
      <c r="AD163" s="1">
        <v>54.332037993711474</v>
      </c>
      <c r="AE163" s="1">
        <v>12.534329836604506</v>
      </c>
      <c r="AF163">
        <v>40623280</v>
      </c>
      <c r="AG163">
        <v>42060522</v>
      </c>
      <c r="AH163">
        <v>3</v>
      </c>
      <c r="AI163">
        <v>2</v>
      </c>
      <c r="AJ163">
        <v>2</v>
      </c>
      <c r="AK163">
        <v>2</v>
      </c>
      <c r="AL163">
        <v>1</v>
      </c>
      <c r="AM163">
        <v>2</v>
      </c>
    </row>
    <row r="164" spans="1:39" x14ac:dyDescent="0.3">
      <c r="A164" t="s">
        <v>37</v>
      </c>
      <c r="B164" t="s">
        <v>48</v>
      </c>
      <c r="C164" t="s">
        <v>75</v>
      </c>
      <c r="D164" t="s">
        <v>105</v>
      </c>
      <c r="E164" t="s">
        <v>106</v>
      </c>
      <c r="F164">
        <v>-1995285.9994573682</v>
      </c>
      <c r="H164">
        <v>-1939463.7679727434</v>
      </c>
      <c r="I164">
        <v>-55822.231484624863</v>
      </c>
      <c r="J164">
        <v>274270405</v>
      </c>
      <c r="K164">
        <v>231634977</v>
      </c>
      <c r="L164">
        <f t="shared" si="5"/>
        <v>505905382</v>
      </c>
      <c r="M164" s="1">
        <v>1.1840629966691083</v>
      </c>
      <c r="N164" s="1">
        <v>4.6731070356551002E-4</v>
      </c>
      <c r="O164" s="1">
        <v>1.6114115556871689E-2</v>
      </c>
      <c r="P164" s="1">
        <v>5.8212905150921001E-4</v>
      </c>
      <c r="Q164" s="1">
        <v>6.64386626244148E-3</v>
      </c>
      <c r="R164" s="1">
        <v>-7.0713563425581502E-3</v>
      </c>
      <c r="S164" s="1">
        <v>-2.4099223790638999E-4</v>
      </c>
      <c r="T164" s="1"/>
      <c r="U164" s="1">
        <v>-26.199244715517231</v>
      </c>
      <c r="V164" s="1">
        <v>-27.199244715517231</v>
      </c>
      <c r="W164">
        <v>3155747</v>
      </c>
      <c r="X164">
        <v>1034987</v>
      </c>
      <c r="Y164">
        <v>233968704</v>
      </c>
      <c r="Z164">
        <v>335061</v>
      </c>
      <c r="AA164">
        <v>197797</v>
      </c>
      <c r="AB164">
        <v>-1709143</v>
      </c>
      <c r="AC164">
        <v>154497</v>
      </c>
      <c r="AD164" s="1">
        <v>9.4184253016614878</v>
      </c>
      <c r="AE164" s="1">
        <v>5.2325717781361698</v>
      </c>
      <c r="AF164">
        <v>2820686</v>
      </c>
      <c r="AG164">
        <v>837190</v>
      </c>
      <c r="AH164">
        <v>4</v>
      </c>
      <c r="AI164">
        <v>1</v>
      </c>
      <c r="AJ164">
        <v>2</v>
      </c>
      <c r="AK164">
        <v>1</v>
      </c>
      <c r="AL164">
        <v>1</v>
      </c>
      <c r="AM164">
        <v>1</v>
      </c>
    </row>
    <row r="165" spans="1:39" x14ac:dyDescent="0.3">
      <c r="A165" t="s">
        <v>37</v>
      </c>
      <c r="B165" t="s">
        <v>49</v>
      </c>
      <c r="C165" t="s">
        <v>76</v>
      </c>
      <c r="D165" t="s">
        <v>107</v>
      </c>
      <c r="E165" t="s">
        <v>106</v>
      </c>
      <c r="F165">
        <v>-2978781.748786353</v>
      </c>
      <c r="H165">
        <v>-3878358.7791317208</v>
      </c>
      <c r="I165">
        <v>899577.03034536785</v>
      </c>
      <c r="J165">
        <v>233968704</v>
      </c>
      <c r="K165">
        <v>234771446</v>
      </c>
      <c r="L165">
        <f t="shared" si="5"/>
        <v>468740150</v>
      </c>
      <c r="M165" s="1">
        <v>0.99658075113614963</v>
      </c>
      <c r="N165" s="1">
        <v>6.3112152863372003E-4</v>
      </c>
      <c r="O165" s="1">
        <v>3.7037214173738377E-2</v>
      </c>
      <c r="P165" s="1">
        <v>-3.37099525814416E-3</v>
      </c>
      <c r="Q165" s="1">
        <v>9.8755364847268202E-3</v>
      </c>
      <c r="R165" s="1">
        <v>-1.6576399804017039E-2</v>
      </c>
      <c r="S165" s="1">
        <v>3.8317139740467799E-3</v>
      </c>
      <c r="T165" s="1"/>
      <c r="U165" s="1">
        <v>3.6419001003229146</v>
      </c>
      <c r="V165" s="1">
        <v>2.6419001003229146</v>
      </c>
      <c r="W165">
        <v>2100515</v>
      </c>
      <c r="X165">
        <v>3155747</v>
      </c>
      <c r="Y165">
        <v>249130011</v>
      </c>
      <c r="Z165">
        <v>298110</v>
      </c>
      <c r="AA165">
        <v>335061</v>
      </c>
      <c r="AB165">
        <v>-6262974</v>
      </c>
      <c r="AC165">
        <v>138750</v>
      </c>
      <c r="AD165" s="1">
        <v>7.0461071416591192</v>
      </c>
      <c r="AE165" s="1">
        <v>9.4184253016614878</v>
      </c>
      <c r="AF165">
        <v>1802405</v>
      </c>
      <c r="AG165">
        <v>2820686</v>
      </c>
      <c r="AH165">
        <v>4</v>
      </c>
      <c r="AI165">
        <v>1</v>
      </c>
      <c r="AJ165">
        <v>2</v>
      </c>
      <c r="AK165">
        <v>1</v>
      </c>
      <c r="AL165">
        <v>2</v>
      </c>
      <c r="AM165">
        <v>1</v>
      </c>
    </row>
    <row r="166" spans="1:39" x14ac:dyDescent="0.3">
      <c r="A166" t="s">
        <v>37</v>
      </c>
      <c r="B166" t="s">
        <v>50</v>
      </c>
      <c r="C166" t="s">
        <v>77</v>
      </c>
      <c r="D166" t="s">
        <v>108</v>
      </c>
      <c r="E166" t="s">
        <v>106</v>
      </c>
      <c r="F166">
        <v>-2606303.1083022025</v>
      </c>
      <c r="H166">
        <v>-5882199.8473901404</v>
      </c>
      <c r="I166">
        <v>3275896.7390879379</v>
      </c>
      <c r="J166">
        <v>249130011</v>
      </c>
      <c r="K166">
        <v>235521908</v>
      </c>
      <c r="L166">
        <f t="shared" si="5"/>
        <v>484651919</v>
      </c>
      <c r="M166" s="1">
        <v>1.0577785018623405</v>
      </c>
      <c r="N166" s="1">
        <v>7.78926039907E-4</v>
      </c>
      <c r="O166" s="1">
        <v>5.2564305470206879E-2</v>
      </c>
      <c r="P166" s="1">
        <v>-1.334047961133958E-2</v>
      </c>
      <c r="Q166" s="1">
        <v>7.1367898964298602E-3</v>
      </c>
      <c r="R166" s="1">
        <v>-2.3610964507163049E-2</v>
      </c>
      <c r="S166" s="1">
        <v>1.39090956204717E-2</v>
      </c>
      <c r="T166" s="1"/>
      <c r="U166" s="1">
        <v>0.94517361948411549</v>
      </c>
      <c r="V166" s="1">
        <v>-5.4826380515884503E-2</v>
      </c>
      <c r="W166">
        <v>1377639</v>
      </c>
      <c r="X166">
        <v>2100515</v>
      </c>
      <c r="Y166">
        <v>247937375</v>
      </c>
      <c r="Z166">
        <v>330655</v>
      </c>
      <c r="AA166">
        <v>298110</v>
      </c>
      <c r="AB166">
        <v>-8449445</v>
      </c>
      <c r="AC166">
        <v>474908</v>
      </c>
      <c r="AD166" s="1">
        <v>4.1663939755938966</v>
      </c>
      <c r="AE166" s="1">
        <v>7.0461071416591192</v>
      </c>
      <c r="AF166">
        <v>1046984</v>
      </c>
      <c r="AG166">
        <v>1802405</v>
      </c>
      <c r="AH166">
        <v>4</v>
      </c>
      <c r="AI166">
        <v>1</v>
      </c>
      <c r="AJ166">
        <v>2</v>
      </c>
      <c r="AK166">
        <v>1</v>
      </c>
      <c r="AL166">
        <v>2</v>
      </c>
      <c r="AM166">
        <v>1</v>
      </c>
    </row>
    <row r="167" spans="1:39" x14ac:dyDescent="0.3">
      <c r="A167" t="s">
        <v>37</v>
      </c>
      <c r="B167" t="s">
        <v>51</v>
      </c>
      <c r="C167" t="s">
        <v>78</v>
      </c>
      <c r="D167" t="s">
        <v>109</v>
      </c>
      <c r="E167" t="s">
        <v>106</v>
      </c>
      <c r="F167">
        <v>-4038972.6489707758</v>
      </c>
      <c r="H167">
        <v>-8118947.0505928919</v>
      </c>
      <c r="I167">
        <v>4079974.4016221161</v>
      </c>
      <c r="J167">
        <v>247937375</v>
      </c>
      <c r="K167">
        <v>231851062</v>
      </c>
      <c r="L167">
        <f t="shared" si="5"/>
        <v>479788437</v>
      </c>
      <c r="M167" s="1">
        <v>1.0693820975467432</v>
      </c>
      <c r="N167" s="1">
        <v>2.5759061800815998E-4</v>
      </c>
      <c r="O167" s="1">
        <v>7.1595651926217252E-2</v>
      </c>
      <c r="P167" s="1">
        <v>-1.7409352479175719E-2</v>
      </c>
      <c r="Q167" s="1">
        <v>1.001703606064421E-2</v>
      </c>
      <c r="R167" s="1">
        <v>-3.2745958734913982E-2</v>
      </c>
      <c r="S167" s="1">
        <v>1.759739363032168E-2</v>
      </c>
      <c r="T167" s="1"/>
      <c r="U167" s="1">
        <v>2.1380798222724806</v>
      </c>
      <c r="V167" s="1">
        <v>1.1380798222724806</v>
      </c>
      <c r="W167">
        <v>1279573</v>
      </c>
      <c r="X167">
        <v>1377639</v>
      </c>
      <c r="Y167">
        <v>252366358</v>
      </c>
      <c r="Z167">
        <v>352659</v>
      </c>
      <c r="AA167">
        <v>330655</v>
      </c>
      <c r="AB167">
        <v>-4115183</v>
      </c>
      <c r="AC167">
        <v>118053</v>
      </c>
      <c r="AD167" s="1">
        <v>3.6283577053187357</v>
      </c>
      <c r="AE167" s="1">
        <v>4.1663939755938966</v>
      </c>
      <c r="AF167">
        <v>926914</v>
      </c>
      <c r="AG167">
        <v>1046984</v>
      </c>
      <c r="AH167">
        <v>4</v>
      </c>
      <c r="AI167">
        <v>1</v>
      </c>
      <c r="AJ167">
        <v>2</v>
      </c>
      <c r="AK167">
        <v>1</v>
      </c>
      <c r="AL167">
        <v>2</v>
      </c>
      <c r="AM167">
        <v>1</v>
      </c>
    </row>
    <row r="168" spans="1:39" x14ac:dyDescent="0.3">
      <c r="A168" t="s">
        <v>37</v>
      </c>
      <c r="B168" t="s">
        <v>52</v>
      </c>
      <c r="C168" t="s">
        <v>79</v>
      </c>
      <c r="D168" t="s">
        <v>105</v>
      </c>
      <c r="E168" t="s">
        <v>110</v>
      </c>
      <c r="F168">
        <v>-93683.198333261302</v>
      </c>
      <c r="H168">
        <v>-2100021.4869016763</v>
      </c>
      <c r="I168">
        <v>2006338.288568415</v>
      </c>
      <c r="J168">
        <v>252366358</v>
      </c>
      <c r="K168">
        <v>227201804</v>
      </c>
      <c r="L168">
        <f t="shared" si="5"/>
        <v>479568162</v>
      </c>
      <c r="M168" s="1">
        <v>1.1107586011949095</v>
      </c>
      <c r="N168" s="1">
        <v>3.6372514654132E-4</v>
      </c>
      <c r="O168" s="1">
        <v>1.8667044360960349E-2</v>
      </c>
      <c r="P168" s="1">
        <v>-8.5651248247427605E-3</v>
      </c>
      <c r="Q168" s="1">
        <v>-1.25736269642707E-3</v>
      </c>
      <c r="R168" s="1">
        <v>-8.3213210490665993E-3</v>
      </c>
      <c r="S168" s="1">
        <v>8.8306441817179206E-3</v>
      </c>
      <c r="T168" s="1"/>
      <c r="U168" s="1">
        <v>2.8456781425757613</v>
      </c>
      <c r="V168" s="1">
        <v>1.8456781425757611</v>
      </c>
      <c r="W168">
        <v>1172112</v>
      </c>
      <c r="X168">
        <v>1279573</v>
      </c>
      <c r="Y168">
        <v>262155385</v>
      </c>
      <c r="Z168">
        <v>411375</v>
      </c>
      <c r="AA168">
        <v>352659</v>
      </c>
      <c r="AB168">
        <v>-5561677</v>
      </c>
      <c r="AC168">
        <v>167885</v>
      </c>
      <c r="AD168" s="1">
        <v>2.8492543299908841</v>
      </c>
      <c r="AE168" s="1">
        <v>3.6283577053187357</v>
      </c>
      <c r="AF168">
        <v>760737</v>
      </c>
      <c r="AG168">
        <v>926914</v>
      </c>
      <c r="AH168">
        <v>4</v>
      </c>
      <c r="AI168">
        <v>1</v>
      </c>
      <c r="AJ168">
        <v>2</v>
      </c>
      <c r="AK168">
        <v>1</v>
      </c>
      <c r="AL168">
        <v>2</v>
      </c>
      <c r="AM168">
        <v>1</v>
      </c>
    </row>
    <row r="169" spans="1:39" x14ac:dyDescent="0.3">
      <c r="A169" t="s">
        <v>37</v>
      </c>
      <c r="B169" t="s">
        <v>53</v>
      </c>
      <c r="C169" t="s">
        <v>80</v>
      </c>
      <c r="D169" t="s">
        <v>107</v>
      </c>
      <c r="E169" t="s">
        <v>110</v>
      </c>
      <c r="F169">
        <v>-923070.77274803072</v>
      </c>
      <c r="H169">
        <v>-3642536.4617513171</v>
      </c>
      <c r="I169">
        <v>2719465.6890032864</v>
      </c>
      <c r="J169">
        <v>262155385</v>
      </c>
      <c r="K169">
        <v>229370178</v>
      </c>
      <c r="L169">
        <f t="shared" si="5"/>
        <v>491525563</v>
      </c>
      <c r="M169" s="1">
        <v>1.142935787406504</v>
      </c>
      <c r="N169" s="1">
        <v>3.7485944550965001E-4</v>
      </c>
      <c r="O169" s="1">
        <v>3.0800473543581799E-2</v>
      </c>
      <c r="P169" s="1">
        <v>-1.158258305598895E-2</v>
      </c>
      <c r="Q169" s="1">
        <v>9.4477299893262995E-4</v>
      </c>
      <c r="R169" s="1">
        <v>-1.389457043482558E-2</v>
      </c>
      <c r="S169" s="1">
        <v>1.1856230451211E-2</v>
      </c>
      <c r="T169" s="1"/>
      <c r="U169" s="1">
        <v>1.0817951252932105</v>
      </c>
      <c r="V169" s="1">
        <v>8.1795125293210591E-2</v>
      </c>
      <c r="W169">
        <v>1246433</v>
      </c>
      <c r="X169">
        <v>1172112</v>
      </c>
      <c r="Y169">
        <v>263256312</v>
      </c>
      <c r="Z169">
        <v>191846</v>
      </c>
      <c r="AA169">
        <v>411375</v>
      </c>
      <c r="AB169">
        <v>-10022914</v>
      </c>
      <c r="AC169">
        <v>155859</v>
      </c>
      <c r="AD169" s="1">
        <v>6.4970497169604791</v>
      </c>
      <c r="AE169" s="1">
        <v>2.8492543299908841</v>
      </c>
      <c r="AF169">
        <v>1054587</v>
      </c>
      <c r="AG169">
        <v>760737</v>
      </c>
      <c r="AH169">
        <v>4</v>
      </c>
      <c r="AI169">
        <v>1</v>
      </c>
      <c r="AJ169">
        <v>2</v>
      </c>
      <c r="AK169">
        <v>1</v>
      </c>
      <c r="AL169">
        <v>2</v>
      </c>
      <c r="AM169">
        <v>1</v>
      </c>
    </row>
    <row r="170" spans="1:39" x14ac:dyDescent="0.3">
      <c r="A170" t="s">
        <v>37</v>
      </c>
      <c r="B170" t="s">
        <v>54</v>
      </c>
      <c r="C170" t="s">
        <v>81</v>
      </c>
      <c r="D170" t="s">
        <v>108</v>
      </c>
      <c r="E170" t="s">
        <v>110</v>
      </c>
      <c r="F170">
        <v>-479335.15371845663</v>
      </c>
      <c r="H170">
        <v>-5252012.5614761608</v>
      </c>
      <c r="I170">
        <v>4772677.4077577041</v>
      </c>
      <c r="J170">
        <v>263256312</v>
      </c>
      <c r="K170">
        <v>230170192</v>
      </c>
      <c r="L170">
        <f t="shared" si="5"/>
        <v>493426504</v>
      </c>
      <c r="M170" s="1">
        <v>1.1437463283690532</v>
      </c>
      <c r="N170" s="1">
        <v>5.1491761780189996E-4</v>
      </c>
      <c r="O170" s="1">
        <v>4.4187122852347792E-2</v>
      </c>
      <c r="P170" s="1">
        <v>-2.0359537981710259E-2</v>
      </c>
      <c r="Q170" s="1">
        <v>-2.25549030597631E-3</v>
      </c>
      <c r="R170" s="1">
        <v>-1.9950186651084591E-2</v>
      </c>
      <c r="S170" s="1">
        <v>2.0735427842705649E-2</v>
      </c>
      <c r="T170" s="1"/>
      <c r="U170" s="1">
        <v>-0.15900850407690736</v>
      </c>
      <c r="V170" s="1">
        <v>-1.1590085040769074</v>
      </c>
      <c r="W170">
        <v>2957976</v>
      </c>
      <c r="X170">
        <v>1246433</v>
      </c>
      <c r="Y170">
        <v>245860953</v>
      </c>
      <c r="Z170">
        <v>417738</v>
      </c>
      <c r="AA170">
        <v>191846</v>
      </c>
      <c r="AB170">
        <v>-16473094</v>
      </c>
      <c r="AC170">
        <v>182437</v>
      </c>
      <c r="AD170" s="1">
        <v>7.0809358976200389</v>
      </c>
      <c r="AE170" s="1">
        <v>6.4970497169604791</v>
      </c>
      <c r="AF170">
        <v>2540238</v>
      </c>
      <c r="AG170">
        <v>1054587</v>
      </c>
      <c r="AH170">
        <v>4</v>
      </c>
      <c r="AI170">
        <v>1</v>
      </c>
      <c r="AJ170">
        <v>2</v>
      </c>
      <c r="AK170">
        <v>1</v>
      </c>
      <c r="AL170">
        <v>2</v>
      </c>
      <c r="AM170">
        <v>1</v>
      </c>
    </row>
    <row r="171" spans="1:39" x14ac:dyDescent="0.3">
      <c r="A171" t="s">
        <v>37</v>
      </c>
      <c r="B171" t="s">
        <v>55</v>
      </c>
      <c r="C171" t="s">
        <v>82</v>
      </c>
      <c r="D171" t="s">
        <v>109</v>
      </c>
      <c r="E171" t="s">
        <v>110</v>
      </c>
      <c r="F171">
        <v>-744135.07709792815</v>
      </c>
      <c r="H171">
        <v>-8177892.0650906125</v>
      </c>
      <c r="I171">
        <v>7433756.9879926844</v>
      </c>
      <c r="J171">
        <v>245860953</v>
      </c>
      <c r="K171">
        <v>224247181</v>
      </c>
      <c r="L171">
        <f t="shared" si="5"/>
        <v>470108134</v>
      </c>
      <c r="M171" s="1">
        <v>1.0963836954543478</v>
      </c>
      <c r="N171" s="1">
        <v>2.9036723708337001E-4</v>
      </c>
      <c r="O171" s="1">
        <v>7.2770070975849505E-2</v>
      </c>
      <c r="P171" s="1">
        <v>-3.2937866643246987E-2</v>
      </c>
      <c r="Q171" s="1">
        <v>-4.8608728520689298E-3</v>
      </c>
      <c r="R171" s="1">
        <v>-3.3262264565819911E-2</v>
      </c>
      <c r="S171" s="1">
        <v>3.3149834726317849E-2</v>
      </c>
      <c r="T171" s="1"/>
      <c r="U171" s="1">
        <v>21.099933166535283</v>
      </c>
      <c r="V171" s="1">
        <v>20.099933166535283</v>
      </c>
      <c r="W171">
        <v>1477539</v>
      </c>
      <c r="X171">
        <v>2957976</v>
      </c>
      <c r="Y171">
        <v>246831897</v>
      </c>
      <c r="Z171">
        <v>312180</v>
      </c>
      <c r="AA171">
        <v>417738</v>
      </c>
      <c r="AB171">
        <v>-257355</v>
      </c>
      <c r="AC171">
        <v>140647</v>
      </c>
      <c r="AD171" s="1">
        <v>4.7329713626753795</v>
      </c>
      <c r="AE171" s="1">
        <v>7.0809358976200389</v>
      </c>
      <c r="AF171">
        <v>1165359</v>
      </c>
      <c r="AG171">
        <v>2540238</v>
      </c>
      <c r="AH171">
        <v>4</v>
      </c>
      <c r="AI171">
        <v>1</v>
      </c>
      <c r="AJ171">
        <v>2</v>
      </c>
      <c r="AK171">
        <v>1</v>
      </c>
      <c r="AL171">
        <v>2</v>
      </c>
      <c r="AM171">
        <v>1</v>
      </c>
    </row>
    <row r="172" spans="1:39" x14ac:dyDescent="0.3">
      <c r="A172" t="s">
        <v>37</v>
      </c>
      <c r="B172" t="s">
        <v>56</v>
      </c>
      <c r="C172" t="s">
        <v>83</v>
      </c>
      <c r="D172" t="s">
        <v>105</v>
      </c>
      <c r="E172" t="s">
        <v>111</v>
      </c>
      <c r="F172">
        <v>-1446620.5839375441</v>
      </c>
      <c r="H172">
        <v>-1635366.5046412887</v>
      </c>
      <c r="I172">
        <v>188745.92070374449</v>
      </c>
      <c r="J172">
        <v>246831897</v>
      </c>
      <c r="K172">
        <v>225447728</v>
      </c>
      <c r="L172">
        <f t="shared" si="5"/>
        <v>472279625</v>
      </c>
      <c r="M172" s="1">
        <v>1.0948520048957868</v>
      </c>
      <c r="N172" s="1">
        <v>4.0671879503589002E-4</v>
      </c>
      <c r="O172" s="1">
        <v>1.5048545366889919E-2</v>
      </c>
      <c r="P172" s="1">
        <v>-5.4030008260920004E-4</v>
      </c>
      <c r="Q172" s="1">
        <v>5.1971223045790896E-3</v>
      </c>
      <c r="R172" s="1">
        <v>-6.6254261483931704E-3</v>
      </c>
      <c r="S172" s="1">
        <v>8.3720480298539002E-4</v>
      </c>
      <c r="T172" s="1"/>
      <c r="U172" s="1">
        <v>2.2673040037454881</v>
      </c>
      <c r="V172" s="1">
        <v>1.2673040037454881</v>
      </c>
      <c r="W172">
        <v>1865129</v>
      </c>
      <c r="X172">
        <v>1477539</v>
      </c>
      <c r="Y172">
        <v>251605865</v>
      </c>
      <c r="Z172">
        <v>373138</v>
      </c>
      <c r="AA172">
        <v>312180</v>
      </c>
      <c r="AB172">
        <v>-3649257</v>
      </c>
      <c r="AC172">
        <v>139968</v>
      </c>
      <c r="AD172" s="1">
        <v>4.9984965347940973</v>
      </c>
      <c r="AE172" s="1">
        <v>4.7329713626753795</v>
      </c>
      <c r="AF172">
        <v>1491991</v>
      </c>
      <c r="AG172">
        <v>1165359</v>
      </c>
      <c r="AH172">
        <v>4</v>
      </c>
      <c r="AI172">
        <v>1</v>
      </c>
      <c r="AJ172">
        <v>2</v>
      </c>
      <c r="AK172">
        <v>1</v>
      </c>
      <c r="AL172">
        <v>2</v>
      </c>
      <c r="AM172">
        <v>1</v>
      </c>
    </row>
    <row r="173" spans="1:39" x14ac:dyDescent="0.3">
      <c r="A173" t="s">
        <v>37</v>
      </c>
      <c r="B173" t="s">
        <v>57</v>
      </c>
      <c r="C173" t="s">
        <v>84</v>
      </c>
      <c r="D173" t="s">
        <v>107</v>
      </c>
      <c r="E173" t="s">
        <v>111</v>
      </c>
      <c r="F173">
        <v>-1818040.3471404884</v>
      </c>
      <c r="H173">
        <v>-3585711.7297645812</v>
      </c>
      <c r="I173">
        <v>1767671.3826240927</v>
      </c>
      <c r="J173">
        <v>251605865</v>
      </c>
      <c r="K173">
        <v>220519897</v>
      </c>
      <c r="L173">
        <f t="shared" si="5"/>
        <v>472125762</v>
      </c>
      <c r="M173" s="1">
        <v>1.1409667264627825</v>
      </c>
      <c r="N173" s="1">
        <v>5.5444125499764998E-4</v>
      </c>
      <c r="O173" s="1">
        <v>3.1860970331514332E-2</v>
      </c>
      <c r="P173" s="1">
        <v>-7.61118482138377E-3</v>
      </c>
      <c r="Q173" s="1">
        <v>4.7913642217732103E-3</v>
      </c>
      <c r="R173" s="1">
        <v>-1.425130423634831E-2</v>
      </c>
      <c r="S173" s="1">
        <v>8.0159269375320499E-3</v>
      </c>
      <c r="T173" s="1"/>
      <c r="U173" s="1">
        <v>-8.7066179624595907</v>
      </c>
      <c r="V173" s="1">
        <v>-9.7066179624595907</v>
      </c>
      <c r="W173">
        <v>1246353</v>
      </c>
      <c r="X173">
        <v>1865129</v>
      </c>
      <c r="Y173">
        <v>209638921</v>
      </c>
      <c r="Z173">
        <v>219632</v>
      </c>
      <c r="AA173">
        <v>373138</v>
      </c>
      <c r="AB173">
        <v>-4401031</v>
      </c>
      <c r="AC173">
        <v>125425</v>
      </c>
      <c r="AD173" s="1">
        <v>5.6747331900633791</v>
      </c>
      <c r="AE173" s="1">
        <v>4.9984965347940973</v>
      </c>
      <c r="AF173">
        <v>1026721</v>
      </c>
      <c r="AG173">
        <v>1491991</v>
      </c>
      <c r="AH173">
        <v>4</v>
      </c>
      <c r="AI173">
        <v>1</v>
      </c>
      <c r="AJ173">
        <v>2</v>
      </c>
      <c r="AK173">
        <v>1</v>
      </c>
      <c r="AL173">
        <v>2</v>
      </c>
      <c r="AM173">
        <v>1</v>
      </c>
    </row>
    <row r="174" spans="1:39" x14ac:dyDescent="0.3">
      <c r="A174" t="s">
        <v>37</v>
      </c>
      <c r="B174" t="s">
        <v>58</v>
      </c>
      <c r="C174" t="s">
        <v>85</v>
      </c>
      <c r="D174" t="s">
        <v>108</v>
      </c>
      <c r="E174" t="s">
        <v>111</v>
      </c>
      <c r="F174">
        <v>-3019409.3356411173</v>
      </c>
      <c r="H174">
        <v>-5187894.2152153244</v>
      </c>
      <c r="I174">
        <v>2168484.8795742071</v>
      </c>
      <c r="J174">
        <v>209638921</v>
      </c>
      <c r="K174">
        <v>217285022</v>
      </c>
      <c r="L174">
        <f t="shared" si="5"/>
        <v>426923943</v>
      </c>
      <c r="M174" s="1">
        <v>0.9648107314088129</v>
      </c>
      <c r="N174" s="1">
        <v>1.0637421663652199E-3</v>
      </c>
      <c r="O174" s="1">
        <v>5.5485522175531522E-2</v>
      </c>
      <c r="P174" s="1">
        <v>-9.2033778304281E-3</v>
      </c>
      <c r="Q174" s="1">
        <v>9.7854570065910897E-3</v>
      </c>
      <c r="R174" s="1">
        <v>-2.474680841929789E-2</v>
      </c>
      <c r="S174" s="1">
        <v>9.9799096118747092E-3</v>
      </c>
      <c r="T174" s="1"/>
      <c r="U174" s="1">
        <v>0.27650849477934514</v>
      </c>
      <c r="V174" s="1">
        <v>-0.72349150522065486</v>
      </c>
      <c r="W174">
        <v>1324210</v>
      </c>
      <c r="X174">
        <v>1246353</v>
      </c>
      <c r="Y174">
        <v>184878962</v>
      </c>
      <c r="Z174">
        <v>463208</v>
      </c>
      <c r="AA174">
        <v>219632</v>
      </c>
      <c r="AB174">
        <v>-34097575</v>
      </c>
      <c r="AC174">
        <v>103755</v>
      </c>
      <c r="AD174" s="1">
        <v>2.8587805046544963</v>
      </c>
      <c r="AE174" s="1">
        <v>5.6747331900633791</v>
      </c>
      <c r="AF174">
        <v>861002</v>
      </c>
      <c r="AG174">
        <v>1026721</v>
      </c>
      <c r="AH174">
        <v>4</v>
      </c>
      <c r="AI174">
        <v>1</v>
      </c>
      <c r="AJ174">
        <v>2</v>
      </c>
      <c r="AK174">
        <v>1</v>
      </c>
      <c r="AL174">
        <v>2</v>
      </c>
      <c r="AM174">
        <v>1</v>
      </c>
    </row>
    <row r="175" spans="1:39" x14ac:dyDescent="0.3">
      <c r="A175" t="s">
        <v>37</v>
      </c>
      <c r="B175" t="s">
        <v>59</v>
      </c>
      <c r="C175" t="s">
        <v>86</v>
      </c>
      <c r="D175" t="s">
        <v>109</v>
      </c>
      <c r="E175" t="s">
        <v>111</v>
      </c>
      <c r="F175">
        <v>8572121.8032055795</v>
      </c>
      <c r="H175">
        <v>-7216765.618624636</v>
      </c>
      <c r="I175">
        <v>15788887.421830216</v>
      </c>
      <c r="J175">
        <v>184878962</v>
      </c>
      <c r="K175">
        <v>199507821</v>
      </c>
      <c r="L175">
        <f t="shared" si="5"/>
        <v>384386783</v>
      </c>
      <c r="M175" s="1">
        <v>0.92667526051522564</v>
      </c>
      <c r="N175" s="1">
        <v>5.0008743406767999E-4</v>
      </c>
      <c r="O175" s="1">
        <v>8.5652493007830718E-2</v>
      </c>
      <c r="P175" s="1">
        <v>-7.8774126520110607E-2</v>
      </c>
      <c r="Q175" s="1">
        <v>-4.5685270787967081E-2</v>
      </c>
      <c r="R175" s="1">
        <v>-3.903508295673272E-2</v>
      </c>
      <c r="S175" s="1">
        <v>7.9139190346980012E-2</v>
      </c>
      <c r="T175" s="1"/>
      <c r="U175" s="1">
        <v>0.69097965524612603</v>
      </c>
      <c r="V175" s="1">
        <v>-0.30902034475387397</v>
      </c>
      <c r="W175">
        <v>1239943</v>
      </c>
      <c r="X175">
        <v>1324210</v>
      </c>
      <c r="Y175">
        <v>183167265</v>
      </c>
      <c r="Z175">
        <v>371814</v>
      </c>
      <c r="AA175">
        <v>463208</v>
      </c>
      <c r="AB175">
        <v>-5660367</v>
      </c>
      <c r="AC175">
        <v>98196</v>
      </c>
      <c r="AD175" s="1">
        <v>3.3348475312925281</v>
      </c>
      <c r="AE175" s="1">
        <v>2.8587805046544963</v>
      </c>
      <c r="AF175">
        <v>868129</v>
      </c>
      <c r="AG175">
        <v>861002</v>
      </c>
      <c r="AH175">
        <v>4</v>
      </c>
      <c r="AI175">
        <v>2</v>
      </c>
      <c r="AJ175">
        <v>2</v>
      </c>
      <c r="AK175">
        <v>1</v>
      </c>
      <c r="AL175">
        <v>4</v>
      </c>
      <c r="AM175">
        <v>1</v>
      </c>
    </row>
    <row r="176" spans="1:39" x14ac:dyDescent="0.3">
      <c r="A176" t="s">
        <v>37</v>
      </c>
      <c r="B176" t="s">
        <v>60</v>
      </c>
      <c r="C176" t="s">
        <v>87</v>
      </c>
      <c r="D176" t="s">
        <v>105</v>
      </c>
      <c r="E176" t="s">
        <v>112</v>
      </c>
      <c r="F176">
        <v>1581824.1745304482</v>
      </c>
      <c r="H176">
        <v>-1308787.9390555976</v>
      </c>
      <c r="I176">
        <v>2890612.1135860458</v>
      </c>
      <c r="J176">
        <v>183167265</v>
      </c>
      <c r="K176">
        <v>194385321</v>
      </c>
      <c r="L176">
        <f t="shared" si="5"/>
        <v>377552586</v>
      </c>
      <c r="M176" s="1">
        <v>0.94228959294719583</v>
      </c>
      <c r="N176" s="1">
        <v>7.7426035694005003E-4</v>
      </c>
      <c r="O176" s="1">
        <v>1.6762012579048989E-2</v>
      </c>
      <c r="P176" s="1">
        <v>-1.4305316678364041E-2</v>
      </c>
      <c r="Q176" s="1">
        <v>-8.6317005244302396E-3</v>
      </c>
      <c r="R176" s="1">
        <v>-7.1453157257963E-3</v>
      </c>
      <c r="S176" s="1">
        <v>1.487052673893028E-2</v>
      </c>
      <c r="T176" s="1"/>
      <c r="U176" s="1">
        <v>1.5671228135308897</v>
      </c>
      <c r="V176" s="1">
        <v>0.56712281353088967</v>
      </c>
      <c r="W176">
        <v>1394708</v>
      </c>
      <c r="X176">
        <v>1239943</v>
      </c>
      <c r="Y176">
        <v>190500429</v>
      </c>
      <c r="Z176">
        <v>412661</v>
      </c>
      <c r="AA176">
        <v>371814</v>
      </c>
      <c r="AB176">
        <v>-12888463</v>
      </c>
      <c r="AC176">
        <v>158864</v>
      </c>
      <c r="AD176" s="1">
        <v>3.3797911602986472</v>
      </c>
      <c r="AE176" s="1">
        <v>3.3348475312925281</v>
      </c>
      <c r="AF176">
        <v>982047</v>
      </c>
      <c r="AG176">
        <v>868129</v>
      </c>
      <c r="AH176">
        <v>4</v>
      </c>
      <c r="AI176">
        <v>2</v>
      </c>
      <c r="AJ176">
        <v>2</v>
      </c>
      <c r="AK176">
        <v>1</v>
      </c>
      <c r="AL176">
        <v>2</v>
      </c>
      <c r="AM176">
        <v>1</v>
      </c>
    </row>
    <row r="177" spans="1:39" x14ac:dyDescent="0.3">
      <c r="A177" t="s">
        <v>37</v>
      </c>
      <c r="B177" t="s">
        <v>61</v>
      </c>
      <c r="C177" t="s">
        <v>88</v>
      </c>
      <c r="D177" t="s">
        <v>107</v>
      </c>
      <c r="E177" t="s">
        <v>112</v>
      </c>
      <c r="F177">
        <v>3819101.2461606138</v>
      </c>
      <c r="H177">
        <v>-2683052.3901843489</v>
      </c>
      <c r="I177">
        <v>6502153.6363449628</v>
      </c>
      <c r="J177">
        <v>190500429</v>
      </c>
      <c r="K177">
        <v>190689664</v>
      </c>
      <c r="L177">
        <f t="shared" si="5"/>
        <v>381190093</v>
      </c>
      <c r="M177" s="1">
        <v>0.99900762843653657</v>
      </c>
      <c r="N177" s="1">
        <v>9.8551354533760009E-4</v>
      </c>
      <c r="O177" s="1">
        <v>3.2181864535328682E-2</v>
      </c>
      <c r="P177" s="1">
        <v>-3.3378666743891339E-2</v>
      </c>
      <c r="Q177" s="1">
        <v>-1.9929997646813889E-2</v>
      </c>
      <c r="R177" s="1">
        <v>-1.4084232798154741E-2</v>
      </c>
      <c r="S177" s="1">
        <v>3.4098091631987792E-2</v>
      </c>
      <c r="T177" s="1"/>
      <c r="U177" s="1">
        <v>0.42349243647830381</v>
      </c>
      <c r="V177" s="1">
        <v>-0.57650756352169619</v>
      </c>
      <c r="W177">
        <v>1121112</v>
      </c>
      <c r="X177">
        <v>1394708</v>
      </c>
      <c r="Y177">
        <v>185535572</v>
      </c>
      <c r="Z177">
        <v>306998</v>
      </c>
      <c r="AA177">
        <v>412661</v>
      </c>
      <c r="AB177">
        <v>-8473015</v>
      </c>
      <c r="AC177">
        <v>152354</v>
      </c>
      <c r="AD177" s="1">
        <v>3.6518544094749803</v>
      </c>
      <c r="AE177" s="1">
        <v>3.3797911602986472</v>
      </c>
      <c r="AF177">
        <v>814114</v>
      </c>
      <c r="AG177">
        <v>982047</v>
      </c>
      <c r="AH177">
        <v>4</v>
      </c>
      <c r="AI177">
        <v>2</v>
      </c>
      <c r="AJ177">
        <v>2</v>
      </c>
      <c r="AK177">
        <v>1</v>
      </c>
      <c r="AL177">
        <v>2</v>
      </c>
      <c r="AM177">
        <v>1</v>
      </c>
    </row>
    <row r="178" spans="1:39" x14ac:dyDescent="0.3">
      <c r="A178" t="s">
        <v>37</v>
      </c>
      <c r="B178" t="s">
        <v>62</v>
      </c>
      <c r="C178" t="s">
        <v>89</v>
      </c>
      <c r="D178" t="s">
        <v>108</v>
      </c>
      <c r="E178" t="s">
        <v>112</v>
      </c>
      <c r="F178">
        <v>325226.98672335036</v>
      </c>
      <c r="H178">
        <v>-4109285.6412660209</v>
      </c>
      <c r="I178">
        <v>4434512.6279893713</v>
      </c>
      <c r="J178">
        <v>185535572</v>
      </c>
      <c r="K178">
        <v>194869891</v>
      </c>
      <c r="L178">
        <f t="shared" si="5"/>
        <v>380405463</v>
      </c>
      <c r="M178" s="1">
        <v>0.95209973715231355</v>
      </c>
      <c r="N178" s="1">
        <v>1.4112441913064701E-3</v>
      </c>
      <c r="O178" s="1">
        <v>5.0387922376416323E-2</v>
      </c>
      <c r="P178" s="1">
        <v>-2.1726065709778371E-2</v>
      </c>
      <c r="Q178" s="1">
        <v>-3.4052280010915402E-3</v>
      </c>
      <c r="R178" s="1">
        <v>-2.2148236033497779E-2</v>
      </c>
      <c r="S178" s="1">
        <v>2.2756273969432101E-2</v>
      </c>
      <c r="T178" s="1"/>
      <c r="U178" s="1">
        <v>0.10333711994346173</v>
      </c>
      <c r="V178" s="1">
        <v>-0.89666288005653827</v>
      </c>
      <c r="W178">
        <v>1268808</v>
      </c>
      <c r="X178">
        <v>1121112</v>
      </c>
      <c r="Y178">
        <v>131244928</v>
      </c>
      <c r="Z178">
        <v>277780</v>
      </c>
      <c r="AA178">
        <v>306998</v>
      </c>
      <c r="AB178">
        <v>-60875567</v>
      </c>
      <c r="AC178">
        <v>130822</v>
      </c>
      <c r="AD178" s="1">
        <v>4.5676722586219309</v>
      </c>
      <c r="AE178" s="1">
        <v>3.6518544094749803</v>
      </c>
      <c r="AF178">
        <v>991028</v>
      </c>
      <c r="AG178">
        <v>814114</v>
      </c>
      <c r="AH178">
        <v>4</v>
      </c>
      <c r="AI178">
        <v>2</v>
      </c>
      <c r="AJ178">
        <v>2</v>
      </c>
      <c r="AK178">
        <v>1</v>
      </c>
      <c r="AL178">
        <v>2</v>
      </c>
      <c r="AM178">
        <v>1</v>
      </c>
    </row>
    <row r="179" spans="1:39" x14ac:dyDescent="0.3">
      <c r="A179" t="s">
        <v>37</v>
      </c>
      <c r="B179" t="s">
        <v>63</v>
      </c>
      <c r="C179" t="s">
        <v>90</v>
      </c>
      <c r="D179" t="s">
        <v>109</v>
      </c>
      <c r="E179" t="s">
        <v>112</v>
      </c>
      <c r="F179">
        <v>16575857.007595751</v>
      </c>
      <c r="H179">
        <v>-5485299.7748109354</v>
      </c>
      <c r="I179">
        <v>22061156.782406688</v>
      </c>
      <c r="J179">
        <v>131244928</v>
      </c>
      <c r="K179">
        <v>139896721</v>
      </c>
      <c r="L179">
        <f t="shared" si="5"/>
        <v>271141649</v>
      </c>
      <c r="M179" s="1">
        <v>0.93815585570443782</v>
      </c>
      <c r="N179" s="1">
        <v>8.0985345043763004E-4</v>
      </c>
      <c r="O179" s="1">
        <v>9.2142539786375599E-2</v>
      </c>
      <c r="P179" s="1">
        <v>-0.15710483176797085</v>
      </c>
      <c r="Q179" s="1">
        <v>-0.12388211835540246</v>
      </c>
      <c r="R179" s="1">
        <v>-4.1794375282913299E-2</v>
      </c>
      <c r="S179" s="1">
        <v>0.15769602478679032</v>
      </c>
      <c r="T179" s="1"/>
      <c r="U179" s="1">
        <v>-4.8023668755131492</v>
      </c>
      <c r="V179" s="1">
        <v>-5.8023668755131492</v>
      </c>
      <c r="W179">
        <v>1199960</v>
      </c>
      <c r="X179">
        <v>1268808</v>
      </c>
      <c r="Y179">
        <v>141142405</v>
      </c>
      <c r="Z179">
        <v>367949</v>
      </c>
      <c r="AA179">
        <v>277780</v>
      </c>
      <c r="AB179">
        <v>1687786</v>
      </c>
      <c r="AC179">
        <v>45385</v>
      </c>
      <c r="AD179" s="1">
        <v>3.2612128311260529</v>
      </c>
      <c r="AE179" s="1">
        <v>4.5676722586219309</v>
      </c>
      <c r="AF179">
        <v>832011</v>
      </c>
      <c r="AG179">
        <v>991028</v>
      </c>
      <c r="AH179">
        <v>4</v>
      </c>
      <c r="AI179">
        <v>3</v>
      </c>
      <c r="AJ179">
        <v>2</v>
      </c>
      <c r="AK179">
        <v>1</v>
      </c>
      <c r="AL179">
        <v>5</v>
      </c>
      <c r="AM179">
        <v>1</v>
      </c>
    </row>
    <row r="180" spans="1:39" x14ac:dyDescent="0.3">
      <c r="A180" t="s">
        <v>37</v>
      </c>
      <c r="B180" t="s">
        <v>64</v>
      </c>
      <c r="C180" t="s">
        <v>91</v>
      </c>
      <c r="D180" t="s">
        <v>105</v>
      </c>
      <c r="E180" t="s">
        <v>113</v>
      </c>
      <c r="F180">
        <v>-2136019.3951677801</v>
      </c>
      <c r="H180">
        <v>-1419038.4671867182</v>
      </c>
      <c r="I180">
        <v>-716980.92798106198</v>
      </c>
      <c r="J180">
        <v>141142405</v>
      </c>
      <c r="K180">
        <v>141962326</v>
      </c>
      <c r="L180">
        <f t="shared" si="5"/>
        <v>283104731</v>
      </c>
      <c r="M180" s="1">
        <v>0.99422437612074632</v>
      </c>
      <c r="N180" s="1">
        <v>1.17225522451619E-3</v>
      </c>
      <c r="O180" s="1">
        <v>2.3716727797007571E-2</v>
      </c>
      <c r="P180" s="1">
        <v>5.9062477263705903E-3</v>
      </c>
      <c r="Q180" s="1">
        <v>1.466496776437199E-2</v>
      </c>
      <c r="R180" s="1">
        <v>-1.005394847272666E-2</v>
      </c>
      <c r="S180" s="1">
        <v>-5.0505014124737702E-3</v>
      </c>
      <c r="T180" s="1"/>
      <c r="U180" s="1">
        <v>2.9186435093664689</v>
      </c>
      <c r="V180" s="1">
        <v>1.9186435093664689</v>
      </c>
      <c r="W180">
        <v>1178142</v>
      </c>
      <c r="X180">
        <v>1199960</v>
      </c>
      <c r="Y180">
        <v>143489386</v>
      </c>
      <c r="Z180">
        <v>200379</v>
      </c>
      <c r="AA180">
        <v>367949</v>
      </c>
      <c r="AB180">
        <v>-1129689</v>
      </c>
      <c r="AC180">
        <v>-17595</v>
      </c>
      <c r="AD180" s="1">
        <v>5.8795682182264608</v>
      </c>
      <c r="AE180" s="1">
        <v>3.2612128311260529</v>
      </c>
      <c r="AF180">
        <v>977763</v>
      </c>
      <c r="AG180">
        <v>832011</v>
      </c>
      <c r="AH180">
        <v>4</v>
      </c>
      <c r="AI180">
        <v>1</v>
      </c>
      <c r="AJ180">
        <v>2</v>
      </c>
      <c r="AK180">
        <v>1</v>
      </c>
      <c r="AL180">
        <v>1</v>
      </c>
      <c r="AM180">
        <v>1</v>
      </c>
    </row>
    <row r="181" spans="1:39" x14ac:dyDescent="0.3">
      <c r="A181" t="s">
        <v>37</v>
      </c>
      <c r="B181" t="s">
        <v>65</v>
      </c>
      <c r="C181" t="s">
        <v>92</v>
      </c>
      <c r="D181" t="s">
        <v>107</v>
      </c>
      <c r="E181" t="s">
        <v>113</v>
      </c>
      <c r="F181">
        <v>-2571540.5469143898</v>
      </c>
      <c r="H181">
        <v>-3278494.0930931782</v>
      </c>
      <c r="I181">
        <v>706953.5461787883</v>
      </c>
      <c r="J181">
        <v>143489386</v>
      </c>
      <c r="K181">
        <v>141197134</v>
      </c>
      <c r="L181">
        <f t="shared" si="5"/>
        <v>284686520</v>
      </c>
      <c r="M181" s="1">
        <v>1.0162344088372219</v>
      </c>
      <c r="N181" s="1">
        <v>1.6209899927822401E-3</v>
      </c>
      <c r="O181" s="1">
        <v>5.2242742191398052E-2</v>
      </c>
      <c r="P181" s="1">
        <v>-3.8235320915622102E-3</v>
      </c>
      <c r="Q181" s="1">
        <v>1.528544919186282E-2</v>
      </c>
      <c r="R181" s="1">
        <v>-2.2848338713312068E-2</v>
      </c>
      <c r="S181" s="1">
        <v>5.0068547862932404E-3</v>
      </c>
      <c r="T181" s="1"/>
      <c r="U181" s="1">
        <v>-1.0697497530415059</v>
      </c>
      <c r="V181" s="1">
        <v>-2.0697497530415059</v>
      </c>
      <c r="W181">
        <v>1240716</v>
      </c>
      <c r="X181">
        <v>1178142</v>
      </c>
      <c r="Y181">
        <v>137136213</v>
      </c>
      <c r="Z181">
        <v>221452</v>
      </c>
      <c r="AA181">
        <v>200379</v>
      </c>
      <c r="AB181">
        <v>-3177254</v>
      </c>
      <c r="AC181">
        <v>87666</v>
      </c>
      <c r="AD181" s="1">
        <v>5.6026407528493758</v>
      </c>
      <c r="AE181" s="1">
        <v>5.8795682182264608</v>
      </c>
      <c r="AF181">
        <v>1019264</v>
      </c>
      <c r="AG181">
        <v>977763</v>
      </c>
      <c r="AH181">
        <v>4</v>
      </c>
      <c r="AI181">
        <v>1</v>
      </c>
      <c r="AJ181">
        <v>2</v>
      </c>
      <c r="AK181">
        <v>1</v>
      </c>
      <c r="AL181">
        <v>2</v>
      </c>
      <c r="AM181">
        <v>1</v>
      </c>
    </row>
    <row r="182" spans="1:39" x14ac:dyDescent="0.3">
      <c r="A182" t="s">
        <v>37</v>
      </c>
      <c r="B182" t="s">
        <v>66</v>
      </c>
      <c r="C182" t="s">
        <v>93</v>
      </c>
      <c r="D182" t="s">
        <v>108</v>
      </c>
      <c r="E182" t="s">
        <v>113</v>
      </c>
      <c r="F182">
        <v>1757291.8280887175</v>
      </c>
      <c r="H182">
        <v>-2291525.2104041595</v>
      </c>
      <c r="I182">
        <v>4048817.038492877</v>
      </c>
      <c r="J182">
        <v>137136213</v>
      </c>
      <c r="K182">
        <v>138739461</v>
      </c>
      <c r="L182">
        <f t="shared" si="5"/>
        <v>275875674</v>
      </c>
      <c r="M182" s="1">
        <v>0.98844418171698101</v>
      </c>
      <c r="N182" s="1">
        <v>2.537802952499538E-2</v>
      </c>
      <c r="O182" s="1">
        <v>7.6599584968851372E-2</v>
      </c>
      <c r="P182" s="1">
        <v>-1.0656918424158481E-2</v>
      </c>
      <c r="Q182" s="1">
        <v>1.6537232196047739E-2</v>
      </c>
      <c r="R182" s="1">
        <v>-1.6709847532425E-2</v>
      </c>
      <c r="S182" s="1">
        <v>2.918287997740511E-2</v>
      </c>
      <c r="T182" s="1"/>
      <c r="U182" s="1">
        <v>0.56310648920850515</v>
      </c>
      <c r="V182" s="1">
        <v>-0.43689351079149491</v>
      </c>
      <c r="W182">
        <v>23539256</v>
      </c>
      <c r="X182">
        <v>1240716</v>
      </c>
      <c r="Y182">
        <v>190987677</v>
      </c>
      <c r="Z182">
        <v>6094994</v>
      </c>
      <c r="AA182">
        <v>221452</v>
      </c>
      <c r="AB182">
        <v>17202038</v>
      </c>
      <c r="AC182">
        <v>68462924</v>
      </c>
      <c r="AD182" s="1">
        <v>3.8620638510882865</v>
      </c>
      <c r="AE182" s="1">
        <v>5.6026407528493758</v>
      </c>
      <c r="AF182">
        <v>17444262</v>
      </c>
      <c r="AG182">
        <v>1019264</v>
      </c>
      <c r="AH182">
        <v>4</v>
      </c>
      <c r="AI182">
        <v>2</v>
      </c>
      <c r="AJ182">
        <v>2</v>
      </c>
      <c r="AK182">
        <v>1</v>
      </c>
      <c r="AL182">
        <v>2</v>
      </c>
      <c r="AM182">
        <v>1</v>
      </c>
    </row>
    <row r="183" spans="1:39" x14ac:dyDescent="0.3">
      <c r="A183" t="s">
        <v>37</v>
      </c>
      <c r="B183" t="s">
        <v>67</v>
      </c>
      <c r="C183" t="s">
        <v>94</v>
      </c>
      <c r="D183" t="s">
        <v>109</v>
      </c>
      <c r="E183" t="s">
        <v>113</v>
      </c>
      <c r="F183">
        <v>-9560418.346982833</v>
      </c>
      <c r="H183">
        <v>-2864648.9637316526</v>
      </c>
      <c r="I183">
        <v>-6695769.3832511809</v>
      </c>
      <c r="J183">
        <v>190987677</v>
      </c>
      <c r="K183">
        <v>160053436</v>
      </c>
      <c r="L183">
        <f t="shared" si="5"/>
        <v>351041113</v>
      </c>
      <c r="M183" s="1">
        <v>1.1932744574130854</v>
      </c>
      <c r="N183" s="1">
        <v>2.1607030399313939E-2</v>
      </c>
      <c r="O183" s="1">
        <v>6.6896221791314839E-2</v>
      </c>
      <c r="P183" s="1">
        <v>5.7607719130646051E-2</v>
      </c>
      <c r="Q183" s="1">
        <v>8.1472595208323978E-2</v>
      </c>
      <c r="R183" s="1">
        <v>-1.4999129832505649E-2</v>
      </c>
      <c r="S183" s="1">
        <v>-4.1834586939146878E-2</v>
      </c>
      <c r="T183" s="1"/>
      <c r="U183" s="1">
        <v>-1.8116531544919048</v>
      </c>
      <c r="V183" s="1">
        <v>-2.8116531544919048</v>
      </c>
      <c r="W183">
        <v>18916161</v>
      </c>
      <c r="X183">
        <v>23539256</v>
      </c>
      <c r="Y183">
        <v>204877052</v>
      </c>
      <c r="Z183">
        <v>6049192</v>
      </c>
      <c r="AA183">
        <v>6094994</v>
      </c>
      <c r="AB183">
        <v>4853431</v>
      </c>
      <c r="AC183">
        <v>1714473</v>
      </c>
      <c r="AD183" s="1">
        <v>3.1270558117513878</v>
      </c>
      <c r="AE183" s="1">
        <v>3.8620638510882865</v>
      </c>
      <c r="AF183">
        <v>12866969</v>
      </c>
      <c r="AG183">
        <v>17444262</v>
      </c>
      <c r="AH183">
        <v>4</v>
      </c>
      <c r="AI183">
        <v>1</v>
      </c>
      <c r="AJ183">
        <v>2</v>
      </c>
      <c r="AK183">
        <v>1</v>
      </c>
      <c r="AL183">
        <v>1</v>
      </c>
      <c r="AM183">
        <v>1</v>
      </c>
    </row>
    <row r="184" spans="1:39" x14ac:dyDescent="0.3">
      <c r="A184" t="s">
        <v>37</v>
      </c>
      <c r="B184" t="s">
        <v>68</v>
      </c>
      <c r="C184" t="s">
        <v>95</v>
      </c>
      <c r="D184" t="s">
        <v>105</v>
      </c>
      <c r="E184" t="s">
        <v>114</v>
      </c>
      <c r="F184">
        <v>4546834.7608214524</v>
      </c>
      <c r="H184">
        <v>2884783.0777269374</v>
      </c>
      <c r="I184">
        <v>1662051.6830945155</v>
      </c>
      <c r="J184">
        <v>204877052</v>
      </c>
      <c r="K184">
        <v>165028998</v>
      </c>
      <c r="L184">
        <f t="shared" si="5"/>
        <v>369906050</v>
      </c>
      <c r="M184" s="1">
        <v>1.2414609219162804</v>
      </c>
      <c r="N184" s="1">
        <v>3.0704993876147741E-2</v>
      </c>
      <c r="O184" s="1">
        <v>1.811758302730752E-2</v>
      </c>
      <c r="P184" s="1">
        <v>1.234337500600074E-2</v>
      </c>
      <c r="Q184" s="1">
        <v>2.0843572421619862E-2</v>
      </c>
      <c r="R184" s="1">
        <v>1.408055733702639E-2</v>
      </c>
      <c r="S184" s="1">
        <v>1.007127052358711E-2</v>
      </c>
      <c r="T184" s="1"/>
      <c r="U184" s="1">
        <v>1.0707604538948217</v>
      </c>
      <c r="V184" s="1">
        <v>7.0760453894821662E-2</v>
      </c>
      <c r="W184">
        <v>16125258</v>
      </c>
      <c r="X184">
        <v>18916161</v>
      </c>
      <c r="Y184">
        <v>202548161</v>
      </c>
      <c r="Z184">
        <v>5030743</v>
      </c>
      <c r="AA184">
        <v>6049192</v>
      </c>
      <c r="AB184">
        <v>5679967</v>
      </c>
      <c r="AC184">
        <v>2183705</v>
      </c>
      <c r="AD184" s="1">
        <v>3.2053432266367015</v>
      </c>
      <c r="AE184" s="1">
        <v>3.1270558117513878</v>
      </c>
      <c r="AF184">
        <v>11094515</v>
      </c>
      <c r="AG184">
        <v>12866969</v>
      </c>
      <c r="AH184">
        <v>5</v>
      </c>
      <c r="AI184">
        <v>2</v>
      </c>
      <c r="AJ184">
        <v>2</v>
      </c>
      <c r="AK184">
        <v>2</v>
      </c>
      <c r="AL184">
        <v>2</v>
      </c>
      <c r="AM184">
        <v>1</v>
      </c>
    </row>
    <row r="185" spans="1:39" x14ac:dyDescent="0.3">
      <c r="A185" t="s">
        <v>37</v>
      </c>
      <c r="B185" t="s">
        <v>69</v>
      </c>
      <c r="C185" t="s">
        <v>96</v>
      </c>
      <c r="D185" t="s">
        <v>107</v>
      </c>
      <c r="E185" t="s">
        <v>114</v>
      </c>
      <c r="F185">
        <v>6468029.1198162949</v>
      </c>
      <c r="H185">
        <v>3528330.1372580258</v>
      </c>
      <c r="I185">
        <v>2939698.9825582691</v>
      </c>
      <c r="J185">
        <v>202548161</v>
      </c>
      <c r="K185">
        <v>162438856</v>
      </c>
      <c r="L185">
        <f t="shared" si="5"/>
        <v>364987017</v>
      </c>
      <c r="M185" s="1">
        <v>1.2469194008605922</v>
      </c>
      <c r="N185" s="1">
        <v>4.3883928068597582E-2</v>
      </c>
      <c r="O185" s="1">
        <v>3.1772952014113821E-2</v>
      </c>
      <c r="P185" s="1">
        <v>1.3938002741066491E-2</v>
      </c>
      <c r="Q185" s="1">
        <v>2.8997544756963319E-2</v>
      </c>
      <c r="R185" s="1">
        <v>1.7419709563583869E-2</v>
      </c>
      <c r="S185" s="1">
        <v>1.8097264749009741E-2</v>
      </c>
      <c r="T185" s="1"/>
      <c r="U185" s="1">
        <v>2.0772783752266841</v>
      </c>
      <c r="V185" s="1">
        <v>1.0772783752266843</v>
      </c>
      <c r="W185">
        <v>20826367</v>
      </c>
      <c r="X185">
        <v>16125258</v>
      </c>
      <c r="Y185">
        <v>191067173</v>
      </c>
      <c r="Z185">
        <v>6834677</v>
      </c>
      <c r="AA185">
        <v>5030743</v>
      </c>
      <c r="AB185">
        <v>11332781</v>
      </c>
      <c r="AC185">
        <v>2013967</v>
      </c>
      <c r="AD185" s="1">
        <v>3.0471618483214349</v>
      </c>
      <c r="AE185" s="1">
        <v>3.2053432266367015</v>
      </c>
      <c r="AF185">
        <v>13991690</v>
      </c>
      <c r="AG185">
        <v>11094515</v>
      </c>
      <c r="AH185">
        <v>5</v>
      </c>
      <c r="AI185">
        <v>2</v>
      </c>
      <c r="AJ185">
        <v>2</v>
      </c>
      <c r="AK185">
        <v>2</v>
      </c>
      <c r="AL185">
        <v>2</v>
      </c>
      <c r="AM185">
        <v>1</v>
      </c>
    </row>
    <row r="186" spans="1:39" x14ac:dyDescent="0.3">
      <c r="A186" t="s">
        <v>37</v>
      </c>
      <c r="B186" t="s">
        <v>104</v>
      </c>
      <c r="C186" t="s">
        <v>116</v>
      </c>
      <c r="D186" t="s">
        <v>108</v>
      </c>
      <c r="E186" t="s">
        <v>114</v>
      </c>
      <c r="F186">
        <v>8064058.7194861155</v>
      </c>
      <c r="H186">
        <v>5086119.0094577475</v>
      </c>
      <c r="I186">
        <v>2977939.7100283685</v>
      </c>
      <c r="J186">
        <v>191067173</v>
      </c>
      <c r="K186">
        <v>166622171</v>
      </c>
      <c r="L186">
        <f t="shared" si="5"/>
        <v>357689344</v>
      </c>
      <c r="M186" s="1">
        <v>1.1467091795364976</v>
      </c>
      <c r="N186" s="1">
        <v>6.3841823590920277E-2</v>
      </c>
      <c r="O186" s="1">
        <v>4.3445647254120423E-2</v>
      </c>
      <c r="P186" s="1">
        <v>2.8732121492486631E-2</v>
      </c>
      <c r="Q186" s="1">
        <v>5.0936901683936962E-2</v>
      </c>
      <c r="R186" s="1">
        <v>2.6619533484476411E-2</v>
      </c>
      <c r="S186" s="1">
        <v>1.787240972888517E-2</v>
      </c>
      <c r="T186" s="1"/>
      <c r="U186" s="1">
        <v>1.2500059945773376</v>
      </c>
      <c r="V186" s="1">
        <v>0.25000599457733774</v>
      </c>
      <c r="W186">
        <v>22953746</v>
      </c>
      <c r="X186">
        <v>20826367</v>
      </c>
      <c r="Y186">
        <v>185821201</v>
      </c>
      <c r="Z186">
        <v>8035635</v>
      </c>
      <c r="AA186">
        <v>6834677</v>
      </c>
      <c r="AB186">
        <v>22330700</v>
      </c>
      <c r="AC186">
        <v>2358280</v>
      </c>
      <c r="AD186" s="1">
        <v>2.856494352966505</v>
      </c>
      <c r="AE186" s="1">
        <v>3.0471618483214349</v>
      </c>
      <c r="AF186">
        <v>14918111</v>
      </c>
      <c r="AG186">
        <v>13991690</v>
      </c>
      <c r="AH186">
        <v>4</v>
      </c>
      <c r="AI186">
        <v>2</v>
      </c>
      <c r="AJ186">
        <v>2</v>
      </c>
      <c r="AK186">
        <v>2</v>
      </c>
      <c r="AL186">
        <v>2</v>
      </c>
      <c r="AM186">
        <v>1</v>
      </c>
    </row>
    <row r="187" spans="1:39" x14ac:dyDescent="0.3">
      <c r="A187" t="s">
        <v>37</v>
      </c>
      <c r="B187" t="s">
        <v>70</v>
      </c>
      <c r="C187" t="s">
        <v>97</v>
      </c>
      <c r="D187" t="s">
        <v>109</v>
      </c>
      <c r="E187" t="s">
        <v>114</v>
      </c>
      <c r="F187">
        <v>-9068994.6842510439</v>
      </c>
      <c r="H187">
        <v>-1901304.0608672381</v>
      </c>
      <c r="I187">
        <v>-7167690.6233838061</v>
      </c>
      <c r="J187">
        <v>185821201</v>
      </c>
      <c r="K187">
        <v>176746046</v>
      </c>
      <c r="L187">
        <f t="shared" si="5"/>
        <v>362567247</v>
      </c>
      <c r="M187" s="1">
        <v>1.0513457313777759</v>
      </c>
      <c r="N187" s="1">
        <v>2.210552957090468E-2</v>
      </c>
      <c r="O187" s="1">
        <v>5.7323776526447053E-2</v>
      </c>
      <c r="P187" s="1">
        <v>5.6690648877378833E-2</v>
      </c>
      <c r="Q187" s="1">
        <v>9.1944277544057693E-2</v>
      </c>
      <c r="R187" s="1">
        <v>-1.0231900615405231E-2</v>
      </c>
      <c r="S187" s="1">
        <v>-4.0553612290618407E-2</v>
      </c>
      <c r="T187" s="1"/>
      <c r="U187" s="1">
        <v>0.67985038720670687</v>
      </c>
      <c r="V187" s="1">
        <v>-0.32014961279329313</v>
      </c>
      <c r="W187">
        <v>20790438</v>
      </c>
      <c r="X187">
        <v>22953746</v>
      </c>
      <c r="Y187">
        <v>188025281</v>
      </c>
      <c r="Z187">
        <v>7013182</v>
      </c>
      <c r="AA187">
        <v>8035635</v>
      </c>
      <c r="AB187">
        <v>8605863</v>
      </c>
      <c r="AC187">
        <v>1842174</v>
      </c>
      <c r="AD187" s="1">
        <v>2.9644800320311093</v>
      </c>
      <c r="AE187" s="1">
        <v>2.856494352966505</v>
      </c>
      <c r="AF187">
        <v>13777256</v>
      </c>
      <c r="AG187">
        <v>14918111</v>
      </c>
      <c r="AH187">
        <v>4</v>
      </c>
      <c r="AI187">
        <v>1</v>
      </c>
      <c r="AJ187">
        <v>2</v>
      </c>
      <c r="AK187">
        <v>1</v>
      </c>
      <c r="AL187">
        <v>1</v>
      </c>
      <c r="AM187">
        <v>1</v>
      </c>
    </row>
    <row r="188" spans="1:39" x14ac:dyDescent="0.3">
      <c r="A188" t="s">
        <v>37</v>
      </c>
      <c r="B188" t="s">
        <v>71</v>
      </c>
      <c r="C188" t="s">
        <v>98</v>
      </c>
      <c r="D188" t="s">
        <v>105</v>
      </c>
      <c r="E188" t="s">
        <v>115</v>
      </c>
      <c r="F188">
        <v>3964036.5559648345</v>
      </c>
      <c r="H188">
        <v>3437011.7842746051</v>
      </c>
      <c r="I188">
        <v>527024.77169022942</v>
      </c>
      <c r="J188">
        <v>188025281</v>
      </c>
      <c r="K188">
        <v>174835433</v>
      </c>
      <c r="L188">
        <f t="shared" si="5"/>
        <v>362860714</v>
      </c>
      <c r="M188" s="1">
        <v>1.0754415038969818</v>
      </c>
      <c r="N188" s="1">
        <v>3.3765143283050483E-2</v>
      </c>
      <c r="O188" s="1">
        <v>1.3845728543280301E-2</v>
      </c>
      <c r="P188" s="1">
        <v>2.1634149778066821E-2</v>
      </c>
      <c r="Q188" s="1">
        <v>3.0181939248624841E-2</v>
      </c>
      <c r="R188" s="1">
        <v>1.8279519466717908E-2</v>
      </c>
      <c r="S188" s="1">
        <v>3.0144048185600301E-3</v>
      </c>
      <c r="T188" s="1"/>
      <c r="U188" s="1">
        <v>1.1480944606358205</v>
      </c>
      <c r="V188" s="1">
        <v>0.14809446063582063</v>
      </c>
      <c r="W188">
        <v>17066090</v>
      </c>
      <c r="X188">
        <v>20790438</v>
      </c>
      <c r="Y188">
        <v>183617349</v>
      </c>
      <c r="Z188">
        <v>5560702</v>
      </c>
      <c r="AA188">
        <v>7013182</v>
      </c>
      <c r="AB188">
        <v>11875491</v>
      </c>
      <c r="AC188">
        <v>2548168</v>
      </c>
      <c r="AD188" s="1">
        <v>3.0690531519221853</v>
      </c>
      <c r="AE188" s="1">
        <v>2.9644800320311093</v>
      </c>
      <c r="AF188">
        <v>11505388</v>
      </c>
      <c r="AG188">
        <v>13777256</v>
      </c>
      <c r="AH188">
        <v>4</v>
      </c>
      <c r="AI188">
        <v>2</v>
      </c>
      <c r="AJ188">
        <v>2</v>
      </c>
      <c r="AK188">
        <v>2</v>
      </c>
      <c r="AL188">
        <v>2</v>
      </c>
      <c r="AM188">
        <v>1</v>
      </c>
    </row>
    <row r="189" spans="1:39" x14ac:dyDescent="0.3">
      <c r="A189" t="s">
        <v>37</v>
      </c>
      <c r="B189" t="s">
        <v>72</v>
      </c>
      <c r="C189" t="s">
        <v>99</v>
      </c>
      <c r="D189" t="s">
        <v>107</v>
      </c>
      <c r="E189" t="s">
        <v>115</v>
      </c>
      <c r="F189">
        <v>3405940.4157411903</v>
      </c>
      <c r="H189">
        <v>3207726.4849768416</v>
      </c>
      <c r="I189">
        <v>198213.93076434894</v>
      </c>
      <c r="J189">
        <v>183617349</v>
      </c>
      <c r="K189">
        <v>179983902</v>
      </c>
      <c r="L189">
        <f t="shared" si="5"/>
        <v>363601251</v>
      </c>
      <c r="M189" s="1">
        <v>1.0201876221130044</v>
      </c>
      <c r="N189" s="1">
        <v>4.1477478304935762E-2</v>
      </c>
      <c r="O189" s="1">
        <v>2.7845506036578271E-2</v>
      </c>
      <c r="P189" s="1">
        <v>2.9177272166589711E-2</v>
      </c>
      <c r="Q189" s="1">
        <v>4.523314449303547E-2</v>
      </c>
      <c r="R189" s="1">
        <v>1.74696263857771E-2</v>
      </c>
      <c r="S189" s="1">
        <v>1.10128699601339E-3</v>
      </c>
      <c r="T189" s="1"/>
      <c r="U189" s="1">
        <v>0.80897246020307667</v>
      </c>
      <c r="V189" s="1">
        <v>-0.19102753979692336</v>
      </c>
      <c r="W189">
        <v>21761085</v>
      </c>
      <c r="X189">
        <v>17066090</v>
      </c>
      <c r="Y189">
        <v>192143683</v>
      </c>
      <c r="Z189">
        <v>5702779</v>
      </c>
      <c r="AA189">
        <v>5560702</v>
      </c>
      <c r="AB189">
        <v>18004433</v>
      </c>
      <c r="AC189">
        <v>2795793</v>
      </c>
      <c r="AD189" s="1">
        <v>3.8158738046836462</v>
      </c>
      <c r="AE189" s="1">
        <v>3.0690531519221853</v>
      </c>
      <c r="AF189">
        <v>16058306</v>
      </c>
      <c r="AG189">
        <v>11505388</v>
      </c>
      <c r="AH189">
        <v>4</v>
      </c>
      <c r="AI189">
        <v>2</v>
      </c>
      <c r="AJ189">
        <v>2</v>
      </c>
      <c r="AK189">
        <v>2</v>
      </c>
      <c r="AL189">
        <v>2</v>
      </c>
      <c r="AM189">
        <v>1</v>
      </c>
    </row>
    <row r="190" spans="1:39" x14ac:dyDescent="0.3">
      <c r="A190" t="s">
        <v>37</v>
      </c>
      <c r="B190" t="s">
        <v>73</v>
      </c>
      <c r="C190" t="s">
        <v>100</v>
      </c>
      <c r="D190" t="s">
        <v>108</v>
      </c>
      <c r="E190" t="s">
        <v>115</v>
      </c>
      <c r="F190">
        <v>4318141.0663819229</v>
      </c>
      <c r="H190">
        <v>4647872.0765266763</v>
      </c>
      <c r="I190">
        <v>-329731.01014475315</v>
      </c>
      <c r="J190">
        <v>192143683</v>
      </c>
      <c r="K190">
        <v>187052507</v>
      </c>
      <c r="L190">
        <f t="shared" si="5"/>
        <v>379196190</v>
      </c>
      <c r="M190" s="1">
        <v>1.0272178976997084</v>
      </c>
      <c r="N190" s="1">
        <v>5.9327639868955437E-2</v>
      </c>
      <c r="O190" s="1">
        <v>4.156437451029811E-2</v>
      </c>
      <c r="P190" s="1">
        <v>4.5071949576265653E-2</v>
      </c>
      <c r="Q190" s="1">
        <v>6.7912111869015857E-2</v>
      </c>
      <c r="R190" s="1">
        <v>2.418956482960034E-2</v>
      </c>
      <c r="S190" s="1">
        <v>-1.76277247192818E-3</v>
      </c>
      <c r="T190" s="1"/>
      <c r="U190" s="1">
        <v>0.73177093160790596</v>
      </c>
      <c r="V190" s="1">
        <v>-0.26822906839209409</v>
      </c>
      <c r="W190">
        <v>26877609</v>
      </c>
      <c r="X190">
        <v>21761085</v>
      </c>
      <c r="Y190">
        <v>197695550</v>
      </c>
      <c r="Z190">
        <v>7755156</v>
      </c>
      <c r="AA190">
        <v>5702779</v>
      </c>
      <c r="AB190">
        <v>28047829</v>
      </c>
      <c r="AC190">
        <v>-18773219</v>
      </c>
      <c r="AD190" s="1">
        <v>3.4657728355174289</v>
      </c>
      <c r="AE190" s="1">
        <v>3.8158738046836462</v>
      </c>
      <c r="AF190">
        <v>19122453</v>
      </c>
      <c r="AG190">
        <v>16058306</v>
      </c>
      <c r="AH190">
        <v>4</v>
      </c>
      <c r="AI190">
        <v>2</v>
      </c>
      <c r="AJ190">
        <v>2</v>
      </c>
      <c r="AK190">
        <v>2</v>
      </c>
      <c r="AL190">
        <v>1</v>
      </c>
      <c r="AM190">
        <v>1</v>
      </c>
    </row>
    <row r="191" spans="1:39" x14ac:dyDescent="0.3">
      <c r="A191" t="s">
        <v>38</v>
      </c>
      <c r="B191" t="s">
        <v>48</v>
      </c>
      <c r="C191" t="s">
        <v>75</v>
      </c>
      <c r="D191" t="s">
        <v>105</v>
      </c>
      <c r="E191" t="s">
        <v>106</v>
      </c>
      <c r="F191">
        <v>-1159356.3422299647</v>
      </c>
      <c r="H191">
        <v>424943.93853258976</v>
      </c>
      <c r="I191">
        <v>-1584300.2807625544</v>
      </c>
      <c r="J191">
        <v>12927035</v>
      </c>
      <c r="K191">
        <v>53237056</v>
      </c>
      <c r="L191">
        <f t="shared" si="5"/>
        <v>66164091</v>
      </c>
      <c r="M191" s="1">
        <v>0.24282024535691832</v>
      </c>
      <c r="N191" s="1">
        <v>5.5030409168622903E-2</v>
      </c>
      <c r="O191" s="1">
        <v>1.586891348248071E-2</v>
      </c>
      <c r="P191" s="1">
        <v>6.9931550539345466E-2</v>
      </c>
      <c r="Q191" s="1">
        <v>5.8541823922225393E-2</v>
      </c>
      <c r="R191" s="1">
        <v>3.2872498491153597E-2</v>
      </c>
      <c r="S191" s="1">
        <v>-2.975935184625075E-2</v>
      </c>
      <c r="T191" s="1"/>
      <c r="U191" s="1">
        <v>0.63126131762852022</v>
      </c>
      <c r="V191" s="1">
        <v>-0.36873868237147972</v>
      </c>
      <c r="W191">
        <v>5181667</v>
      </c>
      <c r="X191">
        <v>4921884</v>
      </c>
      <c r="Y191">
        <v>15770220</v>
      </c>
      <c r="Z191">
        <v>1921187</v>
      </c>
      <c r="AA191">
        <v>1942711</v>
      </c>
      <c r="AB191">
        <v>6238947</v>
      </c>
      <c r="AC191">
        <v>708732</v>
      </c>
      <c r="AD191" s="1">
        <v>2.6971174591541582</v>
      </c>
      <c r="AE191" s="1">
        <v>2.5335132194134897</v>
      </c>
      <c r="AF191">
        <v>3260480</v>
      </c>
      <c r="AG191">
        <v>2979173</v>
      </c>
      <c r="AH191">
        <v>2</v>
      </c>
      <c r="AI191">
        <v>1</v>
      </c>
      <c r="AJ191">
        <v>2</v>
      </c>
      <c r="AK191">
        <v>2</v>
      </c>
      <c r="AL191">
        <v>1</v>
      </c>
      <c r="AM191">
        <v>2</v>
      </c>
    </row>
    <row r="192" spans="1:39" x14ac:dyDescent="0.3">
      <c r="A192" t="s">
        <v>38</v>
      </c>
      <c r="B192" t="s">
        <v>49</v>
      </c>
      <c r="C192" t="s">
        <v>76</v>
      </c>
      <c r="D192" t="s">
        <v>107</v>
      </c>
      <c r="E192" t="s">
        <v>106</v>
      </c>
      <c r="F192">
        <v>-761905.26784828247</v>
      </c>
      <c r="H192">
        <v>756660.13549231028</v>
      </c>
      <c r="I192">
        <v>-1518565.4033405927</v>
      </c>
      <c r="J192">
        <v>15770220</v>
      </c>
      <c r="K192">
        <v>53159807</v>
      </c>
      <c r="L192">
        <f t="shared" si="5"/>
        <v>68930027</v>
      </c>
      <c r="M192" s="1">
        <v>0.29665683323492881</v>
      </c>
      <c r="N192" s="1">
        <v>8.2805451389131188E-2</v>
      </c>
      <c r="O192" s="1">
        <v>2.7103616817013329E-2</v>
      </c>
      <c r="P192" s="1">
        <v>8.9014023844147569E-2</v>
      </c>
      <c r="Q192" s="1">
        <v>0.10763443837161736</v>
      </c>
      <c r="R192" s="1">
        <v>4.7980315778239642E-2</v>
      </c>
      <c r="S192" s="1">
        <v>-2.8566044330081801E-2</v>
      </c>
      <c r="T192" s="1"/>
      <c r="U192" s="1">
        <v>1.2819697273584272</v>
      </c>
      <c r="V192" s="1">
        <v>0.28196972735842724</v>
      </c>
      <c r="W192">
        <v>5830636</v>
      </c>
      <c r="X192">
        <v>5181667</v>
      </c>
      <c r="Y192">
        <v>13639807</v>
      </c>
      <c r="Z192">
        <v>1961929</v>
      </c>
      <c r="AA192">
        <v>1921187</v>
      </c>
      <c r="AB192">
        <v>9188748</v>
      </c>
      <c r="AC192">
        <v>523784</v>
      </c>
      <c r="AD192" s="1">
        <v>2.9718894006867731</v>
      </c>
      <c r="AE192" s="1">
        <v>2.6971174591541582</v>
      </c>
      <c r="AF192">
        <v>3868707</v>
      </c>
      <c r="AG192">
        <v>3260480</v>
      </c>
      <c r="AH192">
        <v>2</v>
      </c>
      <c r="AI192">
        <v>1</v>
      </c>
      <c r="AJ192">
        <v>2</v>
      </c>
      <c r="AK192">
        <v>2</v>
      </c>
      <c r="AL192">
        <v>1</v>
      </c>
      <c r="AM192">
        <v>2</v>
      </c>
    </row>
    <row r="193" spans="1:39" x14ac:dyDescent="0.3">
      <c r="A193" t="s">
        <v>38</v>
      </c>
      <c r="B193" t="s">
        <v>50</v>
      </c>
      <c r="C193" t="s">
        <v>77</v>
      </c>
      <c r="D193" t="s">
        <v>108</v>
      </c>
      <c r="E193" t="s">
        <v>106</v>
      </c>
      <c r="F193">
        <v>-2103686.5338323032</v>
      </c>
      <c r="H193">
        <v>767556.15815938788</v>
      </c>
      <c r="I193">
        <v>-2871242.691991691</v>
      </c>
      <c r="J193">
        <v>13639807</v>
      </c>
      <c r="K193">
        <v>59180514</v>
      </c>
      <c r="L193">
        <f t="shared" si="5"/>
        <v>72820321</v>
      </c>
      <c r="M193" s="1">
        <v>0.23047800835254659</v>
      </c>
      <c r="N193" s="1">
        <v>0.10605241633032626</v>
      </c>
      <c r="O193" s="1">
        <v>4.596743927535045E-2</v>
      </c>
      <c r="P193" s="1">
        <v>0.125934954600636</v>
      </c>
      <c r="Q193" s="1">
        <v>0.15566873858975003</v>
      </c>
      <c r="R193" s="1">
        <v>5.6273241854476963E-2</v>
      </c>
      <c r="S193" s="1">
        <v>-4.8516690679497827E-2</v>
      </c>
      <c r="T193" s="1"/>
      <c r="U193" s="1">
        <v>0.86497013020605851</v>
      </c>
      <c r="V193" s="1">
        <v>-0.13502986979394152</v>
      </c>
      <c r="W193">
        <v>5911817</v>
      </c>
      <c r="X193">
        <v>5830636</v>
      </c>
      <c r="Y193">
        <v>15412556</v>
      </c>
      <c r="Z193">
        <v>2099018</v>
      </c>
      <c r="AA193">
        <v>1961929</v>
      </c>
      <c r="AB193">
        <v>13119905</v>
      </c>
      <c r="AC193">
        <v>422706</v>
      </c>
      <c r="AD193" s="1">
        <v>2.8164679864584294</v>
      </c>
      <c r="AE193" s="1">
        <v>2.9718894006867731</v>
      </c>
      <c r="AF193">
        <v>3812799</v>
      </c>
      <c r="AG193">
        <v>3868707</v>
      </c>
      <c r="AH193">
        <v>2</v>
      </c>
      <c r="AI193">
        <v>1</v>
      </c>
      <c r="AJ193">
        <v>2</v>
      </c>
      <c r="AK193">
        <v>2</v>
      </c>
      <c r="AL193">
        <v>1</v>
      </c>
      <c r="AM193">
        <v>2</v>
      </c>
    </row>
    <row r="194" spans="1:39" x14ac:dyDescent="0.3">
      <c r="A194" t="s">
        <v>38</v>
      </c>
      <c r="B194" t="s">
        <v>51</v>
      </c>
      <c r="C194" t="s">
        <v>78</v>
      </c>
      <c r="D194" t="s">
        <v>109</v>
      </c>
      <c r="E194" t="s">
        <v>106</v>
      </c>
      <c r="F194">
        <v>-8053295.3050754657</v>
      </c>
      <c r="H194">
        <v>-60503.390973936584</v>
      </c>
      <c r="I194">
        <v>-7992791.9141015289</v>
      </c>
      <c r="J194">
        <v>15412556</v>
      </c>
      <c r="K194">
        <v>53518008</v>
      </c>
      <c r="L194">
        <f t="shared" ref="L194:L257" si="6">SUM(J194:K194)</f>
        <v>68930564</v>
      </c>
      <c r="M194" s="1">
        <v>0.28798822258107964</v>
      </c>
      <c r="N194" s="1">
        <v>2.7918979453004329E-2</v>
      </c>
      <c r="O194" s="1">
        <v>5.2840099980820829E-2</v>
      </c>
      <c r="P194" s="1">
        <v>0.16972856454364793</v>
      </c>
      <c r="Q194" s="1">
        <v>0.26170665834907769</v>
      </c>
      <c r="R194" s="1">
        <v>-3.9255909904844198E-3</v>
      </c>
      <c r="S194" s="1">
        <v>-0.14934770954295476</v>
      </c>
      <c r="T194" s="1"/>
      <c r="U194" s="1">
        <v>1.6078044292452494</v>
      </c>
      <c r="V194" s="1">
        <v>0.60780442924524947</v>
      </c>
      <c r="W194">
        <v>6338125</v>
      </c>
      <c r="X194">
        <v>5911817</v>
      </c>
      <c r="Y194">
        <v>13586625</v>
      </c>
      <c r="Z194">
        <v>2128921</v>
      </c>
      <c r="AA194">
        <v>2099018</v>
      </c>
      <c r="AB194">
        <v>3452237</v>
      </c>
      <c r="AC194">
        <v>204097</v>
      </c>
      <c r="AD194" s="1">
        <v>2.9771536848948363</v>
      </c>
      <c r="AE194" s="1">
        <v>2.8164679864584294</v>
      </c>
      <c r="AF194">
        <v>4209204</v>
      </c>
      <c r="AG194">
        <v>3812799</v>
      </c>
      <c r="AH194">
        <v>2</v>
      </c>
      <c r="AI194">
        <v>1</v>
      </c>
      <c r="AJ194">
        <v>2</v>
      </c>
      <c r="AK194">
        <v>1</v>
      </c>
      <c r="AL194">
        <v>1</v>
      </c>
      <c r="AM194">
        <v>1</v>
      </c>
    </row>
    <row r="195" spans="1:39" x14ac:dyDescent="0.3">
      <c r="A195" t="s">
        <v>38</v>
      </c>
      <c r="B195" t="s">
        <v>52</v>
      </c>
      <c r="C195" t="s">
        <v>79</v>
      </c>
      <c r="D195" t="s">
        <v>105</v>
      </c>
      <c r="E195" t="s">
        <v>110</v>
      </c>
      <c r="F195">
        <v>64947.068148853374</v>
      </c>
      <c r="H195">
        <v>445448.2486386837</v>
      </c>
      <c r="I195">
        <v>-380501.18048983032</v>
      </c>
      <c r="J195">
        <v>13586625</v>
      </c>
      <c r="K195">
        <v>56887892</v>
      </c>
      <c r="L195">
        <f t="shared" si="6"/>
        <v>70474517</v>
      </c>
      <c r="M195" s="1">
        <v>0.23883157772835034</v>
      </c>
      <c r="N195" s="1">
        <v>5.4740864701492031E-2</v>
      </c>
      <c r="O195" s="1">
        <v>1.559791338908669E-2</v>
      </c>
      <c r="P195" s="1">
        <v>4.66494457529055E-2</v>
      </c>
      <c r="Q195" s="1">
        <v>5.4365473662705617E-2</v>
      </c>
      <c r="R195" s="1">
        <v>3.2785791073109312E-2</v>
      </c>
      <c r="S195" s="1">
        <v>-6.6886145208163196E-3</v>
      </c>
      <c r="T195" s="1"/>
      <c r="U195" s="1">
        <v>0.82067002001227518</v>
      </c>
      <c r="V195" s="1">
        <v>-0.17932997998772487</v>
      </c>
      <c r="W195">
        <v>7000930</v>
      </c>
      <c r="X195">
        <v>6338125</v>
      </c>
      <c r="Y195">
        <v>15406555</v>
      </c>
      <c r="Z195">
        <v>2003207</v>
      </c>
      <c r="AA195">
        <v>2128921</v>
      </c>
      <c r="AB195">
        <v>5138517</v>
      </c>
      <c r="AC195">
        <v>612953</v>
      </c>
      <c r="AD195" s="1">
        <v>3.4948609904018904</v>
      </c>
      <c r="AE195" s="1">
        <v>2.9771536848948363</v>
      </c>
      <c r="AF195">
        <v>4997723</v>
      </c>
      <c r="AG195">
        <v>4209204</v>
      </c>
      <c r="AH195">
        <v>2</v>
      </c>
      <c r="AI195">
        <v>2</v>
      </c>
      <c r="AJ195">
        <v>2</v>
      </c>
      <c r="AK195">
        <v>2</v>
      </c>
      <c r="AL195">
        <v>1</v>
      </c>
      <c r="AM195">
        <v>2</v>
      </c>
    </row>
    <row r="196" spans="1:39" x14ac:dyDescent="0.3">
      <c r="A196" t="s">
        <v>38</v>
      </c>
      <c r="B196" t="s">
        <v>53</v>
      </c>
      <c r="C196" t="s">
        <v>80</v>
      </c>
      <c r="D196" t="s">
        <v>107</v>
      </c>
      <c r="E196" t="s">
        <v>110</v>
      </c>
      <c r="F196">
        <v>460012.70832237048</v>
      </c>
      <c r="H196">
        <v>768952.09493757947</v>
      </c>
      <c r="I196">
        <v>-308939.38661520899</v>
      </c>
      <c r="J196">
        <v>15406555</v>
      </c>
      <c r="K196">
        <v>56289781</v>
      </c>
      <c r="L196">
        <f t="shared" si="6"/>
        <v>71696336</v>
      </c>
      <c r="M196" s="1">
        <v>0.27370074507840064</v>
      </c>
      <c r="N196" s="1">
        <v>8.5761760545197172E-2</v>
      </c>
      <c r="O196" s="1">
        <v>2.759864226623019E-2</v>
      </c>
      <c r="P196" s="1">
        <v>6.8094459484175807E-2</v>
      </c>
      <c r="Q196" s="1">
        <v>8.3789303373929078E-2</v>
      </c>
      <c r="R196" s="1">
        <v>4.9910709755528047E-2</v>
      </c>
      <c r="S196" s="1">
        <v>-5.4883742861818697E-3</v>
      </c>
      <c r="T196" s="1"/>
      <c r="U196" s="1">
        <v>1.1137348348472758</v>
      </c>
      <c r="V196" s="1">
        <v>0.11373483484727565</v>
      </c>
      <c r="W196">
        <v>7379140</v>
      </c>
      <c r="X196">
        <v>7000930</v>
      </c>
      <c r="Y196">
        <v>14971239</v>
      </c>
      <c r="Z196">
        <v>1943706</v>
      </c>
      <c r="AA196">
        <v>2003207</v>
      </c>
      <c r="AB196">
        <v>7145746</v>
      </c>
      <c r="AC196">
        <v>530240</v>
      </c>
      <c r="AD196" s="1">
        <v>3.7964280606223371</v>
      </c>
      <c r="AE196" s="1">
        <v>3.4948609904018904</v>
      </c>
      <c r="AF196">
        <v>5435434</v>
      </c>
      <c r="AG196">
        <v>4997723</v>
      </c>
      <c r="AH196">
        <v>2</v>
      </c>
      <c r="AI196">
        <v>2</v>
      </c>
      <c r="AJ196">
        <v>2</v>
      </c>
      <c r="AK196">
        <v>2</v>
      </c>
      <c r="AL196">
        <v>1</v>
      </c>
      <c r="AM196">
        <v>2</v>
      </c>
    </row>
    <row r="197" spans="1:39" x14ac:dyDescent="0.3">
      <c r="A197" t="s">
        <v>38</v>
      </c>
      <c r="B197" t="s">
        <v>54</v>
      </c>
      <c r="C197" t="s">
        <v>81</v>
      </c>
      <c r="D197" t="s">
        <v>108</v>
      </c>
      <c r="E197" t="s">
        <v>110</v>
      </c>
      <c r="F197">
        <v>-50401.747755211778</v>
      </c>
      <c r="H197">
        <v>883807.94515778474</v>
      </c>
      <c r="I197">
        <v>-934209.69291299651</v>
      </c>
      <c r="J197">
        <v>14971239</v>
      </c>
      <c r="K197">
        <v>59247038</v>
      </c>
      <c r="L197">
        <f t="shared" si="6"/>
        <v>74218277</v>
      </c>
      <c r="M197" s="1">
        <v>0.25269177169667117</v>
      </c>
      <c r="N197" s="1">
        <v>0.10640721287561014</v>
      </c>
      <c r="O197" s="1">
        <v>4.0529444490198838E-2</v>
      </c>
      <c r="P197" s="1">
        <v>9.3445305869218495E-2</v>
      </c>
      <c r="Q197" s="1">
        <v>0.11616037522310034</v>
      </c>
      <c r="R197" s="1">
        <v>5.9033720933703931E-2</v>
      </c>
      <c r="S197" s="1">
        <v>-1.5768040470023101E-2</v>
      </c>
      <c r="T197" s="1"/>
      <c r="U197" s="1">
        <v>-1.9456873879777628</v>
      </c>
      <c r="V197" s="1">
        <v>-2.9456873879777628</v>
      </c>
      <c r="W197">
        <v>7071432</v>
      </c>
      <c r="X197">
        <v>7379140</v>
      </c>
      <c r="Y197">
        <v>57818554</v>
      </c>
      <c r="Z197">
        <v>2228947</v>
      </c>
      <c r="AA197">
        <v>1943706</v>
      </c>
      <c r="AB197">
        <v>14264623</v>
      </c>
      <c r="AC197">
        <v>482449</v>
      </c>
      <c r="AD197" s="1">
        <v>3.1725438065597791</v>
      </c>
      <c r="AE197" s="1">
        <v>3.7964280606223371</v>
      </c>
      <c r="AF197">
        <v>4842485</v>
      </c>
      <c r="AG197">
        <v>5435434</v>
      </c>
      <c r="AH197">
        <v>2</v>
      </c>
      <c r="AI197">
        <v>1</v>
      </c>
      <c r="AJ197">
        <v>2</v>
      </c>
      <c r="AK197">
        <v>2</v>
      </c>
      <c r="AL197">
        <v>1</v>
      </c>
      <c r="AM197">
        <v>2</v>
      </c>
    </row>
    <row r="198" spans="1:39" x14ac:dyDescent="0.3">
      <c r="A198" t="s">
        <v>38</v>
      </c>
      <c r="B198" t="s">
        <v>55</v>
      </c>
      <c r="C198" t="s">
        <v>82</v>
      </c>
      <c r="D198" t="s">
        <v>109</v>
      </c>
      <c r="E198" t="s">
        <v>110</v>
      </c>
      <c r="F198">
        <v>-27093974.491322465</v>
      </c>
      <c r="H198">
        <v>-16370.06967285618</v>
      </c>
      <c r="I198">
        <v>-27077604.421649609</v>
      </c>
      <c r="J198">
        <v>57818554</v>
      </c>
      <c r="K198">
        <v>155825220</v>
      </c>
      <c r="L198">
        <f t="shared" si="6"/>
        <v>213643774</v>
      </c>
      <c r="M198" s="1">
        <v>0.37104747228978724</v>
      </c>
      <c r="N198" s="1">
        <v>9.6598415266713998E-3</v>
      </c>
      <c r="O198" s="1">
        <v>1.594524484303084E-2</v>
      </c>
      <c r="P198" s="1">
        <v>0.18082075983157581</v>
      </c>
      <c r="Q198" s="1">
        <v>7.6788625481083714E-2</v>
      </c>
      <c r="R198" s="1">
        <v>-2.8312831332406001E-4</v>
      </c>
      <c r="S198" s="1">
        <v>-0.17376907551710569</v>
      </c>
      <c r="T198" s="1"/>
      <c r="U198" s="1">
        <v>1.7512813723008627</v>
      </c>
      <c r="V198" s="1">
        <v>0.75128137230086256</v>
      </c>
      <c r="W198">
        <v>6938517</v>
      </c>
      <c r="X198">
        <v>7071432</v>
      </c>
      <c r="Y198">
        <v>55546792</v>
      </c>
      <c r="Z198">
        <v>2438541</v>
      </c>
      <c r="AA198">
        <v>2228947</v>
      </c>
      <c r="AB198">
        <v>1995861</v>
      </c>
      <c r="AC198">
        <v>572089</v>
      </c>
      <c r="AD198" s="1">
        <v>2.8453558910840537</v>
      </c>
      <c r="AE198" s="1">
        <v>3.1725438065597791</v>
      </c>
      <c r="AF198">
        <v>4499976</v>
      </c>
      <c r="AG198">
        <v>4842485</v>
      </c>
      <c r="AH198">
        <v>2</v>
      </c>
      <c r="AI198">
        <v>1</v>
      </c>
      <c r="AJ198">
        <v>2</v>
      </c>
      <c r="AK198">
        <v>1</v>
      </c>
      <c r="AL198">
        <v>1</v>
      </c>
      <c r="AM198">
        <v>1</v>
      </c>
    </row>
    <row r="199" spans="1:39" x14ac:dyDescent="0.3">
      <c r="A199" t="s">
        <v>38</v>
      </c>
      <c r="B199" t="s">
        <v>56</v>
      </c>
      <c r="C199" t="s">
        <v>83</v>
      </c>
      <c r="D199" t="s">
        <v>105</v>
      </c>
      <c r="E199" t="s">
        <v>111</v>
      </c>
      <c r="F199">
        <v>1393502.5469447423</v>
      </c>
      <c r="H199">
        <v>576073.68064072076</v>
      </c>
      <c r="I199">
        <v>817428.86630402156</v>
      </c>
      <c r="J199">
        <v>55546792</v>
      </c>
      <c r="K199">
        <v>159001890</v>
      </c>
      <c r="L199">
        <f t="shared" si="6"/>
        <v>214548682</v>
      </c>
      <c r="M199" s="1">
        <v>0.34934674046956299</v>
      </c>
      <c r="N199" s="1">
        <v>1.9555216843513398E-2</v>
      </c>
      <c r="O199" s="1">
        <v>8.4877088851503801E-3</v>
      </c>
      <c r="P199" s="1">
        <v>9.1343073535494305E-3</v>
      </c>
      <c r="Q199" s="1">
        <v>1.103202504452702E-2</v>
      </c>
      <c r="R199" s="1">
        <v>1.037096220859561E-2</v>
      </c>
      <c r="S199" s="1">
        <v>5.1410009422153497E-3</v>
      </c>
      <c r="T199" s="1"/>
      <c r="U199" s="1">
        <v>0.62393319016800586</v>
      </c>
      <c r="V199" s="1">
        <v>-0.37606680983199414</v>
      </c>
      <c r="W199">
        <v>7861976</v>
      </c>
      <c r="X199">
        <v>6938517</v>
      </c>
      <c r="Y199">
        <v>58030756</v>
      </c>
      <c r="Z199">
        <v>2411037</v>
      </c>
      <c r="AA199">
        <v>2438541</v>
      </c>
      <c r="AB199">
        <v>3470210</v>
      </c>
      <c r="AC199">
        <v>606196</v>
      </c>
      <c r="AD199" s="1">
        <v>3.260827602396811</v>
      </c>
      <c r="AE199" s="1">
        <v>2.8453558910840537</v>
      </c>
      <c r="AF199">
        <v>5450939</v>
      </c>
      <c r="AG199">
        <v>4499976</v>
      </c>
      <c r="AH199">
        <v>2</v>
      </c>
      <c r="AI199">
        <v>2</v>
      </c>
      <c r="AJ199">
        <v>2</v>
      </c>
      <c r="AK199">
        <v>2</v>
      </c>
      <c r="AL199">
        <v>2</v>
      </c>
      <c r="AM199">
        <v>2</v>
      </c>
    </row>
    <row r="200" spans="1:39" x14ac:dyDescent="0.3">
      <c r="A200" t="s">
        <v>38</v>
      </c>
      <c r="B200" t="s">
        <v>57</v>
      </c>
      <c r="C200" t="s">
        <v>84</v>
      </c>
      <c r="D200" t="s">
        <v>107</v>
      </c>
      <c r="E200" t="s">
        <v>111</v>
      </c>
      <c r="F200">
        <v>1959415.6571059749</v>
      </c>
      <c r="H200">
        <v>881493.8414701795</v>
      </c>
      <c r="I200">
        <v>1077921.8156357952</v>
      </c>
      <c r="J200">
        <v>58030756</v>
      </c>
      <c r="K200">
        <v>155912436</v>
      </c>
      <c r="L200">
        <f t="shared" si="6"/>
        <v>213943192</v>
      </c>
      <c r="M200" s="1">
        <v>0.37220094489447908</v>
      </c>
      <c r="N200" s="1">
        <v>3.112688437405384E-2</v>
      </c>
      <c r="O200" s="1">
        <v>1.637502361678693E-2</v>
      </c>
      <c r="P200" s="1">
        <v>1.580898968760917E-2</v>
      </c>
      <c r="Q200" s="1">
        <v>1.9981291962286749E-2</v>
      </c>
      <c r="R200" s="1">
        <v>1.519011472933731E-2</v>
      </c>
      <c r="S200" s="1">
        <v>6.9136359054501302E-3</v>
      </c>
      <c r="T200" s="1"/>
      <c r="U200" s="1">
        <v>1.3490902693763234</v>
      </c>
      <c r="V200" s="1">
        <v>0.34909026937632331</v>
      </c>
      <c r="W200">
        <v>9810026</v>
      </c>
      <c r="X200">
        <v>7861976</v>
      </c>
      <c r="Y200">
        <v>57465507</v>
      </c>
      <c r="Z200">
        <v>2424052</v>
      </c>
      <c r="AA200">
        <v>2411037</v>
      </c>
      <c r="AB200">
        <v>6709052</v>
      </c>
      <c r="AC200">
        <v>453233</v>
      </c>
      <c r="AD200" s="1">
        <v>4.0469536132063171</v>
      </c>
      <c r="AE200" s="1">
        <v>3.260827602396811</v>
      </c>
      <c r="AF200">
        <v>7385974</v>
      </c>
      <c r="AG200">
        <v>5450939</v>
      </c>
      <c r="AH200">
        <v>2</v>
      </c>
      <c r="AI200">
        <v>2</v>
      </c>
      <c r="AJ200">
        <v>2</v>
      </c>
      <c r="AK200">
        <v>2</v>
      </c>
      <c r="AL200">
        <v>2</v>
      </c>
      <c r="AM200">
        <v>2</v>
      </c>
    </row>
    <row r="201" spans="1:39" x14ac:dyDescent="0.3">
      <c r="A201" t="s">
        <v>38</v>
      </c>
      <c r="B201" t="s">
        <v>58</v>
      </c>
      <c r="C201" t="s">
        <v>85</v>
      </c>
      <c r="D201" t="s">
        <v>108</v>
      </c>
      <c r="E201" t="s">
        <v>111</v>
      </c>
      <c r="F201">
        <v>949162.93794379989</v>
      </c>
      <c r="H201">
        <v>1064182.7552170793</v>
      </c>
      <c r="I201">
        <v>-115019.81727327943</v>
      </c>
      <c r="J201">
        <v>57465507</v>
      </c>
      <c r="K201">
        <v>156096703</v>
      </c>
      <c r="L201">
        <f t="shared" si="6"/>
        <v>213562210</v>
      </c>
      <c r="M201" s="1">
        <v>0.36814042766809751</v>
      </c>
      <c r="N201" s="1">
        <v>4.0998147565526687E-2</v>
      </c>
      <c r="O201" s="1">
        <v>2.4804375257665441E-2</v>
      </c>
      <c r="P201" s="1">
        <v>3.0665497477267031E-2</v>
      </c>
      <c r="Q201" s="1">
        <v>3.7898954514127489E-2</v>
      </c>
      <c r="R201" s="1">
        <v>1.851863510430839E-2</v>
      </c>
      <c r="S201" s="1">
        <v>-7.3684975443254002E-4</v>
      </c>
      <c r="T201" s="1"/>
      <c r="U201" s="1">
        <v>1.8869480202213391</v>
      </c>
      <c r="V201" s="1">
        <v>0.88694802022133901</v>
      </c>
      <c r="W201">
        <v>17812816</v>
      </c>
      <c r="X201">
        <v>9810026</v>
      </c>
      <c r="Y201">
        <v>58150795</v>
      </c>
      <c r="Z201">
        <v>2527486</v>
      </c>
      <c r="AA201">
        <v>2424052</v>
      </c>
      <c r="AB201">
        <v>11014907</v>
      </c>
      <c r="AC201">
        <v>-2881321</v>
      </c>
      <c r="AD201" s="1">
        <v>7.0476418069180209</v>
      </c>
      <c r="AE201" s="1">
        <v>4.0469536132063171</v>
      </c>
      <c r="AF201">
        <v>15285330</v>
      </c>
      <c r="AG201">
        <v>7385974</v>
      </c>
      <c r="AH201">
        <v>2</v>
      </c>
      <c r="AI201">
        <v>2</v>
      </c>
      <c r="AJ201">
        <v>2</v>
      </c>
      <c r="AK201">
        <v>2</v>
      </c>
      <c r="AL201">
        <v>1</v>
      </c>
      <c r="AM201">
        <v>2</v>
      </c>
    </row>
    <row r="202" spans="1:39" x14ac:dyDescent="0.3">
      <c r="A202" t="s">
        <v>38</v>
      </c>
      <c r="B202" t="s">
        <v>59</v>
      </c>
      <c r="C202" t="s">
        <v>86</v>
      </c>
      <c r="D202" t="s">
        <v>109</v>
      </c>
      <c r="E202" t="s">
        <v>111</v>
      </c>
      <c r="F202">
        <v>-4126340.6097036409</v>
      </c>
      <c r="H202">
        <v>61706.338222154838</v>
      </c>
      <c r="I202">
        <v>-4188046.9479257958</v>
      </c>
      <c r="J202">
        <v>58150795</v>
      </c>
      <c r="K202">
        <v>121747769</v>
      </c>
      <c r="L202">
        <f t="shared" si="6"/>
        <v>179898564</v>
      </c>
      <c r="M202" s="1">
        <v>0.47763335195078604</v>
      </c>
      <c r="N202" s="1">
        <v>2.1919941506592568E-2</v>
      </c>
      <c r="O202" s="1">
        <v>3.247916043108267E-2</v>
      </c>
      <c r="P202" s="1">
        <v>5.040093054767715E-2</v>
      </c>
      <c r="Q202" s="1">
        <v>7.5347673751996816E-2</v>
      </c>
      <c r="R202" s="1">
        <v>1.06114350151455E-3</v>
      </c>
      <c r="S202" s="1">
        <v>-3.4399373247864573E-2</v>
      </c>
      <c r="T202" s="1"/>
      <c r="U202" s="1">
        <v>1.34358258332715</v>
      </c>
      <c r="V202" s="1">
        <v>0.34358258332714992</v>
      </c>
      <c r="W202">
        <v>61817478</v>
      </c>
      <c r="X202">
        <v>17812816</v>
      </c>
      <c r="Y202">
        <v>90122517</v>
      </c>
      <c r="Z202">
        <v>5068081</v>
      </c>
      <c r="AA202">
        <v>2527486</v>
      </c>
      <c r="AB202">
        <v>2420866</v>
      </c>
      <c r="AC202">
        <v>25206684</v>
      </c>
      <c r="AD202" s="1">
        <v>12.197413182622771</v>
      </c>
      <c r="AE202" s="1">
        <v>7.0476418069180209</v>
      </c>
      <c r="AF202">
        <v>56749397</v>
      </c>
      <c r="AG202">
        <v>15285330</v>
      </c>
      <c r="AH202">
        <v>3</v>
      </c>
      <c r="AI202">
        <v>1</v>
      </c>
      <c r="AJ202">
        <v>2</v>
      </c>
      <c r="AK202">
        <v>2</v>
      </c>
      <c r="AL202">
        <v>1</v>
      </c>
      <c r="AM202">
        <v>2</v>
      </c>
    </row>
    <row r="203" spans="1:39" x14ac:dyDescent="0.3">
      <c r="A203" t="s">
        <v>38</v>
      </c>
      <c r="B203" t="s">
        <v>60</v>
      </c>
      <c r="C203" t="s">
        <v>87</v>
      </c>
      <c r="D203" t="s">
        <v>105</v>
      </c>
      <c r="E203" t="s">
        <v>112</v>
      </c>
      <c r="F203">
        <v>3745323.0026597888</v>
      </c>
      <c r="H203">
        <v>1994811.388678516</v>
      </c>
      <c r="I203">
        <v>1750511.6139812728</v>
      </c>
      <c r="J203">
        <v>90122517</v>
      </c>
      <c r="K203">
        <v>123704955</v>
      </c>
      <c r="L203">
        <f t="shared" si="6"/>
        <v>213827472</v>
      </c>
      <c r="M203" s="1">
        <v>0.72852794780936625</v>
      </c>
      <c r="N203" s="1">
        <v>3.7236122774719993E-2</v>
      </c>
      <c r="O203" s="1">
        <v>1.0973761418580891E-2</v>
      </c>
      <c r="P203" s="1">
        <v>1.30316703752102E-2</v>
      </c>
      <c r="Q203" s="1">
        <v>1.7162587889277919E-2</v>
      </c>
      <c r="R203" s="1">
        <v>2.2134439372998381E-2</v>
      </c>
      <c r="S203" s="1">
        <v>1.4150699250335391E-2</v>
      </c>
      <c r="T203" s="1"/>
      <c r="U203" s="1">
        <v>0.65820835090099516</v>
      </c>
      <c r="V203" s="1">
        <v>-0.34179164909900484</v>
      </c>
      <c r="W203">
        <v>62106652</v>
      </c>
      <c r="X203">
        <v>61817478</v>
      </c>
      <c r="Y203">
        <v>92894827</v>
      </c>
      <c r="Z203">
        <v>4873425</v>
      </c>
      <c r="AA203">
        <v>5068081</v>
      </c>
      <c r="AB203">
        <v>5406413</v>
      </c>
      <c r="AC203">
        <v>1289128</v>
      </c>
      <c r="AD203" s="1">
        <v>12.743943325279449</v>
      </c>
      <c r="AE203" s="1">
        <v>12.197413182622771</v>
      </c>
      <c r="AF203">
        <v>57233227</v>
      </c>
      <c r="AG203">
        <v>56749397</v>
      </c>
      <c r="AH203">
        <v>3</v>
      </c>
      <c r="AI203">
        <v>2</v>
      </c>
      <c r="AJ203">
        <v>2</v>
      </c>
      <c r="AK203">
        <v>2</v>
      </c>
      <c r="AL203">
        <v>2</v>
      </c>
      <c r="AM203">
        <v>2</v>
      </c>
    </row>
    <row r="204" spans="1:39" x14ac:dyDescent="0.3">
      <c r="A204" t="s">
        <v>38</v>
      </c>
      <c r="B204" t="s">
        <v>61</v>
      </c>
      <c r="C204" t="s">
        <v>88</v>
      </c>
      <c r="D204" t="s">
        <v>107</v>
      </c>
      <c r="E204" t="s">
        <v>112</v>
      </c>
      <c r="F204">
        <v>5205421.6383283474</v>
      </c>
      <c r="H204">
        <v>3015909.3844018118</v>
      </c>
      <c r="I204">
        <v>2189512.2539265361</v>
      </c>
      <c r="J204">
        <v>92894827</v>
      </c>
      <c r="K204">
        <v>123598881</v>
      </c>
      <c r="L204">
        <f t="shared" si="6"/>
        <v>216493708</v>
      </c>
      <c r="M204" s="1">
        <v>0.75158307460728546</v>
      </c>
      <c r="N204" s="1">
        <v>5.6986750857442932E-2</v>
      </c>
      <c r="O204" s="1">
        <v>1.9857564296879519E-2</v>
      </c>
      <c r="P204" s="1">
        <v>2.3885667311758681E-2</v>
      </c>
      <c r="Q204" s="1">
        <v>3.6740500451459969E-2</v>
      </c>
      <c r="R204" s="1">
        <v>3.2465848549368757E-2</v>
      </c>
      <c r="S204" s="1">
        <v>1.7714660814174658E-2</v>
      </c>
      <c r="T204" s="1"/>
      <c r="U204" s="1">
        <v>-7.2118535558942876E-2</v>
      </c>
      <c r="V204" s="1">
        <v>-1.0721185355589429</v>
      </c>
      <c r="W204">
        <v>21195563</v>
      </c>
      <c r="X204">
        <v>62106652</v>
      </c>
      <c r="Y204">
        <v>61486511</v>
      </c>
      <c r="Z204">
        <v>5813807</v>
      </c>
      <c r="AA204">
        <v>4873425</v>
      </c>
      <c r="AB204">
        <v>8428403</v>
      </c>
      <c r="AC204">
        <v>1312269</v>
      </c>
      <c r="AD204" s="1">
        <v>3.6457286937801685</v>
      </c>
      <c r="AE204" s="1">
        <v>12.743943325279449</v>
      </c>
      <c r="AF204">
        <v>15381756</v>
      </c>
      <c r="AG204">
        <v>57233227</v>
      </c>
      <c r="AH204">
        <v>3</v>
      </c>
      <c r="AI204">
        <v>2</v>
      </c>
      <c r="AJ204">
        <v>2</v>
      </c>
      <c r="AK204">
        <v>2</v>
      </c>
      <c r="AL204">
        <v>2</v>
      </c>
      <c r="AM204">
        <v>2</v>
      </c>
    </row>
    <row r="205" spans="1:39" x14ac:dyDescent="0.3">
      <c r="A205" t="s">
        <v>38</v>
      </c>
      <c r="B205" t="s">
        <v>62</v>
      </c>
      <c r="C205" t="s">
        <v>89</v>
      </c>
      <c r="D205" t="s">
        <v>108</v>
      </c>
      <c r="E205" t="s">
        <v>112</v>
      </c>
      <c r="F205">
        <v>5067024.1015430074</v>
      </c>
      <c r="H205">
        <v>2328351.6019493355</v>
      </c>
      <c r="I205">
        <v>2738672.4995936723</v>
      </c>
      <c r="J205">
        <v>61486511</v>
      </c>
      <c r="K205">
        <v>125003065</v>
      </c>
      <c r="L205">
        <f t="shared" si="6"/>
        <v>186489576</v>
      </c>
      <c r="M205" s="1">
        <v>0.49188002710173545</v>
      </c>
      <c r="N205" s="1">
        <v>8.0441493416232551E-2</v>
      </c>
      <c r="O205" s="1">
        <v>4.5336106320945743E-2</v>
      </c>
      <c r="P205" s="1">
        <v>3.6813447401925638E-2</v>
      </c>
      <c r="Q205" s="1">
        <v>6.0151490151747533E-2</v>
      </c>
      <c r="R205" s="1">
        <v>3.7867681286214719E-2</v>
      </c>
      <c r="S205" s="1">
        <v>2.1908842791924121E-2</v>
      </c>
      <c r="T205" s="1"/>
      <c r="U205" s="1">
        <v>1.3921821212458869</v>
      </c>
      <c r="V205" s="1">
        <v>0.39218212124588686</v>
      </c>
      <c r="W205">
        <v>26396068</v>
      </c>
      <c r="X205">
        <v>21195563</v>
      </c>
      <c r="Y205">
        <v>62085089</v>
      </c>
      <c r="Z205">
        <v>6104172</v>
      </c>
      <c r="AA205">
        <v>5813807</v>
      </c>
      <c r="AB205">
        <v>9866184</v>
      </c>
      <c r="AC205">
        <v>1127591</v>
      </c>
      <c r="AD205" s="1">
        <v>4.3242667473983367</v>
      </c>
      <c r="AE205" s="1">
        <v>3.6457286937801685</v>
      </c>
      <c r="AF205">
        <v>20291896</v>
      </c>
      <c r="AG205">
        <v>15381756</v>
      </c>
      <c r="AH205">
        <v>3</v>
      </c>
      <c r="AI205">
        <v>2</v>
      </c>
      <c r="AJ205">
        <v>2</v>
      </c>
      <c r="AK205">
        <v>2</v>
      </c>
      <c r="AL205">
        <v>2</v>
      </c>
      <c r="AM205">
        <v>2</v>
      </c>
    </row>
    <row r="206" spans="1:39" x14ac:dyDescent="0.3">
      <c r="A206" t="s">
        <v>38</v>
      </c>
      <c r="B206" t="s">
        <v>63</v>
      </c>
      <c r="C206" t="s">
        <v>90</v>
      </c>
      <c r="D206" t="s">
        <v>109</v>
      </c>
      <c r="E206" t="s">
        <v>112</v>
      </c>
      <c r="F206">
        <v>-4625087.7380813919</v>
      </c>
      <c r="H206">
        <v>-595218.51708757505</v>
      </c>
      <c r="I206">
        <v>-4029869.2209938173</v>
      </c>
      <c r="J206">
        <v>62085089</v>
      </c>
      <c r="K206">
        <v>120316576</v>
      </c>
      <c r="L206">
        <f t="shared" si="6"/>
        <v>182401665</v>
      </c>
      <c r="M206" s="1">
        <v>0.51601442680682663</v>
      </c>
      <c r="N206" s="1">
        <v>2.1868555859947882E-2</v>
      </c>
      <c r="O206" s="1">
        <v>5.5546058732395473E-2</v>
      </c>
      <c r="P206" s="1">
        <v>4.9457927958998713E-2</v>
      </c>
      <c r="Q206" s="1">
        <v>7.4493630728712484E-2</v>
      </c>
      <c r="R206" s="1">
        <v>-9.5871412391399704E-3</v>
      </c>
      <c r="S206" s="1">
        <v>-3.349388218123675E-2</v>
      </c>
      <c r="T206" s="1"/>
      <c r="U206" s="1">
        <v>1.5356273832567224</v>
      </c>
      <c r="V206" s="1">
        <v>0.53562738325672243</v>
      </c>
      <c r="W206">
        <v>28884825</v>
      </c>
      <c r="X206">
        <v>26396068</v>
      </c>
      <c r="Y206">
        <v>62738701</v>
      </c>
      <c r="Z206">
        <v>5956636</v>
      </c>
      <c r="AA206">
        <v>6104172</v>
      </c>
      <c r="AB206">
        <v>3165746</v>
      </c>
      <c r="AC206">
        <v>535859</v>
      </c>
      <c r="AD206" s="1">
        <v>4.8491841703941621</v>
      </c>
      <c r="AE206" s="1">
        <v>4.3242667473983367</v>
      </c>
      <c r="AF206">
        <v>22928189</v>
      </c>
      <c r="AG206">
        <v>20291896</v>
      </c>
      <c r="AH206">
        <v>3</v>
      </c>
      <c r="AI206">
        <v>1</v>
      </c>
      <c r="AJ206">
        <v>2</v>
      </c>
      <c r="AK206">
        <v>1</v>
      </c>
      <c r="AL206">
        <v>1</v>
      </c>
      <c r="AM206">
        <v>1</v>
      </c>
    </row>
    <row r="207" spans="1:39" x14ac:dyDescent="0.3">
      <c r="A207" t="s">
        <v>38</v>
      </c>
      <c r="B207" t="s">
        <v>64</v>
      </c>
      <c r="C207" t="s">
        <v>91</v>
      </c>
      <c r="D207" t="s">
        <v>105</v>
      </c>
      <c r="E207" t="s">
        <v>113</v>
      </c>
      <c r="F207">
        <v>3597209.0811949386</v>
      </c>
      <c r="H207">
        <v>1686399.5532830749</v>
      </c>
      <c r="I207">
        <v>1910809.5279118638</v>
      </c>
      <c r="J207">
        <v>62738701</v>
      </c>
      <c r="K207">
        <v>122519790</v>
      </c>
      <c r="L207">
        <f t="shared" si="6"/>
        <v>185258491</v>
      </c>
      <c r="M207" s="1">
        <v>0.5120699358038403</v>
      </c>
      <c r="N207" s="1">
        <v>4.3245537393479042E-2</v>
      </c>
      <c r="O207" s="1">
        <v>1.01945846790803E-2</v>
      </c>
      <c r="P207" s="1">
        <v>1.5973316709121541E-2</v>
      </c>
      <c r="Q207" s="1">
        <v>2.0438611093861511E-2</v>
      </c>
      <c r="R207" s="1">
        <v>2.6879733344862759E-2</v>
      </c>
      <c r="S207" s="1">
        <v>1.559592558811816E-2</v>
      </c>
      <c r="T207" s="1"/>
      <c r="U207" s="1">
        <v>0.81188504386152505</v>
      </c>
      <c r="V207" s="1">
        <v>-0.18811495613847501</v>
      </c>
      <c r="W207">
        <v>28012652</v>
      </c>
      <c r="X207">
        <v>28884825</v>
      </c>
      <c r="Y207">
        <v>63263474</v>
      </c>
      <c r="Z207">
        <v>5896778</v>
      </c>
      <c r="AA207">
        <v>5956636</v>
      </c>
      <c r="AB207">
        <v>5590352</v>
      </c>
      <c r="AC207">
        <v>1517472</v>
      </c>
      <c r="AD207" s="1">
        <v>4.7505013754969241</v>
      </c>
      <c r="AE207" s="1">
        <v>4.8491841703941621</v>
      </c>
      <c r="AF207">
        <v>22115874</v>
      </c>
      <c r="AG207">
        <v>22928189</v>
      </c>
      <c r="AH207">
        <v>3</v>
      </c>
      <c r="AI207">
        <v>2</v>
      </c>
      <c r="AJ207">
        <v>2</v>
      </c>
      <c r="AK207">
        <v>2</v>
      </c>
      <c r="AL207">
        <v>2</v>
      </c>
      <c r="AM207">
        <v>2</v>
      </c>
    </row>
    <row r="208" spans="1:39" x14ac:dyDescent="0.3">
      <c r="A208" t="s">
        <v>38</v>
      </c>
      <c r="B208" t="s">
        <v>65</v>
      </c>
      <c r="C208" t="s">
        <v>92</v>
      </c>
      <c r="D208" t="s">
        <v>107</v>
      </c>
      <c r="E208" t="s">
        <v>113</v>
      </c>
      <c r="F208">
        <v>4182424.5564126913</v>
      </c>
      <c r="H208">
        <v>2185939.3409562837</v>
      </c>
      <c r="I208">
        <v>1996485.2154564075</v>
      </c>
      <c r="J208">
        <v>63263474</v>
      </c>
      <c r="K208">
        <v>122355263</v>
      </c>
      <c r="L208">
        <f t="shared" si="6"/>
        <v>185618737</v>
      </c>
      <c r="M208" s="1">
        <v>0.51704742770239476</v>
      </c>
      <c r="N208" s="1">
        <v>6.0746960044233043E-2</v>
      </c>
      <c r="O208" s="1">
        <v>2.12876864776664E-2</v>
      </c>
      <c r="P208" s="1">
        <v>2.8028163231419871E-2</v>
      </c>
      <c r="Q208" s="1">
        <v>3.7648323602734617E-2</v>
      </c>
      <c r="R208" s="1">
        <v>3.4552945052563573E-2</v>
      </c>
      <c r="S208" s="1">
        <v>1.6317117600870241E-2</v>
      </c>
      <c r="T208" s="1"/>
      <c r="U208" s="1">
        <v>0.9702809914447722</v>
      </c>
      <c r="V208" s="1">
        <v>-2.9719008555227841E-2</v>
      </c>
      <c r="W208">
        <v>29352045</v>
      </c>
      <c r="X208">
        <v>28012652</v>
      </c>
      <c r="Y208">
        <v>64398953</v>
      </c>
      <c r="Z208">
        <v>6364241</v>
      </c>
      <c r="AA208">
        <v>5896778</v>
      </c>
      <c r="AB208">
        <v>7294350</v>
      </c>
      <c r="AC208">
        <v>1573678</v>
      </c>
      <c r="AD208" s="1">
        <v>4.6120260059290654</v>
      </c>
      <c r="AE208" s="1">
        <v>4.7505013754969241</v>
      </c>
      <c r="AF208">
        <v>22987804</v>
      </c>
      <c r="AG208">
        <v>22115874</v>
      </c>
      <c r="AH208">
        <v>3</v>
      </c>
      <c r="AI208">
        <v>2</v>
      </c>
      <c r="AJ208">
        <v>2</v>
      </c>
      <c r="AK208">
        <v>2</v>
      </c>
      <c r="AL208">
        <v>2</v>
      </c>
      <c r="AM208">
        <v>2</v>
      </c>
    </row>
    <row r="209" spans="1:39" x14ac:dyDescent="0.3">
      <c r="A209" t="s">
        <v>38</v>
      </c>
      <c r="B209" t="s">
        <v>66</v>
      </c>
      <c r="C209" t="s">
        <v>93</v>
      </c>
      <c r="D209" t="s">
        <v>108</v>
      </c>
      <c r="E209" t="s">
        <v>113</v>
      </c>
      <c r="F209">
        <v>4860969.8591076639</v>
      </c>
      <c r="H209">
        <v>2575207.4630387714</v>
      </c>
      <c r="I209">
        <v>2285762.3960688924</v>
      </c>
      <c r="J209">
        <v>64398953</v>
      </c>
      <c r="K209">
        <v>123291762</v>
      </c>
      <c r="L209">
        <f t="shared" si="6"/>
        <v>187690715</v>
      </c>
      <c r="M209" s="1">
        <v>0.52232973197349553</v>
      </c>
      <c r="N209" s="1">
        <v>7.5424162564461439E-2</v>
      </c>
      <c r="O209" s="1">
        <v>3.2763684838168099E-2</v>
      </c>
      <c r="P209" s="1">
        <v>3.6520181055505863E-2</v>
      </c>
      <c r="Q209" s="1">
        <v>5.0666429608543402E-2</v>
      </c>
      <c r="R209" s="1">
        <v>3.9988343646499523E-2</v>
      </c>
      <c r="S209" s="1">
        <v>1.853945761655099E-2</v>
      </c>
      <c r="T209" s="1"/>
      <c r="U209" s="1">
        <v>1.2756265247565504</v>
      </c>
      <c r="V209" s="1">
        <v>0.27562652475655036</v>
      </c>
      <c r="W209">
        <v>30482166</v>
      </c>
      <c r="X209">
        <v>29352045</v>
      </c>
      <c r="Y209">
        <v>61272469</v>
      </c>
      <c r="Z209">
        <v>7589261</v>
      </c>
      <c r="AA209">
        <v>6364241</v>
      </c>
      <c r="AB209">
        <v>9592072</v>
      </c>
      <c r="AC209">
        <v>1406815</v>
      </c>
      <c r="AD209" s="1">
        <v>4.0164867172179211</v>
      </c>
      <c r="AE209" s="1">
        <v>4.6120260059290654</v>
      </c>
      <c r="AF209">
        <v>22892905</v>
      </c>
      <c r="AG209">
        <v>22987804</v>
      </c>
      <c r="AH209">
        <v>3</v>
      </c>
      <c r="AI209">
        <v>2</v>
      </c>
      <c r="AJ209">
        <v>2</v>
      </c>
      <c r="AK209">
        <v>2</v>
      </c>
      <c r="AL209">
        <v>2</v>
      </c>
      <c r="AM209">
        <v>2</v>
      </c>
    </row>
    <row r="210" spans="1:39" x14ac:dyDescent="0.3">
      <c r="A210" t="s">
        <v>38</v>
      </c>
      <c r="B210" t="s">
        <v>67</v>
      </c>
      <c r="C210" t="s">
        <v>94</v>
      </c>
      <c r="D210" t="s">
        <v>109</v>
      </c>
      <c r="E210" t="s">
        <v>113</v>
      </c>
      <c r="F210">
        <v>-3896467.1549466904</v>
      </c>
      <c r="H210">
        <v>-209472.82117624767</v>
      </c>
      <c r="I210">
        <v>-3686994.3337704428</v>
      </c>
      <c r="J210">
        <v>61272469</v>
      </c>
      <c r="K210">
        <v>125341700</v>
      </c>
      <c r="L210">
        <f t="shared" si="6"/>
        <v>186614169</v>
      </c>
      <c r="M210" s="1">
        <v>0.4888434495463202</v>
      </c>
      <c r="N210" s="1">
        <v>2.4408296671192209E-2</v>
      </c>
      <c r="O210" s="1">
        <v>4.616688451056216E-2</v>
      </c>
      <c r="P210" s="1">
        <v>4.7233600908131057E-2</v>
      </c>
      <c r="Q210" s="1">
        <v>6.7274959525732841E-2</v>
      </c>
      <c r="R210" s="1">
        <v>-3.4187103048882801E-3</v>
      </c>
      <c r="S210" s="1">
        <v>-2.9415544338160741E-2</v>
      </c>
      <c r="T210" s="1"/>
      <c r="U210" s="1">
        <v>2.0214687079291993</v>
      </c>
      <c r="V210" s="1">
        <v>1.0214687079291995</v>
      </c>
      <c r="W210">
        <v>31472416</v>
      </c>
      <c r="X210">
        <v>30482166</v>
      </c>
      <c r="Y210">
        <v>58170611</v>
      </c>
      <c r="Z210">
        <v>7526496</v>
      </c>
      <c r="AA210">
        <v>7589261</v>
      </c>
      <c r="AB210">
        <v>3447093</v>
      </c>
      <c r="AC210">
        <v>620455</v>
      </c>
      <c r="AD210" s="1">
        <v>4.1815495550651987</v>
      </c>
      <c r="AE210" s="1">
        <v>4.0164867172179211</v>
      </c>
      <c r="AF210">
        <v>23945920</v>
      </c>
      <c r="AG210">
        <v>22892905</v>
      </c>
      <c r="AH210">
        <v>3</v>
      </c>
      <c r="AI210">
        <v>1</v>
      </c>
      <c r="AJ210">
        <v>2</v>
      </c>
      <c r="AK210">
        <v>1</v>
      </c>
      <c r="AL210">
        <v>1</v>
      </c>
      <c r="AM210">
        <v>1</v>
      </c>
    </row>
    <row r="211" spans="1:39" x14ac:dyDescent="0.3">
      <c r="A211" t="s">
        <v>38</v>
      </c>
      <c r="B211" t="s">
        <v>68</v>
      </c>
      <c r="C211" t="s">
        <v>95</v>
      </c>
      <c r="D211" t="s">
        <v>105</v>
      </c>
      <c r="E211" t="s">
        <v>114</v>
      </c>
      <c r="F211">
        <v>4058677.1280556666</v>
      </c>
      <c r="H211">
        <v>1742473.7811922207</v>
      </c>
      <c r="I211">
        <v>2316203.3468634458</v>
      </c>
      <c r="J211">
        <v>58170611</v>
      </c>
      <c r="K211">
        <v>128412767</v>
      </c>
      <c r="L211">
        <f t="shared" si="6"/>
        <v>186583378</v>
      </c>
      <c r="M211" s="1">
        <v>0.45299709957967033</v>
      </c>
      <c r="N211" s="1">
        <v>4.7804606689026717E-2</v>
      </c>
      <c r="O211" s="1">
        <v>1.0745271353605E-2</v>
      </c>
      <c r="P211" s="1">
        <v>1.6860189469668021E-2</v>
      </c>
      <c r="Q211" s="1">
        <v>2.152787649362559E-2</v>
      </c>
      <c r="R211" s="1">
        <v>2.9954538060331201E-2</v>
      </c>
      <c r="S211" s="1">
        <v>1.8037173413321481E-2</v>
      </c>
      <c r="T211" s="1"/>
      <c r="U211" s="1">
        <v>2.025447252814554</v>
      </c>
      <c r="V211" s="1">
        <v>1.0254472528145537</v>
      </c>
      <c r="W211">
        <v>22958198</v>
      </c>
      <c r="X211">
        <v>31472416</v>
      </c>
      <c r="Y211">
        <v>61896990</v>
      </c>
      <c r="Z211">
        <v>5097688</v>
      </c>
      <c r="AA211">
        <v>7526496</v>
      </c>
      <c r="AB211">
        <v>4804977</v>
      </c>
      <c r="AC211">
        <v>-14373279</v>
      </c>
      <c r="AD211" s="1">
        <v>4.5036491052414354</v>
      </c>
      <c r="AE211" s="1">
        <v>4.1815495550651987</v>
      </c>
      <c r="AF211">
        <v>17860510</v>
      </c>
      <c r="AG211">
        <v>23945920</v>
      </c>
      <c r="AH211">
        <v>3</v>
      </c>
      <c r="AI211">
        <v>2</v>
      </c>
      <c r="AJ211">
        <v>2</v>
      </c>
      <c r="AK211">
        <v>2</v>
      </c>
      <c r="AL211">
        <v>2</v>
      </c>
      <c r="AM211">
        <v>2</v>
      </c>
    </row>
    <row r="212" spans="1:39" x14ac:dyDescent="0.3">
      <c r="A212" t="s">
        <v>38</v>
      </c>
      <c r="B212" t="s">
        <v>69</v>
      </c>
      <c r="C212" t="s">
        <v>96</v>
      </c>
      <c r="D212" t="s">
        <v>107</v>
      </c>
      <c r="E212" t="s">
        <v>114</v>
      </c>
      <c r="F212">
        <v>5422550.3754303372</v>
      </c>
      <c r="H212">
        <v>2558828.5443434254</v>
      </c>
      <c r="I212">
        <v>2863721.8310869117</v>
      </c>
      <c r="J212">
        <v>61896990</v>
      </c>
      <c r="K212">
        <v>104924396</v>
      </c>
      <c r="L212">
        <f t="shared" si="6"/>
        <v>166821386</v>
      </c>
      <c r="M212" s="1">
        <v>0.58991990766380009</v>
      </c>
      <c r="N212" s="1">
        <v>6.9665456442137466E-2</v>
      </c>
      <c r="O212" s="1">
        <v>2.068624015481205E-2</v>
      </c>
      <c r="P212" s="1">
        <v>2.3562589815333931E-2</v>
      </c>
      <c r="Q212" s="1">
        <v>3.6372059141952677E-2</v>
      </c>
      <c r="R212" s="1">
        <v>4.1340112731546808E-2</v>
      </c>
      <c r="S212" s="1">
        <v>2.7293193387426432E-2</v>
      </c>
      <c r="T212" s="1"/>
      <c r="U212" s="1">
        <v>0.83396314397534177</v>
      </c>
      <c r="V212" s="1">
        <v>-0.1660368560246582</v>
      </c>
      <c r="W212">
        <v>22420411</v>
      </c>
      <c r="X212">
        <v>22958198</v>
      </c>
      <c r="Y212">
        <v>62446017</v>
      </c>
      <c r="Z212">
        <v>5225065</v>
      </c>
      <c r="AA212">
        <v>5097688</v>
      </c>
      <c r="AB212">
        <v>5983798</v>
      </c>
      <c r="AC212">
        <v>1328982</v>
      </c>
      <c r="AD212" s="1">
        <v>4.2909343711513639</v>
      </c>
      <c r="AE212" s="1">
        <v>4.5036491052414354</v>
      </c>
      <c r="AF212">
        <v>17195346</v>
      </c>
      <c r="AG212">
        <v>17860510</v>
      </c>
      <c r="AH212">
        <v>3</v>
      </c>
      <c r="AI212">
        <v>2</v>
      </c>
      <c r="AJ212">
        <v>2</v>
      </c>
      <c r="AK212">
        <v>2</v>
      </c>
      <c r="AL212">
        <v>2</v>
      </c>
      <c r="AM212">
        <v>2</v>
      </c>
    </row>
    <row r="213" spans="1:39" x14ac:dyDescent="0.3">
      <c r="A213" t="s">
        <v>38</v>
      </c>
      <c r="B213" t="s">
        <v>104</v>
      </c>
      <c r="C213" t="s">
        <v>116</v>
      </c>
      <c r="D213" t="s">
        <v>108</v>
      </c>
      <c r="E213" t="s">
        <v>114</v>
      </c>
      <c r="F213">
        <v>5417211.0216838289</v>
      </c>
      <c r="H213">
        <v>2753930.0976681137</v>
      </c>
      <c r="I213">
        <v>2663280.9240157157</v>
      </c>
      <c r="J213">
        <v>62446017</v>
      </c>
      <c r="K213">
        <v>105572107</v>
      </c>
      <c r="L213">
        <f t="shared" si="6"/>
        <v>168018124</v>
      </c>
      <c r="M213" s="1">
        <v>0.59150109602340317</v>
      </c>
      <c r="N213" s="1">
        <v>8.0139390200547653E-2</v>
      </c>
      <c r="O213" s="1">
        <v>3.1306047910149327E-2</v>
      </c>
      <c r="P213" s="1">
        <v>3.3274628101494383E-2</v>
      </c>
      <c r="Q213" s="1">
        <v>4.699189506467507E-2</v>
      </c>
      <c r="R213" s="1">
        <v>4.4100972807731093E-2</v>
      </c>
      <c r="S213" s="1">
        <v>2.5227126744905411E-2</v>
      </c>
      <c r="T213" s="1"/>
      <c r="U213" s="1">
        <v>1.6038082046317497</v>
      </c>
      <c r="V213" s="1">
        <v>0.60380820463174956</v>
      </c>
      <c r="W213">
        <v>24130854</v>
      </c>
      <c r="X213">
        <v>22420411</v>
      </c>
      <c r="Y213">
        <v>57292030</v>
      </c>
      <c r="Z213">
        <v>7763429</v>
      </c>
      <c r="AA213">
        <v>5225065</v>
      </c>
      <c r="AB213">
        <v>7139970</v>
      </c>
      <c r="AC213">
        <v>24666</v>
      </c>
      <c r="AD213" s="1">
        <v>3.1082726460176295</v>
      </c>
      <c r="AE213" s="1">
        <v>4.2909343711513639</v>
      </c>
      <c r="AF213">
        <v>16367425</v>
      </c>
      <c r="AG213">
        <v>17195346</v>
      </c>
      <c r="AH213">
        <v>3</v>
      </c>
      <c r="AI213">
        <v>2</v>
      </c>
      <c r="AJ213">
        <v>2</v>
      </c>
      <c r="AK213">
        <v>2</v>
      </c>
      <c r="AL213">
        <v>2</v>
      </c>
      <c r="AM213">
        <v>2</v>
      </c>
    </row>
    <row r="214" spans="1:39" x14ac:dyDescent="0.3">
      <c r="A214" t="s">
        <v>38</v>
      </c>
      <c r="B214" t="s">
        <v>70</v>
      </c>
      <c r="C214" t="s">
        <v>97</v>
      </c>
      <c r="D214" t="s">
        <v>109</v>
      </c>
      <c r="E214" t="s">
        <v>114</v>
      </c>
      <c r="F214">
        <v>-2682655.1286980934</v>
      </c>
      <c r="H214">
        <v>-254847.9687096304</v>
      </c>
      <c r="I214">
        <v>-2427807.1599884629</v>
      </c>
      <c r="J214">
        <v>57292030</v>
      </c>
      <c r="K214">
        <v>105162674</v>
      </c>
      <c r="L214">
        <f t="shared" si="6"/>
        <v>162454704</v>
      </c>
      <c r="M214" s="1">
        <v>0.54479434404644367</v>
      </c>
      <c r="N214" s="1">
        <v>2.2320892597853002E-2</v>
      </c>
      <c r="O214" s="1">
        <v>4.5092345305271953E-2</v>
      </c>
      <c r="P214" s="1">
        <v>3.9380457639353043E-2</v>
      </c>
      <c r="Q214" s="1">
        <v>5.9199742928507909E-2</v>
      </c>
      <c r="R214" s="1">
        <v>-4.4482272439924104E-3</v>
      </c>
      <c r="S214" s="1">
        <v>-2.3086206042920349E-2</v>
      </c>
      <c r="T214" s="1"/>
      <c r="U214" s="1">
        <v>1.1506928517212371</v>
      </c>
      <c r="V214" s="1">
        <v>0.15069285172123714</v>
      </c>
      <c r="W214">
        <v>25304063</v>
      </c>
      <c r="X214">
        <v>24130854</v>
      </c>
      <c r="Y214">
        <v>59020072</v>
      </c>
      <c r="Z214">
        <v>6713650</v>
      </c>
      <c r="AA214">
        <v>7763429</v>
      </c>
      <c r="AB214">
        <v>2589580</v>
      </c>
      <c r="AC214">
        <v>694889</v>
      </c>
      <c r="AD214" s="1">
        <v>3.7690470906287934</v>
      </c>
      <c r="AE214" s="1">
        <v>3.1082726460176295</v>
      </c>
      <c r="AF214">
        <v>18590413</v>
      </c>
      <c r="AG214">
        <v>16367425</v>
      </c>
      <c r="AH214">
        <v>3</v>
      </c>
      <c r="AI214">
        <v>1</v>
      </c>
      <c r="AJ214">
        <v>2</v>
      </c>
      <c r="AK214">
        <v>1</v>
      </c>
      <c r="AL214">
        <v>1</v>
      </c>
      <c r="AM214">
        <v>2</v>
      </c>
    </row>
    <row r="215" spans="1:39" x14ac:dyDescent="0.3">
      <c r="A215" t="s">
        <v>38</v>
      </c>
      <c r="B215" t="s">
        <v>71</v>
      </c>
      <c r="C215" t="s">
        <v>98</v>
      </c>
      <c r="D215" t="s">
        <v>105</v>
      </c>
      <c r="E215" t="s">
        <v>115</v>
      </c>
      <c r="F215">
        <v>3051167.3151473003</v>
      </c>
      <c r="H215">
        <v>1440505.6705337777</v>
      </c>
      <c r="I215">
        <v>1610661.6446135223</v>
      </c>
      <c r="J215">
        <v>59020072</v>
      </c>
      <c r="K215">
        <v>107962579</v>
      </c>
      <c r="L215">
        <f t="shared" si="6"/>
        <v>166982651</v>
      </c>
      <c r="M215" s="1">
        <v>0.54667156478357193</v>
      </c>
      <c r="N215" s="1">
        <v>4.0194481042225158E-2</v>
      </c>
      <c r="O215" s="1">
        <v>1.072809602807669E-2</v>
      </c>
      <c r="P215" s="1">
        <v>1.442326822197069E-2</v>
      </c>
      <c r="Q215" s="1">
        <v>1.8811495506081199E-2</v>
      </c>
      <c r="R215" s="1">
        <v>2.440704698790909E-2</v>
      </c>
      <c r="S215" s="1">
        <v>1.491870293885368E-2</v>
      </c>
      <c r="T215" s="1"/>
      <c r="U215" s="1">
        <v>0.85492251818335796</v>
      </c>
      <c r="V215" s="1">
        <v>-0.1450774818166421</v>
      </c>
      <c r="W215">
        <v>25238062</v>
      </c>
      <c r="X215">
        <v>25304063</v>
      </c>
      <c r="Y215">
        <v>59943889</v>
      </c>
      <c r="Z215">
        <v>6663490</v>
      </c>
      <c r="AA215">
        <v>6713650</v>
      </c>
      <c r="AB215">
        <v>4952493</v>
      </c>
      <c r="AC215">
        <v>1524446</v>
      </c>
      <c r="AD215" s="1">
        <v>3.7875140504450369</v>
      </c>
      <c r="AE215" s="1">
        <v>3.7690470906287934</v>
      </c>
      <c r="AF215">
        <v>18574572</v>
      </c>
      <c r="AG215">
        <v>18590413</v>
      </c>
      <c r="AH215">
        <v>3</v>
      </c>
      <c r="AI215">
        <v>2</v>
      </c>
      <c r="AJ215">
        <v>2</v>
      </c>
      <c r="AK215">
        <v>2</v>
      </c>
      <c r="AL215">
        <v>2</v>
      </c>
      <c r="AM215">
        <v>2</v>
      </c>
    </row>
    <row r="216" spans="1:39" x14ac:dyDescent="0.3">
      <c r="A216" t="s">
        <v>38</v>
      </c>
      <c r="B216" t="s">
        <v>72</v>
      </c>
      <c r="C216" t="s">
        <v>99</v>
      </c>
      <c r="D216" t="s">
        <v>107</v>
      </c>
      <c r="E216" t="s">
        <v>115</v>
      </c>
      <c r="F216">
        <v>4353522.1934496835</v>
      </c>
      <c r="H216">
        <v>2218570.5570987118</v>
      </c>
      <c r="I216">
        <v>2134951.6363509712</v>
      </c>
      <c r="J216">
        <v>59943889</v>
      </c>
      <c r="K216">
        <v>108328749</v>
      </c>
      <c r="L216">
        <f t="shared" si="6"/>
        <v>168272638</v>
      </c>
      <c r="M216" s="1">
        <v>0.55335162229188117</v>
      </c>
      <c r="N216" s="1">
        <v>6.4193710447446595E-2</v>
      </c>
      <c r="O216" s="1">
        <v>2.1414393050140611E-2</v>
      </c>
      <c r="P216" s="1">
        <v>2.715332876732765E-2</v>
      </c>
      <c r="Q216" s="1">
        <v>3.6796246332005747E-2</v>
      </c>
      <c r="R216" s="1">
        <v>3.7010787823571339E-2</v>
      </c>
      <c r="S216" s="1">
        <v>1.970807985930836E-2</v>
      </c>
      <c r="T216" s="1"/>
      <c r="U216" s="1">
        <v>0.81887308962915983</v>
      </c>
      <c r="V216" s="1">
        <v>-0.18112691037084017</v>
      </c>
      <c r="W216">
        <v>26592524</v>
      </c>
      <c r="X216">
        <v>25238062</v>
      </c>
      <c r="Y216">
        <v>62140299</v>
      </c>
      <c r="Z216">
        <v>7724712</v>
      </c>
      <c r="AA216">
        <v>6663490</v>
      </c>
      <c r="AB216">
        <v>8173393</v>
      </c>
      <c r="AC216">
        <v>2333991</v>
      </c>
      <c r="AD216" s="1">
        <v>3.4425262715296054</v>
      </c>
      <c r="AE216" s="1">
        <v>3.7875140504450369</v>
      </c>
      <c r="AF216">
        <v>18867812</v>
      </c>
      <c r="AG216">
        <v>18574572</v>
      </c>
      <c r="AH216">
        <v>3</v>
      </c>
      <c r="AI216">
        <v>2</v>
      </c>
      <c r="AJ216">
        <v>2</v>
      </c>
      <c r="AK216">
        <v>2</v>
      </c>
      <c r="AL216">
        <v>2</v>
      </c>
      <c r="AM216">
        <v>2</v>
      </c>
    </row>
    <row r="217" spans="1:39" x14ac:dyDescent="0.3">
      <c r="A217" t="s">
        <v>38</v>
      </c>
      <c r="B217" t="s">
        <v>73</v>
      </c>
      <c r="C217" t="s">
        <v>100</v>
      </c>
      <c r="D217" t="s">
        <v>108</v>
      </c>
      <c r="E217" t="s">
        <v>115</v>
      </c>
      <c r="F217">
        <v>3897000.81718513</v>
      </c>
      <c r="H217">
        <v>2569914.7162677441</v>
      </c>
      <c r="I217">
        <v>1327086.1009173859</v>
      </c>
      <c r="J217">
        <v>62140299</v>
      </c>
      <c r="K217">
        <v>112476524</v>
      </c>
      <c r="L217">
        <f t="shared" si="6"/>
        <v>174616823</v>
      </c>
      <c r="M217" s="1">
        <v>0.55247350104809423</v>
      </c>
      <c r="N217" s="1">
        <v>7.699720891153769E-2</v>
      </c>
      <c r="O217" s="1">
        <v>3.2285457783201202E-2</v>
      </c>
      <c r="P217" s="1">
        <v>4.4409179490778619E-2</v>
      </c>
      <c r="Q217" s="1">
        <v>5.9406455718168417E-2</v>
      </c>
      <c r="R217" s="1">
        <v>4.1356651925149958E-2</v>
      </c>
      <c r="S217" s="1">
        <v>1.179878301464389E-2</v>
      </c>
      <c r="T217" s="1"/>
      <c r="U217" s="1">
        <v>0.59755058158484919</v>
      </c>
      <c r="V217" s="1">
        <v>-0.40244941841515086</v>
      </c>
      <c r="W217">
        <v>33702712</v>
      </c>
      <c r="X217">
        <v>26592524</v>
      </c>
      <c r="Y217">
        <v>67191887</v>
      </c>
      <c r="Z217">
        <v>13919667</v>
      </c>
      <c r="AA217">
        <v>7724712</v>
      </c>
      <c r="AB217">
        <v>8483429</v>
      </c>
      <c r="AC217">
        <v>1794521</v>
      </c>
      <c r="AD217" s="1">
        <v>2.4212297607406845</v>
      </c>
      <c r="AE217" s="1">
        <v>3.4425262715296054</v>
      </c>
      <c r="AF217">
        <v>19783045</v>
      </c>
      <c r="AG217">
        <v>18867812</v>
      </c>
      <c r="AH217">
        <v>3</v>
      </c>
      <c r="AI217">
        <v>2</v>
      </c>
      <c r="AJ217">
        <v>2</v>
      </c>
      <c r="AK217">
        <v>2</v>
      </c>
      <c r="AL217">
        <v>2</v>
      </c>
      <c r="AM217">
        <v>2</v>
      </c>
    </row>
    <row r="218" spans="1:39" x14ac:dyDescent="0.3">
      <c r="A218" t="s">
        <v>39</v>
      </c>
      <c r="B218" t="s">
        <v>48</v>
      </c>
      <c r="C218" t="s">
        <v>75</v>
      </c>
      <c r="D218" t="s">
        <v>105</v>
      </c>
      <c r="E218" t="s">
        <v>106</v>
      </c>
      <c r="F218">
        <v>629008.15229029546</v>
      </c>
      <c r="H218">
        <v>377735.75789525249</v>
      </c>
      <c r="I218">
        <v>251272.39439504294</v>
      </c>
      <c r="J218">
        <v>6612673</v>
      </c>
      <c r="K218">
        <v>17053491</v>
      </c>
      <c r="L218">
        <f t="shared" si="6"/>
        <v>23666164</v>
      </c>
      <c r="M218" s="1">
        <v>0.38776066437071449</v>
      </c>
      <c r="N218" s="1">
        <v>8.351121035077759E-2</v>
      </c>
      <c r="O218" s="1">
        <v>8.3482125911866507E-3</v>
      </c>
      <c r="P218" s="1">
        <v>4.6228816593019258E-2</v>
      </c>
      <c r="Q218" s="1">
        <v>3.5014615284069892E-2</v>
      </c>
      <c r="R218" s="1">
        <v>5.7123005764121777E-2</v>
      </c>
      <c r="S218" s="1">
        <v>1.4734366963048379E-2</v>
      </c>
      <c r="T218" s="1"/>
      <c r="U218" s="1">
        <v>-0.31567999282424619</v>
      </c>
      <c r="V218" s="1">
        <v>-1.3156799928242462</v>
      </c>
      <c r="W218">
        <v>5037319</v>
      </c>
      <c r="X218">
        <v>3993982</v>
      </c>
      <c r="Y218">
        <v>10704901</v>
      </c>
      <c r="Z218">
        <v>1264343</v>
      </c>
      <c r="AA218">
        <v>1467630</v>
      </c>
      <c r="AB218">
        <v>1677069</v>
      </c>
      <c r="AC218">
        <v>485770</v>
      </c>
      <c r="AD218" s="1">
        <v>3.9841395887033819</v>
      </c>
      <c r="AE218" s="1">
        <v>2.7213820922167029</v>
      </c>
      <c r="AF218">
        <v>3772976</v>
      </c>
      <c r="AG218">
        <v>2526352</v>
      </c>
      <c r="AH218">
        <v>2</v>
      </c>
      <c r="AI218">
        <v>2</v>
      </c>
      <c r="AJ218">
        <v>2</v>
      </c>
      <c r="AK218">
        <v>2</v>
      </c>
      <c r="AL218">
        <v>2</v>
      </c>
      <c r="AM218">
        <v>2</v>
      </c>
    </row>
    <row r="219" spans="1:39" x14ac:dyDescent="0.3">
      <c r="A219" t="s">
        <v>39</v>
      </c>
      <c r="B219" t="s">
        <v>49</v>
      </c>
      <c r="C219" t="s">
        <v>76</v>
      </c>
      <c r="D219" t="s">
        <v>107</v>
      </c>
      <c r="E219" t="s">
        <v>106</v>
      </c>
      <c r="F219">
        <v>978173.32113717531</v>
      </c>
      <c r="H219">
        <v>770941.89450364339</v>
      </c>
      <c r="I219">
        <v>207231.42663353196</v>
      </c>
      <c r="J219">
        <v>10704901</v>
      </c>
      <c r="K219">
        <v>14722874</v>
      </c>
      <c r="L219">
        <f t="shared" si="6"/>
        <v>25427775</v>
      </c>
      <c r="M219" s="1">
        <v>0.72709316129445922</v>
      </c>
      <c r="N219" s="1">
        <v>0.10697774382540352</v>
      </c>
      <c r="O219" s="1">
        <v>1.320890309961764E-2</v>
      </c>
      <c r="P219" s="1">
        <v>6.4018279234259887E-2</v>
      </c>
      <c r="Q219" s="1">
        <v>7.8492206854612681E-2</v>
      </c>
      <c r="R219" s="1">
        <v>7.2017657566720461E-2</v>
      </c>
      <c r="S219" s="1">
        <v>1.407547375828469E-2</v>
      </c>
      <c r="T219" s="1"/>
      <c r="U219" s="1">
        <v>7.5309712662412931E-2</v>
      </c>
      <c r="V219" s="1">
        <v>-0.92469028733758707</v>
      </c>
      <c r="W219">
        <v>6647818</v>
      </c>
      <c r="X219">
        <v>5037319</v>
      </c>
      <c r="Y219">
        <v>14266200</v>
      </c>
      <c r="Z219">
        <v>1886343</v>
      </c>
      <c r="AA219">
        <v>1264343</v>
      </c>
      <c r="AB219">
        <v>2317076</v>
      </c>
      <c r="AC219">
        <v>465261</v>
      </c>
      <c r="AD219" s="1">
        <v>3.5241830356409198</v>
      </c>
      <c r="AE219" s="1">
        <v>3.9841395887033819</v>
      </c>
      <c r="AF219">
        <v>4761475</v>
      </c>
      <c r="AG219">
        <v>3772976</v>
      </c>
      <c r="AH219">
        <v>3</v>
      </c>
      <c r="AI219">
        <v>2</v>
      </c>
      <c r="AJ219">
        <v>2</v>
      </c>
      <c r="AK219">
        <v>2</v>
      </c>
      <c r="AL219">
        <v>2</v>
      </c>
      <c r="AM219">
        <v>2</v>
      </c>
    </row>
    <row r="220" spans="1:39" x14ac:dyDescent="0.3">
      <c r="A220" t="s">
        <v>39</v>
      </c>
      <c r="B220" t="s">
        <v>50</v>
      </c>
      <c r="C220" t="s">
        <v>77</v>
      </c>
      <c r="D220" t="s">
        <v>108</v>
      </c>
      <c r="E220" t="s">
        <v>106</v>
      </c>
      <c r="F220">
        <v>1059007.5678620012</v>
      </c>
      <c r="H220">
        <v>1070905.1058212479</v>
      </c>
      <c r="I220">
        <v>-11897.537959246622</v>
      </c>
      <c r="J220">
        <v>14266200</v>
      </c>
      <c r="K220">
        <v>14617195</v>
      </c>
      <c r="L220">
        <f t="shared" si="6"/>
        <v>28883395</v>
      </c>
      <c r="M220" s="1">
        <v>0.97598752701869274</v>
      </c>
      <c r="N220" s="1">
        <v>0.11257533956794206</v>
      </c>
      <c r="O220" s="1">
        <v>1.54654357852827E-2</v>
      </c>
      <c r="P220" s="1">
        <v>8.2993939133876149E-2</v>
      </c>
      <c r="Q220" s="1">
        <v>0.10091005647770931</v>
      </c>
      <c r="R220" s="1">
        <v>7.5065897423367667E-2</v>
      </c>
      <c r="S220" s="1">
        <v>-8.1394124927844E-4</v>
      </c>
      <c r="T220" s="1"/>
      <c r="U220" s="1">
        <v>-0.49499047601009316</v>
      </c>
      <c r="V220" s="1">
        <v>-1.4949904760100932</v>
      </c>
      <c r="W220">
        <v>8973584</v>
      </c>
      <c r="X220">
        <v>6647818</v>
      </c>
      <c r="Y220">
        <v>20480953</v>
      </c>
      <c r="Z220">
        <v>2575416</v>
      </c>
      <c r="AA220">
        <v>1886343</v>
      </c>
      <c r="AB220">
        <v>2623949</v>
      </c>
      <c r="AC220">
        <v>438318</v>
      </c>
      <c r="AD220" s="1">
        <v>3.4843240858952496</v>
      </c>
      <c r="AE220" s="1">
        <v>3.5241830356409198</v>
      </c>
      <c r="AF220">
        <v>6398168</v>
      </c>
      <c r="AG220">
        <v>4761475</v>
      </c>
      <c r="AH220">
        <v>4</v>
      </c>
      <c r="AI220">
        <v>2</v>
      </c>
      <c r="AJ220">
        <v>2</v>
      </c>
      <c r="AK220">
        <v>2</v>
      </c>
      <c r="AL220">
        <v>1</v>
      </c>
      <c r="AM220">
        <v>2</v>
      </c>
    </row>
    <row r="221" spans="1:39" x14ac:dyDescent="0.3">
      <c r="A221" t="s">
        <v>39</v>
      </c>
      <c r="B221" t="s">
        <v>51</v>
      </c>
      <c r="C221" t="s">
        <v>78</v>
      </c>
      <c r="D221" t="s">
        <v>109</v>
      </c>
      <c r="E221" t="s">
        <v>106</v>
      </c>
      <c r="F221">
        <v>-574651.61105756182</v>
      </c>
      <c r="H221">
        <v>267879.53780712682</v>
      </c>
      <c r="I221">
        <v>-842531.14886468858</v>
      </c>
      <c r="J221">
        <v>20480953</v>
      </c>
      <c r="K221">
        <v>14056461</v>
      </c>
      <c r="L221">
        <f t="shared" si="6"/>
        <v>34537414</v>
      </c>
      <c r="M221" s="1">
        <v>1.4570490395840034</v>
      </c>
      <c r="N221" s="1">
        <v>2.9021252141228641E-2</v>
      </c>
      <c r="O221" s="1">
        <v>1.7621885075367341E-2</v>
      </c>
      <c r="P221" s="1">
        <v>8.1124580437249585E-2</v>
      </c>
      <c r="Q221" s="1">
        <v>0.10103984099408776</v>
      </c>
      <c r="R221" s="1">
        <v>1.307944692842793E-2</v>
      </c>
      <c r="S221" s="1">
        <v>-5.993906637415268E-2</v>
      </c>
      <c r="T221" s="1"/>
      <c r="U221" s="1">
        <v>1.6137578010226195</v>
      </c>
      <c r="V221" s="1">
        <v>0.61375780102261956</v>
      </c>
      <c r="W221">
        <v>8210744</v>
      </c>
      <c r="X221">
        <v>8973584</v>
      </c>
      <c r="Y221">
        <v>19459772</v>
      </c>
      <c r="Z221">
        <v>2193723</v>
      </c>
      <c r="AA221">
        <v>2575416</v>
      </c>
      <c r="AB221">
        <v>736612</v>
      </c>
      <c r="AC221">
        <v>306200</v>
      </c>
      <c r="AD221" s="1">
        <v>3.7428353534151761</v>
      </c>
      <c r="AE221" s="1">
        <v>3.4843240858952496</v>
      </c>
      <c r="AF221">
        <v>6017021</v>
      </c>
      <c r="AG221">
        <v>6398168</v>
      </c>
      <c r="AH221">
        <v>5</v>
      </c>
      <c r="AI221">
        <v>1</v>
      </c>
      <c r="AJ221">
        <v>2</v>
      </c>
      <c r="AK221">
        <v>2</v>
      </c>
      <c r="AL221">
        <v>1</v>
      </c>
      <c r="AM221">
        <v>1</v>
      </c>
    </row>
    <row r="222" spans="1:39" x14ac:dyDescent="0.3">
      <c r="A222" t="s">
        <v>39</v>
      </c>
      <c r="B222" t="s">
        <v>52</v>
      </c>
      <c r="C222" t="s">
        <v>79</v>
      </c>
      <c r="D222" t="s">
        <v>105</v>
      </c>
      <c r="E222" t="s">
        <v>110</v>
      </c>
      <c r="F222">
        <v>781803.94420364965</v>
      </c>
      <c r="H222">
        <v>546373.5851764963</v>
      </c>
      <c r="I222">
        <v>235430.35902715329</v>
      </c>
      <c r="J222">
        <v>19459772</v>
      </c>
      <c r="K222">
        <v>14736849</v>
      </c>
      <c r="L222">
        <f t="shared" si="6"/>
        <v>34196621</v>
      </c>
      <c r="M222" s="1">
        <v>1.3204839107735988</v>
      </c>
      <c r="N222" s="1">
        <v>4.8178444297171927E-2</v>
      </c>
      <c r="O222" s="1">
        <v>1.5419964838231401E-2</v>
      </c>
      <c r="P222" s="1">
        <v>1.9194640305831359E-2</v>
      </c>
      <c r="Q222" s="1">
        <v>2.9079442074749742E-2</v>
      </c>
      <c r="R222" s="1">
        <v>2.8077080511349072E-2</v>
      </c>
      <c r="S222" s="1">
        <v>1.5975624031104162E-2</v>
      </c>
      <c r="T222" s="1"/>
      <c r="U222" s="1">
        <v>0.31963129878703778</v>
      </c>
      <c r="V222" s="1">
        <v>-0.68036870121296222</v>
      </c>
      <c r="W222">
        <v>6996486</v>
      </c>
      <c r="X222">
        <v>8210744</v>
      </c>
      <c r="Y222">
        <v>19259276</v>
      </c>
      <c r="Z222">
        <v>2343467</v>
      </c>
      <c r="AA222">
        <v>2193723</v>
      </c>
      <c r="AB222">
        <v>1152003</v>
      </c>
      <c r="AC222">
        <v>558108</v>
      </c>
      <c r="AD222" s="1">
        <v>2.9855278525364342</v>
      </c>
      <c r="AE222" s="1">
        <v>3.7428353534151761</v>
      </c>
      <c r="AF222">
        <v>4653019</v>
      </c>
      <c r="AG222">
        <v>6017021</v>
      </c>
      <c r="AH222">
        <v>5</v>
      </c>
      <c r="AI222">
        <v>2</v>
      </c>
      <c r="AJ222">
        <v>2</v>
      </c>
      <c r="AK222">
        <v>2</v>
      </c>
      <c r="AL222">
        <v>2</v>
      </c>
      <c r="AM222">
        <v>2</v>
      </c>
    </row>
    <row r="223" spans="1:39" x14ac:dyDescent="0.3">
      <c r="A223" t="s">
        <v>39</v>
      </c>
      <c r="B223" t="s">
        <v>53</v>
      </c>
      <c r="C223" t="s">
        <v>80</v>
      </c>
      <c r="D223" t="s">
        <v>107</v>
      </c>
      <c r="E223" t="s">
        <v>110</v>
      </c>
      <c r="F223">
        <v>1609946.1412839142</v>
      </c>
      <c r="H223">
        <v>1087826.6639914971</v>
      </c>
      <c r="I223">
        <v>522119.47729241714</v>
      </c>
      <c r="J223">
        <v>19259276</v>
      </c>
      <c r="K223">
        <v>13926257</v>
      </c>
      <c r="L223">
        <f t="shared" si="6"/>
        <v>33185533</v>
      </c>
      <c r="M223" s="1">
        <v>1.3829470474370824</v>
      </c>
      <c r="N223" s="1">
        <v>9.3444634443569125E-2</v>
      </c>
      <c r="O223" s="1">
        <v>2.550287975518914E-2</v>
      </c>
      <c r="P223" s="1">
        <v>3.0722852430203298E-2</v>
      </c>
      <c r="Q223" s="1">
        <v>4.8649042762047991E-2</v>
      </c>
      <c r="R223" s="1">
        <v>5.648325845641846E-2</v>
      </c>
      <c r="S223" s="1">
        <v>3.7491730713602157E-2</v>
      </c>
      <c r="T223" s="1"/>
      <c r="U223" s="1">
        <v>1.1276703795976202</v>
      </c>
      <c r="V223" s="1">
        <v>0.1276703795976202</v>
      </c>
      <c r="W223">
        <v>6818525</v>
      </c>
      <c r="X223">
        <v>6996486</v>
      </c>
      <c r="Y223">
        <v>19055057</v>
      </c>
      <c r="Z223">
        <v>2017516</v>
      </c>
      <c r="AA223">
        <v>2343467</v>
      </c>
      <c r="AB223">
        <v>2244925</v>
      </c>
      <c r="AC223">
        <v>513812</v>
      </c>
      <c r="AD223" s="1">
        <v>3.3796634078738408</v>
      </c>
      <c r="AE223" s="1">
        <v>2.9855278525364342</v>
      </c>
      <c r="AF223">
        <v>4801009</v>
      </c>
      <c r="AG223">
        <v>4653019</v>
      </c>
      <c r="AH223">
        <v>5</v>
      </c>
      <c r="AI223">
        <v>2</v>
      </c>
      <c r="AJ223">
        <v>2</v>
      </c>
      <c r="AK223">
        <v>2</v>
      </c>
      <c r="AL223">
        <v>2</v>
      </c>
      <c r="AM223">
        <v>2</v>
      </c>
    </row>
    <row r="224" spans="1:39" x14ac:dyDescent="0.3">
      <c r="A224" t="s">
        <v>39</v>
      </c>
      <c r="B224" t="s">
        <v>54</v>
      </c>
      <c r="C224" t="s">
        <v>81</v>
      </c>
      <c r="D224" t="s">
        <v>108</v>
      </c>
      <c r="E224" t="s">
        <v>110</v>
      </c>
      <c r="F224">
        <v>2270620.1525363429</v>
      </c>
      <c r="H224">
        <v>1652283.278199574</v>
      </c>
      <c r="I224">
        <v>618336.87433676899</v>
      </c>
      <c r="J224">
        <v>19055057</v>
      </c>
      <c r="K224">
        <v>14551158</v>
      </c>
      <c r="L224">
        <f t="shared" si="6"/>
        <v>33606215</v>
      </c>
      <c r="M224" s="1">
        <v>1.3095216889267507</v>
      </c>
      <c r="N224" s="1">
        <v>0.14155741728129753</v>
      </c>
      <c r="O224" s="1">
        <v>3.6143266325574359E-2</v>
      </c>
      <c r="P224" s="1">
        <v>6.0842916932360797E-2</v>
      </c>
      <c r="Q224" s="1">
        <v>9.3947146009352819E-2</v>
      </c>
      <c r="R224" s="1">
        <v>8.6711012105582991E-2</v>
      </c>
      <c r="S224" s="1">
        <v>4.2493997682986402E-2</v>
      </c>
      <c r="T224" s="1"/>
      <c r="U224" s="1">
        <v>0.87967082027136179</v>
      </c>
      <c r="V224" s="1">
        <v>-0.12032917972863821</v>
      </c>
      <c r="W224">
        <v>6142394</v>
      </c>
      <c r="X224">
        <v>6818525</v>
      </c>
      <c r="Y224">
        <v>19060412</v>
      </c>
      <c r="Z224">
        <v>1836136</v>
      </c>
      <c r="AA224">
        <v>2017516</v>
      </c>
      <c r="AB224">
        <v>3459620</v>
      </c>
      <c r="AC224">
        <v>696529</v>
      </c>
      <c r="AD224" s="1">
        <v>3.3452827023706306</v>
      </c>
      <c r="AE224" s="1">
        <v>3.3796634078738408</v>
      </c>
      <c r="AF224">
        <v>4306258</v>
      </c>
      <c r="AG224">
        <v>4801009</v>
      </c>
      <c r="AH224">
        <v>5</v>
      </c>
      <c r="AI224">
        <v>2</v>
      </c>
      <c r="AJ224">
        <v>3</v>
      </c>
      <c r="AK224">
        <v>2</v>
      </c>
      <c r="AL224">
        <v>3</v>
      </c>
      <c r="AM224">
        <v>2</v>
      </c>
    </row>
    <row r="225" spans="1:39" x14ac:dyDescent="0.3">
      <c r="A225" t="s">
        <v>39</v>
      </c>
      <c r="B225" t="s">
        <v>55</v>
      </c>
      <c r="C225" t="s">
        <v>82</v>
      </c>
      <c r="D225" t="s">
        <v>109</v>
      </c>
      <c r="E225" t="s">
        <v>110</v>
      </c>
      <c r="F225">
        <v>-1079785.8585504519</v>
      </c>
      <c r="H225">
        <v>6721.7901252736892</v>
      </c>
      <c r="I225">
        <v>-1086507.6486757256</v>
      </c>
      <c r="J225">
        <v>19060412</v>
      </c>
      <c r="K225">
        <v>15214721</v>
      </c>
      <c r="L225">
        <f t="shared" si="6"/>
        <v>34275133</v>
      </c>
      <c r="M225" s="1">
        <v>1.2527611909544709</v>
      </c>
      <c r="N225" s="1">
        <v>2.9207063908402629E-2</v>
      </c>
      <c r="O225" s="1">
        <v>4.5583694623180231E-2</v>
      </c>
      <c r="P225" s="1">
        <v>9.2732761813407671E-2</v>
      </c>
      <c r="Q225" s="1">
        <v>0.14914806851184503</v>
      </c>
      <c r="R225" s="1">
        <v>3.5265712647102E-4</v>
      </c>
      <c r="S225" s="1">
        <v>-7.1411605160273756E-2</v>
      </c>
      <c r="T225" s="1"/>
      <c r="U225" s="1">
        <v>1.4915337960996013</v>
      </c>
      <c r="V225" s="1">
        <v>0.49153379609960129</v>
      </c>
      <c r="W225">
        <v>5879311</v>
      </c>
      <c r="X225">
        <v>6142394</v>
      </c>
      <c r="Y225">
        <v>18174218</v>
      </c>
      <c r="Z225">
        <v>1833349</v>
      </c>
      <c r="AA225">
        <v>1836136</v>
      </c>
      <c r="AB225">
        <v>769849</v>
      </c>
      <c r="AC225">
        <v>503508</v>
      </c>
      <c r="AD225" s="1">
        <v>3.2068695049333216</v>
      </c>
      <c r="AE225" s="1">
        <v>3.3452827023706306</v>
      </c>
      <c r="AF225">
        <v>4045962</v>
      </c>
      <c r="AG225">
        <v>4306258</v>
      </c>
      <c r="AH225">
        <v>5</v>
      </c>
      <c r="AI225">
        <v>1</v>
      </c>
      <c r="AJ225">
        <v>2</v>
      </c>
      <c r="AK225">
        <v>2</v>
      </c>
      <c r="AL225">
        <v>1</v>
      </c>
      <c r="AM225">
        <v>1</v>
      </c>
    </row>
    <row r="226" spans="1:39" x14ac:dyDescent="0.3">
      <c r="A226" t="s">
        <v>39</v>
      </c>
      <c r="B226" t="s">
        <v>56</v>
      </c>
      <c r="C226" t="s">
        <v>83</v>
      </c>
      <c r="D226" t="s">
        <v>105</v>
      </c>
      <c r="E226" t="s">
        <v>111</v>
      </c>
      <c r="F226">
        <v>1236799.7889167429</v>
      </c>
      <c r="H226">
        <v>781647.80386370292</v>
      </c>
      <c r="I226">
        <v>455151.98505303985</v>
      </c>
      <c r="J226">
        <v>18174218</v>
      </c>
      <c r="K226">
        <v>16060645</v>
      </c>
      <c r="L226">
        <f t="shared" si="6"/>
        <v>34234863</v>
      </c>
      <c r="M226" s="1">
        <v>1.1315995092351521</v>
      </c>
      <c r="N226" s="1">
        <v>6.6520932185415785E-2</v>
      </c>
      <c r="O226" s="1">
        <v>1.20688549020376E-2</v>
      </c>
      <c r="P226" s="1">
        <v>2.0220697305946129E-2</v>
      </c>
      <c r="Q226" s="1">
        <v>2.8296547102760541E-2</v>
      </c>
      <c r="R226" s="1">
        <v>4.3008607240416233E-2</v>
      </c>
      <c r="S226" s="1">
        <v>2.8339583189407391E-2</v>
      </c>
      <c r="T226" s="1"/>
      <c r="U226" s="1">
        <v>0.87150017001336821</v>
      </c>
      <c r="V226" s="1">
        <v>-0.12849982998663181</v>
      </c>
      <c r="W226">
        <v>6086977</v>
      </c>
      <c r="X226">
        <v>5879311</v>
      </c>
      <c r="Y226">
        <v>18538384</v>
      </c>
      <c r="Z226">
        <v>1952724</v>
      </c>
      <c r="AA226">
        <v>1833349</v>
      </c>
      <c r="AB226">
        <v>1694171</v>
      </c>
      <c r="AC226">
        <v>452719</v>
      </c>
      <c r="AD226" s="1">
        <v>3.1171722168621883</v>
      </c>
      <c r="AE226" s="1">
        <v>3.2068695049333216</v>
      </c>
      <c r="AF226">
        <v>4134253</v>
      </c>
      <c r="AG226">
        <v>4045962</v>
      </c>
      <c r="AH226">
        <v>4</v>
      </c>
      <c r="AI226">
        <v>2</v>
      </c>
      <c r="AJ226">
        <v>2</v>
      </c>
      <c r="AK226">
        <v>2</v>
      </c>
      <c r="AL226">
        <v>2</v>
      </c>
      <c r="AM226">
        <v>2</v>
      </c>
    </row>
    <row r="227" spans="1:39" x14ac:dyDescent="0.3">
      <c r="A227" t="s">
        <v>39</v>
      </c>
      <c r="B227" t="s">
        <v>57</v>
      </c>
      <c r="C227" t="s">
        <v>84</v>
      </c>
      <c r="D227" t="s">
        <v>107</v>
      </c>
      <c r="E227" t="s">
        <v>111</v>
      </c>
      <c r="F227">
        <v>1510964.723621934</v>
      </c>
      <c r="H227">
        <v>1110196.9051832759</v>
      </c>
      <c r="I227">
        <v>400767.81843865803</v>
      </c>
      <c r="J227">
        <v>18538384</v>
      </c>
      <c r="K227">
        <v>15788729</v>
      </c>
      <c r="L227">
        <f t="shared" si="6"/>
        <v>34327113</v>
      </c>
      <c r="M227" s="1">
        <v>1.1741530303040859</v>
      </c>
      <c r="N227" s="1">
        <v>9.6538791362967225E-2</v>
      </c>
      <c r="O227" s="1">
        <v>2.3015058917756799E-2</v>
      </c>
      <c r="P227" s="1">
        <v>4.5090158706129292E-2</v>
      </c>
      <c r="Q227" s="1">
        <v>6.4359453433661784E-2</v>
      </c>
      <c r="R227" s="1">
        <v>5.9886390592797947E-2</v>
      </c>
      <c r="S227" s="1">
        <v>2.538315898883679E-2</v>
      </c>
      <c r="T227" s="1"/>
      <c r="U227" s="1">
        <v>1.1614520638738892</v>
      </c>
      <c r="V227" s="1">
        <v>0.16145206387388916</v>
      </c>
      <c r="W227">
        <v>6199254</v>
      </c>
      <c r="X227">
        <v>6086977</v>
      </c>
      <c r="Y227">
        <v>18147235</v>
      </c>
      <c r="Z227">
        <v>1964579</v>
      </c>
      <c r="AA227">
        <v>1952724</v>
      </c>
      <c r="AB227">
        <v>2604883</v>
      </c>
      <c r="AC227">
        <v>439804</v>
      </c>
      <c r="AD227" s="1">
        <v>3.1555127078116989</v>
      </c>
      <c r="AE227" s="1">
        <v>3.1171722168621883</v>
      </c>
      <c r="AF227">
        <v>4234675</v>
      </c>
      <c r="AG227">
        <v>4134253</v>
      </c>
      <c r="AH227">
        <v>4</v>
      </c>
      <c r="AI227">
        <v>2</v>
      </c>
      <c r="AJ227">
        <v>2</v>
      </c>
      <c r="AK227">
        <v>2</v>
      </c>
      <c r="AL227">
        <v>2</v>
      </c>
      <c r="AM227">
        <v>2</v>
      </c>
    </row>
    <row r="228" spans="1:39" x14ac:dyDescent="0.3">
      <c r="A228" t="s">
        <v>39</v>
      </c>
      <c r="B228" t="s">
        <v>58</v>
      </c>
      <c r="C228" t="s">
        <v>85</v>
      </c>
      <c r="D228" t="s">
        <v>108</v>
      </c>
      <c r="E228" t="s">
        <v>111</v>
      </c>
      <c r="F228">
        <v>1832342.90092487</v>
      </c>
      <c r="H228">
        <v>1419020.4864713005</v>
      </c>
      <c r="I228">
        <v>413322.41445356957</v>
      </c>
      <c r="J228">
        <v>18147235</v>
      </c>
      <c r="K228">
        <v>15876238</v>
      </c>
      <c r="L228">
        <f t="shared" si="6"/>
        <v>34023473</v>
      </c>
      <c r="M228" s="1">
        <v>1.1430437739721464</v>
      </c>
      <c r="N228" s="1">
        <v>0.12935513667284937</v>
      </c>
      <c r="O228" s="1">
        <v>3.5292153322530953E-2</v>
      </c>
      <c r="P228" s="1">
        <v>6.839522241195492E-2</v>
      </c>
      <c r="Q228" s="1">
        <v>0.10533016257414175</v>
      </c>
      <c r="R228" s="1">
        <v>7.8194859242815801E-2</v>
      </c>
      <c r="S228" s="1">
        <v>2.603402735922512E-2</v>
      </c>
      <c r="T228" s="1"/>
      <c r="U228" s="1">
        <v>1.0924608320597073</v>
      </c>
      <c r="V228" s="1">
        <v>9.2460832059707357E-2</v>
      </c>
      <c r="W228">
        <v>6476884</v>
      </c>
      <c r="X228">
        <v>6199254</v>
      </c>
      <c r="Y228">
        <v>18077901</v>
      </c>
      <c r="Z228">
        <v>1944991</v>
      </c>
      <c r="AA228">
        <v>1964579</v>
      </c>
      <c r="AB228">
        <v>3573553</v>
      </c>
      <c r="AC228">
        <v>390850</v>
      </c>
      <c r="AD228" s="1">
        <v>3.3300328896123426</v>
      </c>
      <c r="AE228" s="1">
        <v>3.1555127078116989</v>
      </c>
      <c r="AF228">
        <v>4531893</v>
      </c>
      <c r="AG228">
        <v>4234675</v>
      </c>
      <c r="AH228">
        <v>4</v>
      </c>
      <c r="AI228">
        <v>2</v>
      </c>
      <c r="AJ228">
        <v>2</v>
      </c>
      <c r="AK228">
        <v>2</v>
      </c>
      <c r="AL228">
        <v>2</v>
      </c>
      <c r="AM228">
        <v>2</v>
      </c>
    </row>
    <row r="229" spans="1:39" x14ac:dyDescent="0.3">
      <c r="A229" t="s">
        <v>39</v>
      </c>
      <c r="B229" t="s">
        <v>59</v>
      </c>
      <c r="C229" t="s">
        <v>86</v>
      </c>
      <c r="D229" t="s">
        <v>109</v>
      </c>
      <c r="E229" t="s">
        <v>111</v>
      </c>
      <c r="F229">
        <v>-1214909.9282265923</v>
      </c>
      <c r="H229">
        <v>-33909.52636367477</v>
      </c>
      <c r="I229">
        <v>-1181000.4018629175</v>
      </c>
      <c r="J229">
        <v>18077901</v>
      </c>
      <c r="K229">
        <v>15980120</v>
      </c>
      <c r="L229">
        <f t="shared" si="6"/>
        <v>34058021</v>
      </c>
      <c r="M229" s="1">
        <v>1.1312744209680528</v>
      </c>
      <c r="N229" s="1">
        <v>2.714276909982527E-2</v>
      </c>
      <c r="O229" s="1">
        <v>4.715210023553066E-2</v>
      </c>
      <c r="P229" s="1">
        <v>9.3718572715761353E-2</v>
      </c>
      <c r="Q229" s="1">
        <v>0.15341846438858198</v>
      </c>
      <c r="R229" s="1">
        <v>-1.8757446654716599E-3</v>
      </c>
      <c r="S229" s="1">
        <v>-7.3904351272888913E-2</v>
      </c>
      <c r="T229" s="1"/>
      <c r="U229" s="1">
        <v>1.2522021396879044</v>
      </c>
      <c r="V229" s="1">
        <v>0.25220213968790434</v>
      </c>
      <c r="W229">
        <v>5560951</v>
      </c>
      <c r="X229">
        <v>6476884</v>
      </c>
      <c r="Y229">
        <v>17220705</v>
      </c>
      <c r="Z229">
        <v>1639107</v>
      </c>
      <c r="AA229">
        <v>1944991</v>
      </c>
      <c r="AB229">
        <v>656446</v>
      </c>
      <c r="AC229">
        <v>323510</v>
      </c>
      <c r="AD229" s="1">
        <v>3.3926711312928322</v>
      </c>
      <c r="AE229" s="1">
        <v>3.3300328896123426</v>
      </c>
      <c r="AF229">
        <v>3921844</v>
      </c>
      <c r="AG229">
        <v>4531893</v>
      </c>
      <c r="AH229">
        <v>4</v>
      </c>
      <c r="AI229">
        <v>1</v>
      </c>
      <c r="AJ229">
        <v>2</v>
      </c>
      <c r="AK229">
        <v>1</v>
      </c>
      <c r="AL229">
        <v>1</v>
      </c>
      <c r="AM229">
        <v>1</v>
      </c>
    </row>
    <row r="230" spans="1:39" x14ac:dyDescent="0.3">
      <c r="A230" t="s">
        <v>39</v>
      </c>
      <c r="B230" t="s">
        <v>60</v>
      </c>
      <c r="C230" t="s">
        <v>87</v>
      </c>
      <c r="D230" t="s">
        <v>105</v>
      </c>
      <c r="E230" t="s">
        <v>112</v>
      </c>
      <c r="F230">
        <v>1246754.2581918647</v>
      </c>
      <c r="H230">
        <v>728217.92440266802</v>
      </c>
      <c r="I230">
        <v>518536.33378919668</v>
      </c>
      <c r="J230">
        <v>17220705</v>
      </c>
      <c r="K230">
        <v>16556664</v>
      </c>
      <c r="L230">
        <f t="shared" si="6"/>
        <v>33777369</v>
      </c>
      <c r="M230" s="1">
        <v>1.0401071737639902</v>
      </c>
      <c r="N230" s="1">
        <v>6.5979976119513631E-2</v>
      </c>
      <c r="O230" s="1">
        <v>1.277833863363898E-2</v>
      </c>
      <c r="P230" s="1">
        <v>1.684649285678174E-2</v>
      </c>
      <c r="Q230" s="1">
        <v>2.4992638123295972E-2</v>
      </c>
      <c r="R230" s="1">
        <v>4.2287346795771022E-2</v>
      </c>
      <c r="S230" s="1">
        <v>3.1318889710463212E-2</v>
      </c>
      <c r="T230" s="1"/>
      <c r="U230" s="1">
        <v>0.91960707113338114</v>
      </c>
      <c r="V230" s="1">
        <v>-8.039292886661889E-2</v>
      </c>
      <c r="W230">
        <v>5689994</v>
      </c>
      <c r="X230">
        <v>5560951</v>
      </c>
      <c r="Y230">
        <v>17370499</v>
      </c>
      <c r="Z230">
        <v>1817030</v>
      </c>
      <c r="AA230">
        <v>1639107</v>
      </c>
      <c r="AB230">
        <v>1807091</v>
      </c>
      <c r="AC230">
        <v>664196</v>
      </c>
      <c r="AD230" s="1">
        <v>3.1314804928922473</v>
      </c>
      <c r="AE230" s="1">
        <v>3.3926711312928322</v>
      </c>
      <c r="AF230">
        <v>3872964</v>
      </c>
      <c r="AG230">
        <v>3921844</v>
      </c>
      <c r="AH230">
        <v>4</v>
      </c>
      <c r="AI230">
        <v>2</v>
      </c>
      <c r="AJ230">
        <v>2</v>
      </c>
      <c r="AK230">
        <v>2</v>
      </c>
      <c r="AL230">
        <v>2</v>
      </c>
      <c r="AM230">
        <v>2</v>
      </c>
    </row>
    <row r="231" spans="1:39" x14ac:dyDescent="0.3">
      <c r="A231" t="s">
        <v>39</v>
      </c>
      <c r="B231" t="s">
        <v>61</v>
      </c>
      <c r="C231" t="s">
        <v>88</v>
      </c>
      <c r="D231" t="s">
        <v>107</v>
      </c>
      <c r="E231" t="s">
        <v>112</v>
      </c>
      <c r="F231">
        <v>1595451.1552241254</v>
      </c>
      <c r="H231">
        <v>1128054.994733348</v>
      </c>
      <c r="I231">
        <v>467396.16049077729</v>
      </c>
      <c r="J231">
        <v>17370499</v>
      </c>
      <c r="K231">
        <v>16869194</v>
      </c>
      <c r="L231">
        <f t="shared" si="6"/>
        <v>34239693</v>
      </c>
      <c r="M231" s="1">
        <v>1.0297171874364597</v>
      </c>
      <c r="N231" s="1">
        <v>0.10363977270473775</v>
      </c>
      <c r="O231" s="1">
        <v>2.32960492384243E-2</v>
      </c>
      <c r="P231" s="1">
        <v>4.7949950944655352E-2</v>
      </c>
      <c r="Q231" s="1">
        <v>6.773726871527469E-2</v>
      </c>
      <c r="R231" s="1">
        <v>6.4940851424783369E-2</v>
      </c>
      <c r="S231" s="1">
        <v>2.77070831298032E-2</v>
      </c>
      <c r="T231" s="1"/>
      <c r="U231" s="1">
        <v>1.2419793395571272</v>
      </c>
      <c r="V231" s="1">
        <v>0.24197933955712719</v>
      </c>
      <c r="W231">
        <v>6696190</v>
      </c>
      <c r="X231">
        <v>5689994</v>
      </c>
      <c r="Y231">
        <v>17591022</v>
      </c>
      <c r="Z231">
        <v>1758417</v>
      </c>
      <c r="AA231">
        <v>1817030</v>
      </c>
      <c r="AB231">
        <v>2857157</v>
      </c>
      <c r="AC231">
        <v>631926</v>
      </c>
      <c r="AD231" s="1">
        <v>3.8080785160744011</v>
      </c>
      <c r="AE231" s="1">
        <v>3.1314804928922473</v>
      </c>
      <c r="AF231">
        <v>4937773</v>
      </c>
      <c r="AG231">
        <v>3872964</v>
      </c>
      <c r="AH231">
        <v>4</v>
      </c>
      <c r="AI231">
        <v>2</v>
      </c>
      <c r="AJ231">
        <v>2</v>
      </c>
      <c r="AK231">
        <v>2</v>
      </c>
      <c r="AL231">
        <v>2</v>
      </c>
      <c r="AM231">
        <v>2</v>
      </c>
    </row>
    <row r="232" spans="1:39" x14ac:dyDescent="0.3">
      <c r="A232" t="s">
        <v>39</v>
      </c>
      <c r="B232" t="s">
        <v>62</v>
      </c>
      <c r="C232" t="s">
        <v>89</v>
      </c>
      <c r="D232" t="s">
        <v>108</v>
      </c>
      <c r="E232" t="s">
        <v>112</v>
      </c>
      <c r="F232">
        <v>2078221.2239565547</v>
      </c>
      <c r="H232">
        <v>1558735.0717706841</v>
      </c>
      <c r="I232">
        <v>519486.15218587051</v>
      </c>
      <c r="J232">
        <v>17591022</v>
      </c>
      <c r="K232">
        <v>17294091</v>
      </c>
      <c r="L232">
        <f t="shared" si="6"/>
        <v>34885113</v>
      </c>
      <c r="M232" s="1">
        <v>1.0171695060468919</v>
      </c>
      <c r="N232" s="1">
        <v>0.14288607865481187</v>
      </c>
      <c r="O232" s="1">
        <v>3.4124225414532479E-2</v>
      </c>
      <c r="P232" s="1">
        <v>7.4268476212103057E-2</v>
      </c>
      <c r="Q232" s="1">
        <v>0.110672140830232</v>
      </c>
      <c r="R232" s="1">
        <v>8.8609693727327729E-2</v>
      </c>
      <c r="S232" s="1">
        <v>3.0038361205909608E-2</v>
      </c>
      <c r="T232" s="1"/>
      <c r="U232" s="1">
        <v>0.93584987965340716</v>
      </c>
      <c r="V232" s="1">
        <v>-6.4150120346592884E-2</v>
      </c>
      <c r="W232">
        <v>6958786</v>
      </c>
      <c r="X232">
        <v>6696190</v>
      </c>
      <c r="Y232">
        <v>17631954</v>
      </c>
      <c r="Z232">
        <v>2270084</v>
      </c>
      <c r="AA232">
        <v>1758417</v>
      </c>
      <c r="AB232">
        <v>4041745</v>
      </c>
      <c r="AC232">
        <v>478948</v>
      </c>
      <c r="AD232" s="1">
        <v>3.0654310589387883</v>
      </c>
      <c r="AE232" s="1">
        <v>3.8080785160744011</v>
      </c>
      <c r="AF232">
        <v>4688702</v>
      </c>
      <c r="AG232">
        <v>4937773</v>
      </c>
      <c r="AH232">
        <v>4</v>
      </c>
      <c r="AI232">
        <v>2</v>
      </c>
      <c r="AJ232">
        <v>3</v>
      </c>
      <c r="AK232">
        <v>2</v>
      </c>
      <c r="AL232">
        <v>2</v>
      </c>
      <c r="AM232">
        <v>2</v>
      </c>
    </row>
    <row r="233" spans="1:39" x14ac:dyDescent="0.3">
      <c r="A233" t="s">
        <v>39</v>
      </c>
      <c r="B233" t="s">
        <v>63</v>
      </c>
      <c r="C233" t="s">
        <v>90</v>
      </c>
      <c r="D233" t="s">
        <v>109</v>
      </c>
      <c r="E233" t="s">
        <v>112</v>
      </c>
      <c r="F233">
        <v>-1312587.5573737696</v>
      </c>
      <c r="H233">
        <v>55687.104695472539</v>
      </c>
      <c r="I233">
        <v>-1368274.6620692422</v>
      </c>
      <c r="J233">
        <v>17631954</v>
      </c>
      <c r="K233">
        <v>17778242</v>
      </c>
      <c r="L233">
        <f t="shared" si="6"/>
        <v>35410196</v>
      </c>
      <c r="M233" s="1">
        <v>0.99177151486631809</v>
      </c>
      <c r="N233" s="1">
        <v>3.3339662960351867E-2</v>
      </c>
      <c r="O233" s="1">
        <v>4.6042713133212572E-2</v>
      </c>
      <c r="P233" s="1">
        <v>0.10130139399462387</v>
      </c>
      <c r="Q233" s="1">
        <v>0.16446095773424035</v>
      </c>
      <c r="R233" s="1">
        <v>3.1583059197790898E-3</v>
      </c>
      <c r="S233" s="1">
        <v>-7.6963440033567004E-2</v>
      </c>
      <c r="T233" s="1"/>
      <c r="U233" s="1">
        <v>1.5295210692502237</v>
      </c>
      <c r="V233" s="1">
        <v>0.5295210692502238</v>
      </c>
      <c r="W233">
        <v>7234736</v>
      </c>
      <c r="X233">
        <v>6958786</v>
      </c>
      <c r="Y233">
        <v>17418533</v>
      </c>
      <c r="Z233">
        <v>2135945</v>
      </c>
      <c r="AA233">
        <v>2270084</v>
      </c>
      <c r="AB233">
        <v>908349</v>
      </c>
      <c r="AC233">
        <v>269149</v>
      </c>
      <c r="AD233" s="1">
        <v>3.3871359047166476</v>
      </c>
      <c r="AE233" s="1">
        <v>3.0654310589387883</v>
      </c>
      <c r="AF233">
        <v>5098791</v>
      </c>
      <c r="AG233">
        <v>4688702</v>
      </c>
      <c r="AH233">
        <v>4</v>
      </c>
      <c r="AI233">
        <v>1</v>
      </c>
      <c r="AJ233">
        <v>2</v>
      </c>
      <c r="AK233">
        <v>2</v>
      </c>
      <c r="AL233">
        <v>1</v>
      </c>
      <c r="AM233">
        <v>1</v>
      </c>
    </row>
    <row r="234" spans="1:39" x14ac:dyDescent="0.3">
      <c r="A234" t="s">
        <v>39</v>
      </c>
      <c r="B234" t="s">
        <v>64</v>
      </c>
      <c r="C234" t="s">
        <v>91</v>
      </c>
      <c r="D234" t="s">
        <v>105</v>
      </c>
      <c r="E234" t="s">
        <v>113</v>
      </c>
      <c r="F234">
        <v>1278603.91554106</v>
      </c>
      <c r="H234">
        <v>770185.9512283199</v>
      </c>
      <c r="I234">
        <v>508417.96431274008</v>
      </c>
      <c r="J234">
        <v>17418533</v>
      </c>
      <c r="K234">
        <v>18544365</v>
      </c>
      <c r="L234">
        <f t="shared" si="6"/>
        <v>35962898</v>
      </c>
      <c r="M234" s="1">
        <v>0.93928980582511179</v>
      </c>
      <c r="N234" s="1">
        <v>6.8423962940917613E-2</v>
      </c>
      <c r="O234" s="1">
        <v>1.2463104671329101E-2</v>
      </c>
      <c r="P234" s="1">
        <v>2.253318808484088E-2</v>
      </c>
      <c r="Q234" s="1">
        <v>3.0965490992046801E-2</v>
      </c>
      <c r="R234" s="1">
        <v>4.4216464798058477E-2</v>
      </c>
      <c r="S234" s="1">
        <v>2.7416304862028978E-2</v>
      </c>
      <c r="T234" s="1"/>
      <c r="U234" s="1">
        <v>0.67308008205851355</v>
      </c>
      <c r="V234" s="1">
        <v>-0.32691991794148645</v>
      </c>
      <c r="W234">
        <v>6323176</v>
      </c>
      <c r="X234">
        <v>7234736</v>
      </c>
      <c r="Y234">
        <v>17331133</v>
      </c>
      <c r="Z234">
        <v>2183481</v>
      </c>
      <c r="AA234">
        <v>2135945</v>
      </c>
      <c r="AB234">
        <v>1964894</v>
      </c>
      <c r="AC234">
        <v>701496</v>
      </c>
      <c r="AD234" s="1">
        <v>2.895915283897593</v>
      </c>
      <c r="AE234" s="1">
        <v>3.3871359047166476</v>
      </c>
      <c r="AF234">
        <v>4139695</v>
      </c>
      <c r="AG234">
        <v>5098791</v>
      </c>
      <c r="AH234">
        <v>4</v>
      </c>
      <c r="AI234">
        <v>2</v>
      </c>
      <c r="AJ234">
        <v>2</v>
      </c>
      <c r="AK234">
        <v>2</v>
      </c>
      <c r="AL234">
        <v>2</v>
      </c>
      <c r="AM234">
        <v>2</v>
      </c>
    </row>
    <row r="235" spans="1:39" x14ac:dyDescent="0.3">
      <c r="A235" t="s">
        <v>39</v>
      </c>
      <c r="B235" t="s">
        <v>65</v>
      </c>
      <c r="C235" t="s">
        <v>92</v>
      </c>
      <c r="D235" t="s">
        <v>107</v>
      </c>
      <c r="E235" t="s">
        <v>113</v>
      </c>
      <c r="F235">
        <v>1726055.0926408505</v>
      </c>
      <c r="H235">
        <v>1167902.6290488807</v>
      </c>
      <c r="I235">
        <v>558152.4635919698</v>
      </c>
      <c r="J235">
        <v>17331133</v>
      </c>
      <c r="K235">
        <v>18414119</v>
      </c>
      <c r="L235">
        <f t="shared" si="6"/>
        <v>35745252</v>
      </c>
      <c r="M235" s="1">
        <v>0.94118719445660148</v>
      </c>
      <c r="N235" s="1">
        <v>0.10815209807445196</v>
      </c>
      <c r="O235" s="1">
        <v>2.5137998767882062E-2</v>
      </c>
      <c r="P235" s="1">
        <v>4.8639917411153352E-2</v>
      </c>
      <c r="Q235" s="1">
        <v>7.043295592041203E-2</v>
      </c>
      <c r="R235" s="1">
        <v>6.7387552161124187E-2</v>
      </c>
      <c r="S235" s="1">
        <v>3.031111418319659E-2</v>
      </c>
      <c r="T235" s="1"/>
      <c r="U235" s="1">
        <v>1.1820604795990255</v>
      </c>
      <c r="V235" s="1">
        <v>0.18206047959902552</v>
      </c>
      <c r="W235">
        <v>6526440</v>
      </c>
      <c r="X235">
        <v>6323176</v>
      </c>
      <c r="Y235">
        <v>16893715</v>
      </c>
      <c r="Z235">
        <v>2147091</v>
      </c>
      <c r="AA235">
        <v>2183481</v>
      </c>
      <c r="AB235">
        <v>3157647</v>
      </c>
      <c r="AC235">
        <v>561293</v>
      </c>
      <c r="AD235" s="1">
        <v>3.039666227467769</v>
      </c>
      <c r="AE235" s="1">
        <v>2.895915283897593</v>
      </c>
      <c r="AF235">
        <v>4379349</v>
      </c>
      <c r="AG235">
        <v>4139695</v>
      </c>
      <c r="AH235">
        <v>4</v>
      </c>
      <c r="AI235">
        <v>2</v>
      </c>
      <c r="AJ235">
        <v>2</v>
      </c>
      <c r="AK235">
        <v>2</v>
      </c>
      <c r="AL235">
        <v>2</v>
      </c>
      <c r="AM235">
        <v>2</v>
      </c>
    </row>
    <row r="236" spans="1:39" x14ac:dyDescent="0.3">
      <c r="A236" t="s">
        <v>39</v>
      </c>
      <c r="B236" t="s">
        <v>66</v>
      </c>
      <c r="C236" t="s">
        <v>93</v>
      </c>
      <c r="D236" t="s">
        <v>108</v>
      </c>
      <c r="E236" t="s">
        <v>113</v>
      </c>
      <c r="F236">
        <v>2283510.8294984144</v>
      </c>
      <c r="H236">
        <v>1620124.076285095</v>
      </c>
      <c r="I236">
        <v>663386.75321331935</v>
      </c>
      <c r="J236">
        <v>16893715</v>
      </c>
      <c r="K236">
        <v>18948552</v>
      </c>
      <c r="L236">
        <f t="shared" si="6"/>
        <v>35842267</v>
      </c>
      <c r="M236" s="1">
        <v>0.89155704351445952</v>
      </c>
      <c r="N236" s="1">
        <v>0.15568278647106781</v>
      </c>
      <c r="O236" s="1">
        <v>3.8581389587784572E-2</v>
      </c>
      <c r="P236" s="1">
        <v>7.8638542433299694E-2</v>
      </c>
      <c r="Q236" s="1">
        <v>0.11898999603061501</v>
      </c>
      <c r="R236" s="1">
        <v>9.59009949134986E-2</v>
      </c>
      <c r="S236" s="1">
        <v>3.5009891690579803E-2</v>
      </c>
      <c r="T236" s="1"/>
      <c r="U236" s="1">
        <v>0.7872191716828103</v>
      </c>
      <c r="V236" s="1">
        <v>-0.21278082831718972</v>
      </c>
      <c r="W236">
        <v>7216185</v>
      </c>
      <c r="X236">
        <v>6526440</v>
      </c>
      <c r="Y236">
        <v>18292505</v>
      </c>
      <c r="Z236">
        <v>2501142</v>
      </c>
      <c r="AA236">
        <v>2147091</v>
      </c>
      <c r="AB236">
        <v>4458143</v>
      </c>
      <c r="AC236">
        <v>538059</v>
      </c>
      <c r="AD236" s="1">
        <v>2.8851560607114668</v>
      </c>
      <c r="AE236" s="1">
        <v>3.039666227467769</v>
      </c>
      <c r="AF236">
        <v>4715043</v>
      </c>
      <c r="AG236">
        <v>4379349</v>
      </c>
      <c r="AH236">
        <v>4</v>
      </c>
      <c r="AI236">
        <v>2</v>
      </c>
      <c r="AJ236">
        <v>3</v>
      </c>
      <c r="AK236">
        <v>3</v>
      </c>
      <c r="AL236">
        <v>2</v>
      </c>
      <c r="AM236">
        <v>2</v>
      </c>
    </row>
    <row r="237" spans="1:39" x14ac:dyDescent="0.3">
      <c r="A237" t="s">
        <v>39</v>
      </c>
      <c r="B237" t="s">
        <v>67</v>
      </c>
      <c r="C237" t="s">
        <v>94</v>
      </c>
      <c r="D237" t="s">
        <v>109</v>
      </c>
      <c r="E237" t="s">
        <v>113</v>
      </c>
      <c r="F237">
        <v>-1568341.8158680908</v>
      </c>
      <c r="H237">
        <v>63338.878228025482</v>
      </c>
      <c r="I237">
        <v>-1631680.6940961163</v>
      </c>
      <c r="J237">
        <v>18292505</v>
      </c>
      <c r="K237">
        <v>19584298</v>
      </c>
      <c r="L237">
        <f t="shared" si="6"/>
        <v>37876803</v>
      </c>
      <c r="M237" s="1">
        <v>0.93403935132114513</v>
      </c>
      <c r="N237" s="1">
        <v>3.5403964796078477E-2</v>
      </c>
      <c r="O237" s="1">
        <v>4.8657250606190902E-2</v>
      </c>
      <c r="P237" s="1">
        <v>0.10916065543263745</v>
      </c>
      <c r="Q237" s="1">
        <v>0.16954548190638732</v>
      </c>
      <c r="R237" s="1">
        <v>3.4625590222894802E-3</v>
      </c>
      <c r="S237" s="1">
        <v>-8.331576113150016E-2</v>
      </c>
      <c r="T237" s="1"/>
      <c r="U237" s="1">
        <v>1.7951993495471756</v>
      </c>
      <c r="V237" s="1">
        <v>0.79519934954717564</v>
      </c>
      <c r="W237">
        <v>7591675</v>
      </c>
      <c r="X237">
        <v>7216185</v>
      </c>
      <c r="Y237">
        <v>17775109</v>
      </c>
      <c r="Z237">
        <v>2322112</v>
      </c>
      <c r="AA237">
        <v>2501142</v>
      </c>
      <c r="AB237">
        <v>1087306</v>
      </c>
      <c r="AC237">
        <v>260678</v>
      </c>
      <c r="AD237" s="1">
        <v>3.269297518810462</v>
      </c>
      <c r="AE237" s="1">
        <v>2.8851560607114668</v>
      </c>
      <c r="AF237">
        <v>5269563</v>
      </c>
      <c r="AG237">
        <v>4715043</v>
      </c>
      <c r="AH237">
        <v>4</v>
      </c>
      <c r="AI237">
        <v>1</v>
      </c>
      <c r="AJ237">
        <v>2</v>
      </c>
      <c r="AK237">
        <v>2</v>
      </c>
      <c r="AL237">
        <v>1</v>
      </c>
      <c r="AM237">
        <v>1</v>
      </c>
    </row>
    <row r="238" spans="1:39" x14ac:dyDescent="0.3">
      <c r="A238" t="s">
        <v>39</v>
      </c>
      <c r="B238" t="s">
        <v>68</v>
      </c>
      <c r="C238" t="s">
        <v>95</v>
      </c>
      <c r="D238" t="s">
        <v>105</v>
      </c>
      <c r="E238" t="s">
        <v>114</v>
      </c>
      <c r="F238">
        <v>1675931.7680375651</v>
      </c>
      <c r="H238">
        <v>958141.36279908021</v>
      </c>
      <c r="I238">
        <v>717790.40523848473</v>
      </c>
      <c r="J238">
        <v>17775109</v>
      </c>
      <c r="K238">
        <v>20612850</v>
      </c>
      <c r="L238">
        <f t="shared" si="6"/>
        <v>38387959</v>
      </c>
      <c r="M238" s="1">
        <v>0.86233145828936808</v>
      </c>
      <c r="N238" s="1">
        <v>8.2351291455740064E-2</v>
      </c>
      <c r="O238" s="1">
        <v>1.3506302549255819E-2</v>
      </c>
      <c r="P238" s="1">
        <v>2.5293970118757711E-2</v>
      </c>
      <c r="Q238" s="1">
        <v>3.4466785979454073E-2</v>
      </c>
      <c r="R238" s="1">
        <v>5.390354359003257E-2</v>
      </c>
      <c r="S238" s="1">
        <v>3.4822472643932532E-2</v>
      </c>
      <c r="T238" s="1"/>
      <c r="U238" s="1">
        <v>1.3212099820345133</v>
      </c>
      <c r="V238" s="1">
        <v>0.32120998203451345</v>
      </c>
      <c r="W238">
        <v>9233587</v>
      </c>
      <c r="X238">
        <v>7591675</v>
      </c>
      <c r="Y238">
        <v>18683661</v>
      </c>
      <c r="Z238">
        <v>2488520</v>
      </c>
      <c r="AA238">
        <v>2322112</v>
      </c>
      <c r="AB238">
        <v>2524145</v>
      </c>
      <c r="AC238">
        <v>-759094</v>
      </c>
      <c r="AD238" s="1">
        <v>3.7104732933631235</v>
      </c>
      <c r="AE238" s="1">
        <v>3.269297518810462</v>
      </c>
      <c r="AF238">
        <v>6745067</v>
      </c>
      <c r="AG238">
        <v>5269563</v>
      </c>
      <c r="AH238">
        <v>4</v>
      </c>
      <c r="AI238">
        <v>2</v>
      </c>
      <c r="AJ238">
        <v>2</v>
      </c>
      <c r="AK238">
        <v>2</v>
      </c>
      <c r="AL238">
        <v>2</v>
      </c>
      <c r="AM238">
        <v>2</v>
      </c>
    </row>
    <row r="239" spans="1:39" x14ac:dyDescent="0.3">
      <c r="A239" t="s">
        <v>39</v>
      </c>
      <c r="B239" t="s">
        <v>69</v>
      </c>
      <c r="C239" t="s">
        <v>96</v>
      </c>
      <c r="D239" t="s">
        <v>107</v>
      </c>
      <c r="E239" t="s">
        <v>114</v>
      </c>
      <c r="F239">
        <v>2262926.3784571406</v>
      </c>
      <c r="H239">
        <v>1526823.4572579209</v>
      </c>
      <c r="I239">
        <v>736102.92119921965</v>
      </c>
      <c r="J239">
        <v>18683661</v>
      </c>
      <c r="K239">
        <v>20541207</v>
      </c>
      <c r="L239">
        <f t="shared" si="6"/>
        <v>39224868</v>
      </c>
      <c r="M239" s="1">
        <v>0.90956977357757018</v>
      </c>
      <c r="N239" s="1">
        <v>0.12867632849650379</v>
      </c>
      <c r="O239" s="1">
        <v>2.65521837502832E-2</v>
      </c>
      <c r="P239" s="1">
        <v>5.8098292935895093E-2</v>
      </c>
      <c r="Q239" s="1">
        <v>8.2598583021559466E-2</v>
      </c>
      <c r="R239" s="1">
        <v>8.1719715277317487E-2</v>
      </c>
      <c r="S239" s="1">
        <v>3.5835426866552673E-2</v>
      </c>
      <c r="T239" s="1"/>
      <c r="U239" s="1">
        <v>1.0310488705327807</v>
      </c>
      <c r="V239" s="1">
        <v>3.1048870532780829E-2</v>
      </c>
      <c r="W239">
        <v>10073868</v>
      </c>
      <c r="X239">
        <v>9233587</v>
      </c>
      <c r="Y239">
        <v>19311889</v>
      </c>
      <c r="Z239">
        <v>2557542</v>
      </c>
      <c r="AA239">
        <v>2488520</v>
      </c>
      <c r="AB239">
        <v>4030424</v>
      </c>
      <c r="AC239">
        <v>576217</v>
      </c>
      <c r="AD239" s="1">
        <v>3.9388866341197915</v>
      </c>
      <c r="AE239" s="1">
        <v>3.7104732933631235</v>
      </c>
      <c r="AF239">
        <v>7516326</v>
      </c>
      <c r="AG239">
        <v>6745067</v>
      </c>
      <c r="AH239">
        <v>4</v>
      </c>
      <c r="AI239">
        <v>2</v>
      </c>
      <c r="AJ239">
        <v>2</v>
      </c>
      <c r="AK239">
        <v>2</v>
      </c>
      <c r="AL239">
        <v>2</v>
      </c>
      <c r="AM239">
        <v>2</v>
      </c>
    </row>
    <row r="240" spans="1:39" x14ac:dyDescent="0.3">
      <c r="A240" t="s">
        <v>39</v>
      </c>
      <c r="B240" t="s">
        <v>104</v>
      </c>
      <c r="C240" t="s">
        <v>116</v>
      </c>
      <c r="D240" t="s">
        <v>108</v>
      </c>
      <c r="E240" t="s">
        <v>114</v>
      </c>
      <c r="F240">
        <v>2405912.4810490212</v>
      </c>
      <c r="H240">
        <v>1861909.1882617078</v>
      </c>
      <c r="I240">
        <v>544003.29278731346</v>
      </c>
      <c r="J240">
        <v>19311889</v>
      </c>
      <c r="K240">
        <v>21177638</v>
      </c>
      <c r="L240">
        <f t="shared" si="6"/>
        <v>40489527</v>
      </c>
      <c r="M240" s="1">
        <v>0.91190004286597026</v>
      </c>
      <c r="N240" s="1">
        <v>0.15680926576395915</v>
      </c>
      <c r="O240" s="1">
        <v>3.9256905422354077E-2</v>
      </c>
      <c r="P240" s="1">
        <v>8.8783135727930479E-2</v>
      </c>
      <c r="Q240" s="1">
        <v>0.13660815738600346</v>
      </c>
      <c r="R240" s="1">
        <v>9.6412587513407297E-2</v>
      </c>
      <c r="S240" s="1">
        <v>2.5687628279759692E-2</v>
      </c>
      <c r="T240" s="1"/>
      <c r="U240" s="1">
        <v>0.91776031230968091</v>
      </c>
      <c r="V240" s="1">
        <v>-8.2239687690319113E-2</v>
      </c>
      <c r="W240">
        <v>10154356</v>
      </c>
      <c r="X240">
        <v>10073868</v>
      </c>
      <c r="Y240">
        <v>18732890</v>
      </c>
      <c r="Z240">
        <v>3635235</v>
      </c>
      <c r="AA240">
        <v>2557542</v>
      </c>
      <c r="AB240">
        <v>4997315</v>
      </c>
      <c r="AC240">
        <v>87894</v>
      </c>
      <c r="AD240" s="1">
        <v>2.7933148751043606</v>
      </c>
      <c r="AE240" s="1">
        <v>3.9388866341197915</v>
      </c>
      <c r="AF240">
        <v>6519121</v>
      </c>
      <c r="AG240">
        <v>7516326</v>
      </c>
      <c r="AH240">
        <v>4</v>
      </c>
      <c r="AI240">
        <v>2</v>
      </c>
      <c r="AJ240">
        <v>3</v>
      </c>
      <c r="AK240">
        <v>3</v>
      </c>
      <c r="AL240">
        <v>2</v>
      </c>
      <c r="AM240">
        <v>2</v>
      </c>
    </row>
    <row r="241" spans="1:39" x14ac:dyDescent="0.3">
      <c r="A241" t="s">
        <v>39</v>
      </c>
      <c r="B241" t="s">
        <v>70</v>
      </c>
      <c r="C241" t="s">
        <v>97</v>
      </c>
      <c r="D241" t="s">
        <v>109</v>
      </c>
      <c r="E241" t="s">
        <v>114</v>
      </c>
      <c r="F241">
        <v>-1439656.1303249225</v>
      </c>
      <c r="H241">
        <v>125123.42123560654</v>
      </c>
      <c r="I241">
        <v>-1564779.551560529</v>
      </c>
      <c r="J241">
        <v>18732890</v>
      </c>
      <c r="K241">
        <v>21336466</v>
      </c>
      <c r="L241">
        <f t="shared" si="6"/>
        <v>40069356</v>
      </c>
      <c r="M241" s="1">
        <v>0.87797529356548554</v>
      </c>
      <c r="N241" s="1">
        <v>4.2902561249050272E-2</v>
      </c>
      <c r="O241" s="1">
        <v>5.3564185771656163E-2</v>
      </c>
      <c r="P241" s="1">
        <v>0.10465714192429629</v>
      </c>
      <c r="Q241" s="1">
        <v>0.18114167267643322</v>
      </c>
      <c r="R241" s="1">
        <v>6.6793442568448599E-3</v>
      </c>
      <c r="S241" s="1">
        <v>-7.3338272212489591E-2</v>
      </c>
      <c r="T241" s="1"/>
      <c r="U241" s="1">
        <v>0.98291333153187022</v>
      </c>
      <c r="V241" s="1">
        <v>-1.7086668468129809E-2</v>
      </c>
      <c r="W241">
        <v>8883484</v>
      </c>
      <c r="X241">
        <v>10154356</v>
      </c>
      <c r="Y241">
        <v>17878147</v>
      </c>
      <c r="Z241">
        <v>3249015</v>
      </c>
      <c r="AA241">
        <v>3635235</v>
      </c>
      <c r="AB241">
        <v>1399184</v>
      </c>
      <c r="AC241">
        <v>351245</v>
      </c>
      <c r="AD241" s="1">
        <v>2.7342083677668461</v>
      </c>
      <c r="AE241" s="1">
        <v>2.7933148751043606</v>
      </c>
      <c r="AF241">
        <v>5634469</v>
      </c>
      <c r="AG241">
        <v>6519121</v>
      </c>
      <c r="AH241">
        <v>4</v>
      </c>
      <c r="AI241">
        <v>1</v>
      </c>
      <c r="AJ241">
        <v>2</v>
      </c>
      <c r="AK241">
        <v>2</v>
      </c>
      <c r="AL241">
        <v>1</v>
      </c>
      <c r="AM241">
        <v>1</v>
      </c>
    </row>
    <row r="242" spans="1:39" x14ac:dyDescent="0.3">
      <c r="A242" t="s">
        <v>39</v>
      </c>
      <c r="B242" t="s">
        <v>71</v>
      </c>
      <c r="C242" t="s">
        <v>98</v>
      </c>
      <c r="D242" t="s">
        <v>105</v>
      </c>
      <c r="E242" t="s">
        <v>115</v>
      </c>
      <c r="F242">
        <v>1780267.5312412034</v>
      </c>
      <c r="H242">
        <v>1015202.1465748909</v>
      </c>
      <c r="I242">
        <v>765065.38466631249</v>
      </c>
      <c r="J242">
        <v>17878147</v>
      </c>
      <c r="K242">
        <v>22778324</v>
      </c>
      <c r="L242">
        <f t="shared" si="6"/>
        <v>40656471</v>
      </c>
      <c r="M242" s="1">
        <v>0.7848754368407439</v>
      </c>
      <c r="N242" s="1">
        <v>8.6147885289896406E-2</v>
      </c>
      <c r="O242" s="1">
        <v>1.3268321375811489E-2</v>
      </c>
      <c r="P242" s="1">
        <v>2.930052530461838E-2</v>
      </c>
      <c r="Q242" s="1">
        <v>4.0926346028381737E-2</v>
      </c>
      <c r="R242" s="1">
        <v>5.6784528428751077E-2</v>
      </c>
      <c r="S242" s="1">
        <v>3.358743095700599E-2</v>
      </c>
      <c r="T242" s="1"/>
      <c r="U242" s="1">
        <v>0.73237826872789347</v>
      </c>
      <c r="V242" s="1">
        <v>-0.26762173127210648</v>
      </c>
      <c r="W242">
        <v>9505015</v>
      </c>
      <c r="X242">
        <v>8883484</v>
      </c>
      <c r="Y242">
        <v>19286984</v>
      </c>
      <c r="Z242">
        <v>3400909</v>
      </c>
      <c r="AA242">
        <v>3249015</v>
      </c>
      <c r="AB242">
        <v>2870724</v>
      </c>
      <c r="AC242">
        <v>638707</v>
      </c>
      <c r="AD242" s="1">
        <v>2.7948454369111317</v>
      </c>
      <c r="AE242" s="1">
        <v>2.7342083677668461</v>
      </c>
      <c r="AF242">
        <v>6104106</v>
      </c>
      <c r="AG242">
        <v>5634469</v>
      </c>
      <c r="AH242">
        <v>3</v>
      </c>
      <c r="AI242">
        <v>2</v>
      </c>
      <c r="AJ242">
        <v>2</v>
      </c>
      <c r="AK242">
        <v>2</v>
      </c>
      <c r="AL242">
        <v>2</v>
      </c>
      <c r="AM242">
        <v>2</v>
      </c>
    </row>
    <row r="243" spans="1:39" x14ac:dyDescent="0.3">
      <c r="A243" t="s">
        <v>39</v>
      </c>
      <c r="B243" t="s">
        <v>72</v>
      </c>
      <c r="C243" t="s">
        <v>99</v>
      </c>
      <c r="D243" t="s">
        <v>107</v>
      </c>
      <c r="E243" t="s">
        <v>115</v>
      </c>
      <c r="F243">
        <v>2613858.4649401647</v>
      </c>
      <c r="H243">
        <v>1730814.4904146346</v>
      </c>
      <c r="I243">
        <v>883043.97452553001</v>
      </c>
      <c r="J243">
        <v>19286984</v>
      </c>
      <c r="K243">
        <v>22596278</v>
      </c>
      <c r="L243">
        <f t="shared" si="6"/>
        <v>41883262</v>
      </c>
      <c r="M243" s="1">
        <v>0.85354694255399055</v>
      </c>
      <c r="N243" s="1">
        <v>0.137884365358171</v>
      </c>
      <c r="O243" s="1">
        <v>2.372947475872848E-2</v>
      </c>
      <c r="P243" s="1">
        <v>6.157640851558982E-2</v>
      </c>
      <c r="Q243" s="1">
        <v>8.6492997996205551E-2</v>
      </c>
      <c r="R243" s="1">
        <v>8.9740028322449719E-2</v>
      </c>
      <c r="S243" s="1">
        <v>3.9079178195875003E-2</v>
      </c>
      <c r="T243" s="1"/>
      <c r="U243" s="1">
        <v>0.84676025720095505</v>
      </c>
      <c r="V243" s="1">
        <v>-0.15323974279904495</v>
      </c>
      <c r="W243">
        <v>9336032</v>
      </c>
      <c r="X243">
        <v>9505015</v>
      </c>
      <c r="Y243">
        <v>19636539</v>
      </c>
      <c r="Z243">
        <v>3735601</v>
      </c>
      <c r="AA243">
        <v>3400909</v>
      </c>
      <c r="AB243">
        <v>4658771</v>
      </c>
      <c r="AC243">
        <v>909171</v>
      </c>
      <c r="AD243" s="1">
        <v>2.4992048133620268</v>
      </c>
      <c r="AE243" s="1">
        <v>2.7948454369111317</v>
      </c>
      <c r="AF243">
        <v>5600431</v>
      </c>
      <c r="AG243">
        <v>6104106</v>
      </c>
      <c r="AH243">
        <v>4</v>
      </c>
      <c r="AI243">
        <v>2</v>
      </c>
      <c r="AJ243">
        <v>3</v>
      </c>
      <c r="AK243">
        <v>2</v>
      </c>
      <c r="AL243">
        <v>3</v>
      </c>
      <c r="AM243">
        <v>2</v>
      </c>
    </row>
    <row r="244" spans="1:39" x14ac:dyDescent="0.3">
      <c r="A244" t="s">
        <v>39</v>
      </c>
      <c r="B244" t="s">
        <v>73</v>
      </c>
      <c r="C244" t="s">
        <v>100</v>
      </c>
      <c r="D244" t="s">
        <v>108</v>
      </c>
      <c r="E244" t="s">
        <v>115</v>
      </c>
      <c r="F244">
        <v>3275428.6136791315</v>
      </c>
      <c r="H244">
        <v>2343393.0515109221</v>
      </c>
      <c r="I244">
        <v>932035.56216820935</v>
      </c>
      <c r="J244">
        <v>19636539</v>
      </c>
      <c r="K244">
        <v>23710199</v>
      </c>
      <c r="L244">
        <f t="shared" si="6"/>
        <v>43346738</v>
      </c>
      <c r="M244" s="1">
        <v>0.82818954830366465</v>
      </c>
      <c r="N244" s="1">
        <v>0.18597932328840985</v>
      </c>
      <c r="O244" s="1">
        <v>3.570980609159282E-2</v>
      </c>
      <c r="P244" s="1">
        <v>9.6455427317200887E-2</v>
      </c>
      <c r="Q244" s="1">
        <v>0.14556803157349907</v>
      </c>
      <c r="R244" s="1">
        <v>0.1193383951984065</v>
      </c>
      <c r="S244" s="1">
        <v>3.9309478683338311E-2</v>
      </c>
      <c r="T244" s="1"/>
      <c r="U244" s="1">
        <v>1.0990816926196905</v>
      </c>
      <c r="V244" s="1">
        <v>9.9081692619690506E-2</v>
      </c>
      <c r="W244">
        <v>13053924</v>
      </c>
      <c r="X244">
        <v>9336032</v>
      </c>
      <c r="Y244">
        <v>20921416</v>
      </c>
      <c r="Z244">
        <v>5516471</v>
      </c>
      <c r="AA244">
        <v>3735601</v>
      </c>
      <c r="AB244">
        <v>6368052</v>
      </c>
      <c r="AC244">
        <v>213840</v>
      </c>
      <c r="AD244" s="1">
        <v>2.3663541419867884</v>
      </c>
      <c r="AE244" s="1">
        <v>2.4992048133620268</v>
      </c>
      <c r="AF244">
        <v>7537453</v>
      </c>
      <c r="AG244">
        <v>5600431</v>
      </c>
      <c r="AH244">
        <v>4</v>
      </c>
      <c r="AI244">
        <v>2</v>
      </c>
      <c r="AJ244">
        <v>3</v>
      </c>
      <c r="AK244">
        <v>3</v>
      </c>
      <c r="AL244">
        <v>3</v>
      </c>
      <c r="AM244">
        <v>2</v>
      </c>
    </row>
    <row r="245" spans="1:39" x14ac:dyDescent="0.3">
      <c r="A245" t="s">
        <v>40</v>
      </c>
      <c r="B245" t="s">
        <v>48</v>
      </c>
      <c r="C245" t="s">
        <v>75</v>
      </c>
      <c r="D245" t="s">
        <v>105</v>
      </c>
      <c r="E245" t="s">
        <v>106</v>
      </c>
      <c r="F245">
        <v>10410346.586048175</v>
      </c>
      <c r="H245">
        <v>3306773.8638907252</v>
      </c>
      <c r="I245">
        <v>7103572.7221574495</v>
      </c>
      <c r="J245">
        <v>204151888</v>
      </c>
      <c r="K245">
        <v>135263964</v>
      </c>
      <c r="L245">
        <f t="shared" si="6"/>
        <v>339415852</v>
      </c>
      <c r="M245" s="1">
        <v>1.5092851189840926</v>
      </c>
      <c r="N245" s="1">
        <v>3.4304682387079552E-2</v>
      </c>
      <c r="O245" s="1">
        <v>1.9227830996106188E-2</v>
      </c>
      <c r="P245" s="1">
        <v>-2.7473954378922201E-2</v>
      </c>
      <c r="Q245" s="1">
        <v>-2.5063515184558199E-3</v>
      </c>
      <c r="R245" s="1">
        <v>1.619761588435922E-2</v>
      </c>
      <c r="S245" s="1">
        <v>5.2516372521490273E-2</v>
      </c>
      <c r="T245" s="1"/>
      <c r="U245" s="1">
        <v>1.0960234611392525</v>
      </c>
      <c r="V245" s="1">
        <v>9.6023461139252628E-2</v>
      </c>
      <c r="W245">
        <v>14939699</v>
      </c>
      <c r="X245">
        <v>10258957</v>
      </c>
      <c r="Y245">
        <v>209006457</v>
      </c>
      <c r="Z245">
        <v>1147785</v>
      </c>
      <c r="AA245">
        <v>1507101</v>
      </c>
      <c r="AB245">
        <v>-2454341</v>
      </c>
      <c r="AC245">
        <v>4386046</v>
      </c>
      <c r="AD245" s="1">
        <v>13.016112773733758</v>
      </c>
      <c r="AE245" s="1">
        <v>6.8070799501825023</v>
      </c>
      <c r="AF245">
        <v>13791914</v>
      </c>
      <c r="AG245">
        <v>8751856</v>
      </c>
      <c r="AH245">
        <v>5</v>
      </c>
      <c r="AI245">
        <v>2</v>
      </c>
      <c r="AJ245">
        <v>2</v>
      </c>
      <c r="AK245">
        <v>2</v>
      </c>
      <c r="AL245">
        <v>3</v>
      </c>
      <c r="AM245">
        <v>2</v>
      </c>
    </row>
    <row r="246" spans="1:39" x14ac:dyDescent="0.3">
      <c r="A246" t="s">
        <v>40</v>
      </c>
      <c r="B246" t="s">
        <v>49</v>
      </c>
      <c r="C246" t="s">
        <v>76</v>
      </c>
      <c r="D246" t="s">
        <v>107</v>
      </c>
      <c r="E246" t="s">
        <v>106</v>
      </c>
      <c r="F246">
        <v>12718504.67081191</v>
      </c>
      <c r="H246">
        <v>5582301.2208855348</v>
      </c>
      <c r="I246">
        <v>7136203.4499263754</v>
      </c>
      <c r="J246">
        <v>209006457</v>
      </c>
      <c r="K246">
        <v>138576089</v>
      </c>
      <c r="L246">
        <f t="shared" si="6"/>
        <v>347582546</v>
      </c>
      <c r="M246" s="1">
        <v>1.5082432944113469</v>
      </c>
      <c r="N246" s="1">
        <v>6.0855961392261633E-2</v>
      </c>
      <c r="O246" s="1">
        <v>3.8513264688277073E-2</v>
      </c>
      <c r="P246" s="1">
        <v>-7.0717916624989299E-3</v>
      </c>
      <c r="Q246" s="1">
        <v>9.9674798544515594E-3</v>
      </c>
      <c r="R246" s="1">
        <v>2.670875005974354E-2</v>
      </c>
      <c r="S246" s="1">
        <v>5.1496643478849913E-2</v>
      </c>
      <c r="T246" s="1"/>
      <c r="U246" s="1">
        <v>-2.3616835157166256</v>
      </c>
      <c r="V246" s="1">
        <v>-3.3616835157166256</v>
      </c>
      <c r="W246">
        <v>34737763</v>
      </c>
      <c r="X246">
        <v>14939699</v>
      </c>
      <c r="Y246">
        <v>227346687</v>
      </c>
      <c r="Z246">
        <v>1218306</v>
      </c>
      <c r="AA246">
        <v>1147785</v>
      </c>
      <c r="AB246">
        <v>-4073279</v>
      </c>
      <c r="AC246">
        <v>3660595</v>
      </c>
      <c r="AD246" s="1">
        <v>28.513167463674971</v>
      </c>
      <c r="AE246" s="1">
        <v>13.016112773733758</v>
      </c>
      <c r="AF246">
        <v>33519457</v>
      </c>
      <c r="AG246">
        <v>13791914</v>
      </c>
      <c r="AH246">
        <v>5</v>
      </c>
      <c r="AI246">
        <v>2</v>
      </c>
      <c r="AJ246">
        <v>2</v>
      </c>
      <c r="AK246">
        <v>2</v>
      </c>
      <c r="AL246">
        <v>3</v>
      </c>
      <c r="AM246">
        <v>2</v>
      </c>
    </row>
    <row r="247" spans="1:39" x14ac:dyDescent="0.3">
      <c r="A247" t="s">
        <v>40</v>
      </c>
      <c r="B247" t="s">
        <v>50</v>
      </c>
      <c r="C247" t="s">
        <v>77</v>
      </c>
      <c r="D247" t="s">
        <v>108</v>
      </c>
      <c r="E247" t="s">
        <v>106</v>
      </c>
      <c r="F247">
        <v>17549595.168749481</v>
      </c>
      <c r="H247">
        <v>7765613.6718132617</v>
      </c>
      <c r="I247">
        <v>9783981.4969362207</v>
      </c>
      <c r="J247">
        <v>227346687</v>
      </c>
      <c r="K247">
        <v>137929775</v>
      </c>
      <c r="L247">
        <f t="shared" si="6"/>
        <v>365276462</v>
      </c>
      <c r="M247" s="1">
        <v>1.6482785315933417</v>
      </c>
      <c r="N247" s="1">
        <v>8.1503803549214188E-2</v>
      </c>
      <c r="O247" s="1">
        <v>5.5087374112471672E-2</v>
      </c>
      <c r="P247" s="1">
        <v>-1.1436736982638321E-2</v>
      </c>
      <c r="Q247" s="1">
        <v>1.4197550767459681E-2</v>
      </c>
      <c r="R247" s="1">
        <v>3.4157584499189389E-2</v>
      </c>
      <c r="S247" s="1">
        <v>7.0934513573564673E-2</v>
      </c>
      <c r="T247" s="1"/>
      <c r="U247" s="1">
        <v>5.6521836031908954</v>
      </c>
      <c r="V247" s="1">
        <v>4.6521836031908954</v>
      </c>
      <c r="W247">
        <v>63408835</v>
      </c>
      <c r="X247">
        <v>34737763</v>
      </c>
      <c r="Y247">
        <v>215000592</v>
      </c>
      <c r="Z247">
        <v>1657076</v>
      </c>
      <c r="AA247">
        <v>1218306</v>
      </c>
      <c r="AB247">
        <v>4819025</v>
      </c>
      <c r="AC247">
        <v>3903416</v>
      </c>
      <c r="AD247" s="1">
        <v>38.265495970009823</v>
      </c>
      <c r="AE247" s="1">
        <v>28.513167463674971</v>
      </c>
      <c r="AF247">
        <v>61751759</v>
      </c>
      <c r="AG247">
        <v>33519457</v>
      </c>
      <c r="AH247">
        <v>5</v>
      </c>
      <c r="AI247">
        <v>3</v>
      </c>
      <c r="AJ247">
        <v>2</v>
      </c>
      <c r="AK247">
        <v>2</v>
      </c>
      <c r="AL247">
        <v>3</v>
      </c>
      <c r="AM247">
        <v>2</v>
      </c>
    </row>
    <row r="248" spans="1:39" x14ac:dyDescent="0.3">
      <c r="A248" t="s">
        <v>40</v>
      </c>
      <c r="B248" t="s">
        <v>51</v>
      </c>
      <c r="C248" t="s">
        <v>78</v>
      </c>
      <c r="D248" t="s">
        <v>109</v>
      </c>
      <c r="E248" t="s">
        <v>106</v>
      </c>
      <c r="F248">
        <v>-2841951.5777760893</v>
      </c>
      <c r="H248">
        <v>-3885034.6175687774</v>
      </c>
      <c r="I248">
        <v>1043083.0397926881</v>
      </c>
      <c r="J248">
        <v>215000592</v>
      </c>
      <c r="K248">
        <v>172767050</v>
      </c>
      <c r="L248">
        <f t="shared" si="6"/>
        <v>387767642</v>
      </c>
      <c r="M248" s="1">
        <v>1.2444536848895666</v>
      </c>
      <c r="N248" s="1">
        <v>2.6208651520231802E-2</v>
      </c>
      <c r="O248" s="1">
        <v>8.0874335452992607E-2</v>
      </c>
      <c r="P248" s="1">
        <v>1.3094804175773619E-2</v>
      </c>
      <c r="Q248" s="1">
        <v>4.5518397930881221E-2</v>
      </c>
      <c r="R248" s="1">
        <v>-1.8069878698607392E-2</v>
      </c>
      <c r="S248" s="1">
        <v>6.0375114339955901E-3</v>
      </c>
      <c r="T248" s="1"/>
      <c r="U248" s="1">
        <v>2.8132222844789174</v>
      </c>
      <c r="V248" s="1">
        <v>1.8132222844789176</v>
      </c>
      <c r="W248">
        <v>64968777</v>
      </c>
      <c r="X248">
        <v>63408835</v>
      </c>
      <c r="Y248">
        <v>211022365</v>
      </c>
      <c r="Z248">
        <v>1253758</v>
      </c>
      <c r="AA248">
        <v>1657076</v>
      </c>
      <c r="AB248">
        <v>835033</v>
      </c>
      <c r="AC248">
        <v>2441723</v>
      </c>
      <c r="AD248" s="1">
        <v>51.819232260133134</v>
      </c>
      <c r="AE248" s="1">
        <v>38.265495970009823</v>
      </c>
      <c r="AF248">
        <v>63715019</v>
      </c>
      <c r="AG248">
        <v>61751759</v>
      </c>
      <c r="AH248">
        <v>5</v>
      </c>
      <c r="AI248">
        <v>1</v>
      </c>
      <c r="AJ248">
        <v>2</v>
      </c>
      <c r="AK248">
        <v>1</v>
      </c>
      <c r="AL248">
        <v>2</v>
      </c>
      <c r="AM248">
        <v>1</v>
      </c>
    </row>
    <row r="249" spans="1:39" x14ac:dyDescent="0.3">
      <c r="A249" t="s">
        <v>40</v>
      </c>
      <c r="B249" t="s">
        <v>52</v>
      </c>
      <c r="C249" t="s">
        <v>79</v>
      </c>
      <c r="D249" t="s">
        <v>105</v>
      </c>
      <c r="E249" t="s">
        <v>110</v>
      </c>
      <c r="F249">
        <v>12965647.846131496</v>
      </c>
      <c r="H249">
        <v>6403028.7488326505</v>
      </c>
      <c r="I249">
        <v>6562619.0972988456</v>
      </c>
      <c r="J249">
        <v>211022365</v>
      </c>
      <c r="K249">
        <v>174696015</v>
      </c>
      <c r="L249">
        <f t="shared" si="6"/>
        <v>385718380</v>
      </c>
      <c r="M249" s="1">
        <v>1.2079403471223999</v>
      </c>
      <c r="N249" s="1">
        <v>5.4362996650561483E-2</v>
      </c>
      <c r="O249" s="1">
        <v>2.030890422444085E-2</v>
      </c>
      <c r="P249" s="1">
        <v>2.1190528236634601E-3</v>
      </c>
      <c r="Q249" s="1">
        <v>1.0286146206499929E-2</v>
      </c>
      <c r="R249" s="1">
        <v>3.0342891611667089E-2</v>
      </c>
      <c r="S249" s="1">
        <v>3.756593473124642E-2</v>
      </c>
      <c r="T249" s="1"/>
      <c r="U249" s="1">
        <v>0.52790244584893553</v>
      </c>
      <c r="V249" s="1">
        <v>-0.47209755415106447</v>
      </c>
      <c r="W249">
        <v>43072970</v>
      </c>
      <c r="X249">
        <v>64968777</v>
      </c>
      <c r="Y249">
        <v>194266032</v>
      </c>
      <c r="Z249">
        <v>899267</v>
      </c>
      <c r="AA249">
        <v>1253758</v>
      </c>
      <c r="AB249">
        <v>6075991</v>
      </c>
      <c r="AC249">
        <v>4059590</v>
      </c>
      <c r="AD249" s="1">
        <v>47.897865706180703</v>
      </c>
      <c r="AE249" s="1">
        <v>51.819232260133134</v>
      </c>
      <c r="AF249">
        <v>42173703</v>
      </c>
      <c r="AG249">
        <v>63715019</v>
      </c>
      <c r="AH249">
        <v>4</v>
      </c>
      <c r="AI249">
        <v>2</v>
      </c>
      <c r="AJ249">
        <v>2</v>
      </c>
      <c r="AK249">
        <v>2</v>
      </c>
      <c r="AL249">
        <v>2</v>
      </c>
      <c r="AM249">
        <v>2</v>
      </c>
    </row>
    <row r="250" spans="1:39" x14ac:dyDescent="0.3">
      <c r="A250" t="s">
        <v>40</v>
      </c>
      <c r="B250" t="s">
        <v>53</v>
      </c>
      <c r="C250" t="s">
        <v>80</v>
      </c>
      <c r="D250" t="s">
        <v>107</v>
      </c>
      <c r="E250" t="s">
        <v>110</v>
      </c>
      <c r="F250">
        <v>16795592.792194329</v>
      </c>
      <c r="H250">
        <v>8453276.5895664953</v>
      </c>
      <c r="I250">
        <v>8342316.2026278349</v>
      </c>
      <c r="J250">
        <v>194266032</v>
      </c>
      <c r="K250">
        <v>174333659</v>
      </c>
      <c r="L250">
        <f t="shared" si="6"/>
        <v>368599691</v>
      </c>
      <c r="M250" s="1">
        <v>1.1143346219791097</v>
      </c>
      <c r="N250" s="1">
        <v>8.6832254018357272E-2</v>
      </c>
      <c r="O250" s="1">
        <v>4.3203533389717871E-2</v>
      </c>
      <c r="P250" s="1">
        <v>1.5534960622868981E-2</v>
      </c>
      <c r="Q250" s="1">
        <v>3.3701268528457229E-2</v>
      </c>
      <c r="R250" s="1">
        <v>4.3513920074130588E-2</v>
      </c>
      <c r="S250" s="1">
        <v>4.7852584810531833E-2</v>
      </c>
      <c r="T250" s="1"/>
      <c r="U250" s="1">
        <v>0.82171811749758528</v>
      </c>
      <c r="V250" s="1">
        <v>-0.17828188250241475</v>
      </c>
      <c r="W250">
        <v>61272236</v>
      </c>
      <c r="X250">
        <v>43072970</v>
      </c>
      <c r="Y250">
        <v>207336869</v>
      </c>
      <c r="Z250">
        <v>8276206</v>
      </c>
      <c r="AA250">
        <v>899267</v>
      </c>
      <c r="AB250">
        <v>8795379</v>
      </c>
      <c r="AC250">
        <v>3816727</v>
      </c>
      <c r="AD250" s="1">
        <v>7.4034208428354731</v>
      </c>
      <c r="AE250" s="1">
        <v>47.897865706180703</v>
      </c>
      <c r="AF250">
        <v>52996030</v>
      </c>
      <c r="AG250">
        <v>42173703</v>
      </c>
      <c r="AH250">
        <v>4</v>
      </c>
      <c r="AI250">
        <v>3</v>
      </c>
      <c r="AJ250">
        <v>2</v>
      </c>
      <c r="AK250">
        <v>2</v>
      </c>
      <c r="AL250">
        <v>3</v>
      </c>
      <c r="AM250">
        <v>2</v>
      </c>
    </row>
    <row r="251" spans="1:39" x14ac:dyDescent="0.3">
      <c r="A251" t="s">
        <v>40</v>
      </c>
      <c r="B251" t="s">
        <v>54</v>
      </c>
      <c r="C251" t="s">
        <v>81</v>
      </c>
      <c r="D251" t="s">
        <v>108</v>
      </c>
      <c r="E251" t="s">
        <v>110</v>
      </c>
      <c r="F251">
        <v>21874177.008434914</v>
      </c>
      <c r="H251">
        <v>11462578.748978395</v>
      </c>
      <c r="I251">
        <v>10411598.259456517</v>
      </c>
      <c r="J251">
        <v>207336869</v>
      </c>
      <c r="K251">
        <v>174832818</v>
      </c>
      <c r="L251">
        <f t="shared" si="6"/>
        <v>382169687</v>
      </c>
      <c r="M251" s="1">
        <v>1.1859150437076407</v>
      </c>
      <c r="N251" s="1">
        <v>0.11377250859773187</v>
      </c>
      <c r="O251" s="1">
        <v>6.0367661865290342E-2</v>
      </c>
      <c r="P251" s="1">
        <v>2.3502192772326579E-2</v>
      </c>
      <c r="Q251" s="1">
        <v>4.814168528123515E-2</v>
      </c>
      <c r="R251" s="1">
        <v>5.528480681831071E-2</v>
      </c>
      <c r="S251" s="1">
        <v>5.9551738504017689E-2</v>
      </c>
      <c r="T251" s="1"/>
      <c r="U251" s="1">
        <v>1.7190644754300708</v>
      </c>
      <c r="V251" s="1">
        <v>0.71906447543007079</v>
      </c>
      <c r="W251">
        <v>64807042</v>
      </c>
      <c r="X251">
        <v>61272236</v>
      </c>
      <c r="Y251">
        <v>192787266</v>
      </c>
      <c r="Z251">
        <v>8269843</v>
      </c>
      <c r="AA251">
        <v>8276206</v>
      </c>
      <c r="AB251">
        <v>20012133</v>
      </c>
      <c r="AC251">
        <v>5146629</v>
      </c>
      <c r="AD251" s="1">
        <v>7.8365504641381944</v>
      </c>
      <c r="AE251" s="1">
        <v>7.4034208428354731</v>
      </c>
      <c r="AF251">
        <v>56537199</v>
      </c>
      <c r="AG251">
        <v>52996030</v>
      </c>
      <c r="AH251">
        <v>4</v>
      </c>
      <c r="AI251">
        <v>3</v>
      </c>
      <c r="AJ251">
        <v>2</v>
      </c>
      <c r="AK251">
        <v>2</v>
      </c>
      <c r="AL251">
        <v>3</v>
      </c>
      <c r="AM251">
        <v>2</v>
      </c>
    </row>
    <row r="252" spans="1:39" x14ac:dyDescent="0.3">
      <c r="A252" t="s">
        <v>40</v>
      </c>
      <c r="B252" t="s">
        <v>55</v>
      </c>
      <c r="C252" t="s">
        <v>82</v>
      </c>
      <c r="D252" t="s">
        <v>109</v>
      </c>
      <c r="E252" t="s">
        <v>110</v>
      </c>
      <c r="F252">
        <v>-8309727.1342853326</v>
      </c>
      <c r="H252">
        <v>-3296656.3718879684</v>
      </c>
      <c r="I252">
        <v>-5013070.7623973647</v>
      </c>
      <c r="J252">
        <v>192787266</v>
      </c>
      <c r="K252">
        <v>182901476</v>
      </c>
      <c r="L252">
        <f t="shared" si="6"/>
        <v>375688742</v>
      </c>
      <c r="M252" s="1">
        <v>1.0540498098550064</v>
      </c>
      <c r="N252" s="1">
        <v>3.1661257499166692E-2</v>
      </c>
      <c r="O252" s="1">
        <v>8.7418885851101802E-2</v>
      </c>
      <c r="P252" s="1">
        <v>5.0521303580323952E-2</v>
      </c>
      <c r="Q252" s="1">
        <v>9.2559705204334486E-2</v>
      </c>
      <c r="R252" s="1">
        <v>-1.7099969517115138E-2</v>
      </c>
      <c r="S252" s="1">
        <v>-2.7408585605932258E-2</v>
      </c>
      <c r="T252" s="1"/>
      <c r="U252" s="1">
        <v>1.6352262049387254</v>
      </c>
      <c r="V252" s="1">
        <v>0.63522620493872539</v>
      </c>
      <c r="W252">
        <v>78148888</v>
      </c>
      <c r="X252">
        <v>64807042</v>
      </c>
      <c r="Y252">
        <v>199403845</v>
      </c>
      <c r="Z252">
        <v>7871872</v>
      </c>
      <c r="AA252">
        <v>8269843</v>
      </c>
      <c r="AB252">
        <v>7533749</v>
      </c>
      <c r="AC252">
        <v>3679954</v>
      </c>
      <c r="AD252" s="1">
        <v>9.9276116278313467</v>
      </c>
      <c r="AE252" s="1">
        <v>7.8365504641381944</v>
      </c>
      <c r="AF252">
        <v>70277016</v>
      </c>
      <c r="AG252">
        <v>56537199</v>
      </c>
      <c r="AH252">
        <v>4</v>
      </c>
      <c r="AI252">
        <v>1</v>
      </c>
      <c r="AJ252">
        <v>2</v>
      </c>
      <c r="AK252">
        <v>1</v>
      </c>
      <c r="AL252">
        <v>1</v>
      </c>
      <c r="AM252">
        <v>1</v>
      </c>
    </row>
    <row r="253" spans="1:39" x14ac:dyDescent="0.3">
      <c r="A253" t="s">
        <v>40</v>
      </c>
      <c r="B253" t="s">
        <v>56</v>
      </c>
      <c r="C253" t="s">
        <v>83</v>
      </c>
      <c r="D253" t="s">
        <v>105</v>
      </c>
      <c r="E253" t="s">
        <v>111</v>
      </c>
      <c r="F253">
        <v>11041288.591654748</v>
      </c>
      <c r="H253">
        <v>6678290.6650663512</v>
      </c>
      <c r="I253">
        <v>4362997.9265883975</v>
      </c>
      <c r="J253">
        <v>199403845</v>
      </c>
      <c r="K253">
        <v>183290112</v>
      </c>
      <c r="L253">
        <f t="shared" si="6"/>
        <v>382693957</v>
      </c>
      <c r="M253" s="1">
        <v>1.0879138150125633</v>
      </c>
      <c r="N253" s="1">
        <v>5.884902436544092E-2</v>
      </c>
      <c r="O253" s="1">
        <v>2.0583705394447128E-2</v>
      </c>
      <c r="P253" s="1">
        <v>1.9156005471507649E-2</v>
      </c>
      <c r="Q253" s="1">
        <v>2.8359329998018629E-2</v>
      </c>
      <c r="R253" s="1">
        <v>3.3491283305326192E-2</v>
      </c>
      <c r="S253" s="1">
        <v>2.380378231526422E-2</v>
      </c>
      <c r="T253" s="1"/>
      <c r="U253" s="1">
        <v>1.2002478323870733</v>
      </c>
      <c r="V253" s="1">
        <v>0.2002478323870733</v>
      </c>
      <c r="W253">
        <v>10510376</v>
      </c>
      <c r="X253">
        <v>78148888</v>
      </c>
      <c r="Y253">
        <v>127175881</v>
      </c>
      <c r="Z253">
        <v>7512019</v>
      </c>
      <c r="AA253">
        <v>7871872</v>
      </c>
      <c r="AB253">
        <v>20729855</v>
      </c>
      <c r="AC253">
        <v>3986043</v>
      </c>
      <c r="AD253" s="1">
        <v>1.3991412961016205</v>
      </c>
      <c r="AE253" s="1">
        <v>9.9276116278313467</v>
      </c>
      <c r="AF253">
        <v>2998357</v>
      </c>
      <c r="AG253">
        <v>70277016</v>
      </c>
      <c r="AH253">
        <v>4</v>
      </c>
      <c r="AI253">
        <v>2</v>
      </c>
      <c r="AJ253">
        <v>2</v>
      </c>
      <c r="AK253">
        <v>2</v>
      </c>
      <c r="AL253">
        <v>2</v>
      </c>
      <c r="AM253">
        <v>2</v>
      </c>
    </row>
    <row r="254" spans="1:39" x14ac:dyDescent="0.3">
      <c r="A254" t="s">
        <v>40</v>
      </c>
      <c r="B254" t="s">
        <v>57</v>
      </c>
      <c r="C254" t="s">
        <v>84</v>
      </c>
      <c r="D254" t="s">
        <v>107</v>
      </c>
      <c r="E254" t="s">
        <v>111</v>
      </c>
      <c r="F254">
        <v>13510930.525567081</v>
      </c>
      <c r="H254">
        <v>7465854.8812912507</v>
      </c>
      <c r="I254">
        <v>6045075.6442758311</v>
      </c>
      <c r="J254">
        <v>127175881</v>
      </c>
      <c r="K254">
        <v>190410126</v>
      </c>
      <c r="L254">
        <f t="shared" si="6"/>
        <v>317586007</v>
      </c>
      <c r="M254" s="1">
        <v>0.66790503042889637</v>
      </c>
      <c r="N254" s="1">
        <v>0.11358428647645046</v>
      </c>
      <c r="O254" s="1">
        <v>5.2633848080045932E-2</v>
      </c>
      <c r="P254" s="1">
        <v>5.1168870685127953E-2</v>
      </c>
      <c r="Q254" s="1">
        <v>8.8633833466525036E-2</v>
      </c>
      <c r="R254" s="1">
        <v>5.8704959010987712E-2</v>
      </c>
      <c r="S254" s="1">
        <v>3.1747658442680883E-2</v>
      </c>
      <c r="T254" s="1"/>
      <c r="U254" s="1">
        <v>1.2717733863078076</v>
      </c>
      <c r="V254" s="1">
        <v>0.27177338630780756</v>
      </c>
      <c r="W254">
        <v>10465963</v>
      </c>
      <c r="X254">
        <v>10510376</v>
      </c>
      <c r="Y254">
        <v>124592095</v>
      </c>
      <c r="Z254">
        <v>768270</v>
      </c>
      <c r="AA254">
        <v>7512019</v>
      </c>
      <c r="AB254">
        <v>31124120</v>
      </c>
      <c r="AC254">
        <v>3033463</v>
      </c>
      <c r="AD254" s="1">
        <v>13.62276673565283</v>
      </c>
      <c r="AE254" s="1">
        <v>1.3991412961016205</v>
      </c>
      <c r="AF254">
        <v>9697693</v>
      </c>
      <c r="AG254">
        <v>2998357</v>
      </c>
      <c r="AH254">
        <v>3</v>
      </c>
      <c r="AI254">
        <v>2</v>
      </c>
      <c r="AJ254">
        <v>2</v>
      </c>
      <c r="AK254">
        <v>2</v>
      </c>
      <c r="AL254">
        <v>2</v>
      </c>
      <c r="AM254">
        <v>2</v>
      </c>
    </row>
    <row r="255" spans="1:39" x14ac:dyDescent="0.3">
      <c r="A255" t="s">
        <v>40</v>
      </c>
      <c r="B255" t="s">
        <v>58</v>
      </c>
      <c r="C255" t="s">
        <v>85</v>
      </c>
      <c r="D255" t="s">
        <v>108</v>
      </c>
      <c r="E255" t="s">
        <v>111</v>
      </c>
      <c r="F255">
        <v>14976280.997295514</v>
      </c>
      <c r="H255">
        <v>10570812.772586433</v>
      </c>
      <c r="I255">
        <v>4405468.2247090796</v>
      </c>
      <c r="J255">
        <v>124592095</v>
      </c>
      <c r="K255">
        <v>191570419</v>
      </c>
      <c r="L255">
        <f t="shared" si="6"/>
        <v>316162514</v>
      </c>
      <c r="M255" s="1">
        <v>0.65037230513130528</v>
      </c>
      <c r="N255" s="1">
        <v>0.15808672371576599</v>
      </c>
      <c r="O255" s="1">
        <v>6.643465622758811E-2</v>
      </c>
      <c r="P255" s="1">
        <v>9.2406708692872278E-2</v>
      </c>
      <c r="Q255" s="1">
        <v>0.13665156324830724</v>
      </c>
      <c r="R255" s="1">
        <v>8.4843366447818647E-2</v>
      </c>
      <c r="S255" s="1">
        <v>2.299659961963689E-2</v>
      </c>
      <c r="T255" s="1"/>
      <c r="U255" s="1">
        <v>1.1589679005150988</v>
      </c>
      <c r="V255" s="1">
        <v>0.15896790051509879</v>
      </c>
      <c r="W255">
        <v>10433577</v>
      </c>
      <c r="X255">
        <v>10465963</v>
      </c>
      <c r="Y255">
        <v>116480772</v>
      </c>
      <c r="Z255">
        <v>1130811</v>
      </c>
      <c r="AA255">
        <v>768270</v>
      </c>
      <c r="AB255">
        <v>45798189</v>
      </c>
      <c r="AC255">
        <v>2742403</v>
      </c>
      <c r="AD255" s="1">
        <v>9.2266320366533403</v>
      </c>
      <c r="AE255" s="1">
        <v>13.62276673565283</v>
      </c>
      <c r="AF255">
        <v>9302766</v>
      </c>
      <c r="AG255">
        <v>9697693</v>
      </c>
      <c r="AH255">
        <v>3</v>
      </c>
      <c r="AI255">
        <v>2</v>
      </c>
      <c r="AJ255">
        <v>3</v>
      </c>
      <c r="AK255">
        <v>2</v>
      </c>
      <c r="AL255">
        <v>2</v>
      </c>
      <c r="AM255">
        <v>2</v>
      </c>
    </row>
    <row r="256" spans="1:39" x14ac:dyDescent="0.3">
      <c r="A256" t="s">
        <v>40</v>
      </c>
      <c r="B256" t="s">
        <v>59</v>
      </c>
      <c r="C256" t="s">
        <v>86</v>
      </c>
      <c r="D256" t="s">
        <v>109</v>
      </c>
      <c r="E256" t="s">
        <v>111</v>
      </c>
      <c r="F256">
        <v>-22339668.468218204</v>
      </c>
      <c r="H256">
        <v>-1184211.0191152629</v>
      </c>
      <c r="I256">
        <v>-21155457.449102942</v>
      </c>
      <c r="J256">
        <v>116480772</v>
      </c>
      <c r="K256">
        <v>194308570</v>
      </c>
      <c r="L256">
        <f t="shared" si="6"/>
        <v>310789342</v>
      </c>
      <c r="M256" s="1">
        <v>0.59946286465903176</v>
      </c>
      <c r="N256" s="1">
        <v>3.8956696269204762E-2</v>
      </c>
      <c r="O256" s="1">
        <v>8.3923842812442903E-2</v>
      </c>
      <c r="P256" s="1">
        <v>0.13731396411500638</v>
      </c>
      <c r="Q256" s="1">
        <v>0.21576586668041814</v>
      </c>
      <c r="R256" s="1">
        <v>-1.016657941720427E-2</v>
      </c>
      <c r="S256" s="1">
        <v>-0.10887557583848691</v>
      </c>
      <c r="T256" s="1"/>
      <c r="U256" s="1">
        <v>0.69896429243901936</v>
      </c>
      <c r="V256" s="1">
        <v>-0.30103570756098064</v>
      </c>
      <c r="W256">
        <v>12413910</v>
      </c>
      <c r="X256">
        <v>10433577</v>
      </c>
      <c r="Y256">
        <v>121568351</v>
      </c>
      <c r="Z256">
        <v>1077208</v>
      </c>
      <c r="AA256">
        <v>1130811</v>
      </c>
      <c r="AB256">
        <v>7866319</v>
      </c>
      <c r="AC256">
        <v>2277471</v>
      </c>
      <c r="AD256" s="1">
        <v>11.52415318118692</v>
      </c>
      <c r="AE256" s="1">
        <v>9.2266320366533403</v>
      </c>
      <c r="AF256">
        <v>11336702</v>
      </c>
      <c r="AG256">
        <v>9302766</v>
      </c>
      <c r="AH256">
        <v>3</v>
      </c>
      <c r="AI256">
        <v>1</v>
      </c>
      <c r="AJ256">
        <v>2</v>
      </c>
      <c r="AK256">
        <v>1</v>
      </c>
      <c r="AL256">
        <v>1</v>
      </c>
      <c r="AM256">
        <v>1</v>
      </c>
    </row>
    <row r="257" spans="1:39" x14ac:dyDescent="0.3">
      <c r="A257" t="s">
        <v>40</v>
      </c>
      <c r="B257" t="s">
        <v>60</v>
      </c>
      <c r="C257" t="s">
        <v>87</v>
      </c>
      <c r="D257" t="s">
        <v>105</v>
      </c>
      <c r="E257" t="s">
        <v>112</v>
      </c>
      <c r="F257">
        <v>12986489.076683292</v>
      </c>
      <c r="H257">
        <v>6415016.2722773505</v>
      </c>
      <c r="I257">
        <v>6571472.8044059416</v>
      </c>
      <c r="J257">
        <v>121568351</v>
      </c>
      <c r="K257">
        <v>183525348</v>
      </c>
      <c r="L257">
        <f t="shared" si="6"/>
        <v>305093699</v>
      </c>
      <c r="M257" s="1">
        <v>0.66240632329437132</v>
      </c>
      <c r="N257" s="1">
        <v>8.170358837859841E-2</v>
      </c>
      <c r="O257" s="1">
        <v>1.4945254953733811E-2</v>
      </c>
      <c r="P257" s="1">
        <v>2.383672485021911E-2</v>
      </c>
      <c r="Q257" s="1">
        <v>3.1285148381026133E-2</v>
      </c>
      <c r="R257" s="1">
        <v>5.2768802237659292E-2</v>
      </c>
      <c r="S257" s="1">
        <v>3.5806894666157732E-2</v>
      </c>
      <c r="T257" s="1"/>
      <c r="U257" s="1">
        <v>0.88458620250093956</v>
      </c>
      <c r="V257" s="1">
        <v>-0.11541379749906044</v>
      </c>
      <c r="W257">
        <v>13109582</v>
      </c>
      <c r="X257">
        <v>12413910</v>
      </c>
      <c r="Y257">
        <v>125250619</v>
      </c>
      <c r="Z257">
        <v>890108</v>
      </c>
      <c r="AA257">
        <v>1077208</v>
      </c>
      <c r="AB257">
        <v>19281522</v>
      </c>
      <c r="AC257">
        <v>4974642</v>
      </c>
      <c r="AD257" s="1">
        <v>14.728080188022128</v>
      </c>
      <c r="AE257" s="1">
        <v>11.52415318118692</v>
      </c>
      <c r="AF257">
        <v>12219474</v>
      </c>
      <c r="AG257">
        <v>11336702</v>
      </c>
      <c r="AH257">
        <v>3</v>
      </c>
      <c r="AI257">
        <v>2</v>
      </c>
      <c r="AJ257">
        <v>2</v>
      </c>
      <c r="AK257">
        <v>2</v>
      </c>
      <c r="AL257">
        <v>2</v>
      </c>
      <c r="AM257">
        <v>2</v>
      </c>
    </row>
    <row r="258" spans="1:39" x14ac:dyDescent="0.3">
      <c r="A258" t="s">
        <v>40</v>
      </c>
      <c r="B258" t="s">
        <v>61</v>
      </c>
      <c r="C258" t="s">
        <v>88</v>
      </c>
      <c r="D258" t="s">
        <v>107</v>
      </c>
      <c r="E258" t="s">
        <v>112</v>
      </c>
      <c r="F258">
        <v>15328444.538106117</v>
      </c>
      <c r="H258">
        <v>9485687.2010190822</v>
      </c>
      <c r="I258">
        <v>5842757.3370870352</v>
      </c>
      <c r="J258">
        <v>125250619</v>
      </c>
      <c r="K258">
        <v>191696788</v>
      </c>
      <c r="L258">
        <f t="shared" ref="L258:L321" si="7">SUM(J258:K258)</f>
        <v>316947407</v>
      </c>
      <c r="M258" s="1">
        <v>0.65337880883011978</v>
      </c>
      <c r="N258" s="1">
        <v>0.12197936359832721</v>
      </c>
      <c r="O258" s="1">
        <v>2.8937565570035229E-2</v>
      </c>
      <c r="P258" s="1">
        <v>5.8565774048826957E-2</v>
      </c>
      <c r="Q258" s="1">
        <v>7.598629051080534E-2</v>
      </c>
      <c r="R258" s="1">
        <v>7.573365526456266E-2</v>
      </c>
      <c r="S258" s="1">
        <v>3.047916137795191E-2</v>
      </c>
      <c r="T258" s="1"/>
      <c r="U258" s="1">
        <v>1.2964549358829147</v>
      </c>
      <c r="V258" s="1">
        <v>0.29645493588291477</v>
      </c>
      <c r="W258">
        <v>11427047</v>
      </c>
      <c r="X258">
        <v>13109582</v>
      </c>
      <c r="Y258">
        <v>111840516</v>
      </c>
      <c r="Z258">
        <v>1192869</v>
      </c>
      <c r="AA258">
        <v>890108</v>
      </c>
      <c r="AB258">
        <v>33797203</v>
      </c>
      <c r="AC258">
        <v>4740887</v>
      </c>
      <c r="AD258" s="1">
        <v>9.5794651382507219</v>
      </c>
      <c r="AE258" s="1">
        <v>14.728080188022128</v>
      </c>
      <c r="AF258">
        <v>10234178</v>
      </c>
      <c r="AG258">
        <v>12219474</v>
      </c>
      <c r="AH258">
        <v>3</v>
      </c>
      <c r="AI258">
        <v>2</v>
      </c>
      <c r="AJ258">
        <v>2</v>
      </c>
      <c r="AK258">
        <v>2</v>
      </c>
      <c r="AL258">
        <v>2</v>
      </c>
      <c r="AM258">
        <v>2</v>
      </c>
    </row>
    <row r="259" spans="1:39" x14ac:dyDescent="0.3">
      <c r="A259" t="s">
        <v>40</v>
      </c>
      <c r="B259" t="s">
        <v>62</v>
      </c>
      <c r="C259" t="s">
        <v>89</v>
      </c>
      <c r="D259" t="s">
        <v>108</v>
      </c>
      <c r="E259" t="s">
        <v>112</v>
      </c>
      <c r="F259">
        <v>15150837.871489108</v>
      </c>
      <c r="H259">
        <v>11256339.399920352</v>
      </c>
      <c r="I259">
        <v>3894498.4715687558</v>
      </c>
      <c r="J259">
        <v>111840516</v>
      </c>
      <c r="K259">
        <v>208100006</v>
      </c>
      <c r="L259">
        <f t="shared" si="7"/>
        <v>319940522</v>
      </c>
      <c r="M259" s="1">
        <v>0.53743639007872013</v>
      </c>
      <c r="N259" s="1">
        <v>0.16618491045657544</v>
      </c>
      <c r="O259" s="1">
        <v>4.4931820593531603E-2</v>
      </c>
      <c r="P259" s="1">
        <v>0.10260043221003509</v>
      </c>
      <c r="Q259" s="1">
        <v>0.13758449070571444</v>
      </c>
      <c r="R259" s="1">
        <v>0.10064634716027554</v>
      </c>
      <c r="S259" s="1">
        <v>1.8714552423264971E-2</v>
      </c>
      <c r="T259" s="1"/>
      <c r="U259" s="1">
        <v>0.52957622683551486</v>
      </c>
      <c r="V259" s="1">
        <v>-0.47042377316448508</v>
      </c>
      <c r="W259">
        <v>19363896</v>
      </c>
      <c r="X259">
        <v>11427047</v>
      </c>
      <c r="Y259">
        <v>114241983</v>
      </c>
      <c r="Z259">
        <v>21727061</v>
      </c>
      <c r="AA259">
        <v>1192869</v>
      </c>
      <c r="AB259">
        <v>27870640</v>
      </c>
      <c r="AC259">
        <v>4012974</v>
      </c>
      <c r="AD259" s="1">
        <v>0.89123402378259997</v>
      </c>
      <c r="AE259" s="1">
        <v>9.5794651382507219</v>
      </c>
      <c r="AF259">
        <v>-2363165</v>
      </c>
      <c r="AG259">
        <v>10234178</v>
      </c>
      <c r="AH259">
        <v>3</v>
      </c>
      <c r="AI259">
        <v>2</v>
      </c>
      <c r="AJ259">
        <v>3</v>
      </c>
      <c r="AK259">
        <v>3</v>
      </c>
      <c r="AL259">
        <v>2</v>
      </c>
      <c r="AM259">
        <v>2</v>
      </c>
    </row>
    <row r="260" spans="1:39" x14ac:dyDescent="0.3">
      <c r="A260" t="s">
        <v>40</v>
      </c>
      <c r="B260" t="s">
        <v>63</v>
      </c>
      <c r="C260" t="s">
        <v>90</v>
      </c>
      <c r="D260" t="s">
        <v>109</v>
      </c>
      <c r="E260" t="s">
        <v>112</v>
      </c>
      <c r="F260">
        <v>-7132782.9296643902</v>
      </c>
      <c r="H260">
        <v>1551951.639266361</v>
      </c>
      <c r="I260">
        <v>-8684734.5689307507</v>
      </c>
      <c r="J260">
        <v>114241983</v>
      </c>
      <c r="K260">
        <v>190683185</v>
      </c>
      <c r="L260">
        <f t="shared" si="7"/>
        <v>304925168</v>
      </c>
      <c r="M260" s="1">
        <v>0.59911933503732906</v>
      </c>
      <c r="N260" s="1">
        <v>5.4037323675427143E-2</v>
      </c>
      <c r="O260" s="1">
        <v>5.6222763570201693E-2</v>
      </c>
      <c r="P260" s="1">
        <v>8.4992607657903285E-2</v>
      </c>
      <c r="Q260" s="1">
        <v>0.12242476707460762</v>
      </c>
      <c r="R260" s="1">
        <v>1.358477504076904E-2</v>
      </c>
      <c r="S260" s="1">
        <v>-4.554536137484147E-2</v>
      </c>
      <c r="T260" s="1"/>
      <c r="U260" s="1">
        <v>1.9126929105825727</v>
      </c>
      <c r="V260" s="1">
        <v>0.91269291058257285</v>
      </c>
      <c r="W260">
        <v>16440919</v>
      </c>
      <c r="X260">
        <v>19363896</v>
      </c>
      <c r="Y260">
        <v>117348446</v>
      </c>
      <c r="Z260">
        <v>664385</v>
      </c>
      <c r="AA260">
        <v>21727061</v>
      </c>
      <c r="AB260">
        <v>14715963</v>
      </c>
      <c r="AC260">
        <v>1755334</v>
      </c>
      <c r="AD260" s="1">
        <v>24.746071931184478</v>
      </c>
      <c r="AE260" s="1">
        <v>0.89123402378259997</v>
      </c>
      <c r="AF260">
        <v>15776534</v>
      </c>
      <c r="AG260">
        <v>-2363165</v>
      </c>
      <c r="AH260">
        <v>3</v>
      </c>
      <c r="AI260">
        <v>1</v>
      </c>
      <c r="AJ260">
        <v>2</v>
      </c>
      <c r="AK260">
        <v>2</v>
      </c>
      <c r="AL260">
        <v>1</v>
      </c>
      <c r="AM260">
        <v>1</v>
      </c>
    </row>
    <row r="261" spans="1:39" x14ac:dyDescent="0.3">
      <c r="A261" t="s">
        <v>40</v>
      </c>
      <c r="B261" t="s">
        <v>64</v>
      </c>
      <c r="C261" t="s">
        <v>91</v>
      </c>
      <c r="D261" t="s">
        <v>105</v>
      </c>
      <c r="E261" t="s">
        <v>113</v>
      </c>
      <c r="F261">
        <v>13683012.7335176</v>
      </c>
      <c r="H261">
        <v>7831392.2379138209</v>
      </c>
      <c r="I261">
        <v>5851620.4956037793</v>
      </c>
      <c r="J261">
        <v>117348446</v>
      </c>
      <c r="K261">
        <v>203873684</v>
      </c>
      <c r="L261">
        <f t="shared" si="7"/>
        <v>321222130</v>
      </c>
      <c r="M261" s="1">
        <v>0.57559388586905602</v>
      </c>
      <c r="N261" s="1">
        <v>9.9458169335966989E-2</v>
      </c>
      <c r="O261" s="1">
        <v>1.2757041537644219E-2</v>
      </c>
      <c r="P261" s="1">
        <v>4.3902277139811721E-2</v>
      </c>
      <c r="Q261" s="1">
        <v>5.2778584383912142E-2</v>
      </c>
      <c r="R261" s="1">
        <v>6.6736224507939548E-2</v>
      </c>
      <c r="S261" s="1">
        <v>2.8702186475444182E-2</v>
      </c>
      <c r="T261" s="1"/>
      <c r="U261" s="1">
        <v>1.2701381328385564</v>
      </c>
      <c r="V261" s="1">
        <v>0.27013813283855631</v>
      </c>
      <c r="W261">
        <v>17259217</v>
      </c>
      <c r="X261">
        <v>16440919</v>
      </c>
      <c r="Y261">
        <v>109018149</v>
      </c>
      <c r="Z261">
        <v>551420</v>
      </c>
      <c r="AA261">
        <v>664385</v>
      </c>
      <c r="AB261">
        <v>28195634</v>
      </c>
      <c r="AC261">
        <v>6088900</v>
      </c>
      <c r="AD261" s="1">
        <v>31.299584708570599</v>
      </c>
      <c r="AE261" s="1">
        <v>24.746071931184478</v>
      </c>
      <c r="AF261">
        <v>16707797</v>
      </c>
      <c r="AG261">
        <v>15776534</v>
      </c>
      <c r="AH261">
        <v>3</v>
      </c>
      <c r="AI261">
        <v>2</v>
      </c>
      <c r="AJ261">
        <v>2</v>
      </c>
      <c r="AK261">
        <v>2</v>
      </c>
      <c r="AL261">
        <v>2</v>
      </c>
      <c r="AM261">
        <v>2</v>
      </c>
    </row>
    <row r="262" spans="1:39" x14ac:dyDescent="0.3">
      <c r="A262" t="s">
        <v>40</v>
      </c>
      <c r="B262" t="s">
        <v>65</v>
      </c>
      <c r="C262" t="s">
        <v>92</v>
      </c>
      <c r="D262" t="s">
        <v>107</v>
      </c>
      <c r="E262" t="s">
        <v>113</v>
      </c>
      <c r="F262">
        <v>17921810.15916463</v>
      </c>
      <c r="H262">
        <v>11520758.116859125</v>
      </c>
      <c r="I262">
        <v>6401052.0423055068</v>
      </c>
      <c r="J262">
        <v>109018149</v>
      </c>
      <c r="K262">
        <v>201221296</v>
      </c>
      <c r="L262">
        <f t="shared" si="7"/>
        <v>310239445</v>
      </c>
      <c r="M262" s="1">
        <v>0.54178236184305262</v>
      </c>
      <c r="N262" s="1">
        <v>0.16127950460973781</v>
      </c>
      <c r="O262" s="1">
        <v>2.621001205955166E-2</v>
      </c>
      <c r="P262" s="1">
        <v>8.592303143120282E-2</v>
      </c>
      <c r="Q262" s="1">
        <v>0.11241694333765935</v>
      </c>
      <c r="R262" s="1">
        <v>0.10567743281771483</v>
      </c>
      <c r="S262" s="1">
        <v>3.1811006933905782E-2</v>
      </c>
      <c r="T262" s="1"/>
      <c r="U262" s="1">
        <v>1.2603466252215774</v>
      </c>
      <c r="V262" s="1">
        <v>0.26034662522157731</v>
      </c>
      <c r="W262">
        <v>24346689</v>
      </c>
      <c r="X262">
        <v>17259217</v>
      </c>
      <c r="Y262">
        <v>102471595</v>
      </c>
      <c r="Z262">
        <v>650089</v>
      </c>
      <c r="AA262">
        <v>551420</v>
      </c>
      <c r="AB262">
        <v>46477399</v>
      </c>
      <c r="AC262">
        <v>5512355</v>
      </c>
      <c r="AD262" s="1">
        <v>37.451316665871907</v>
      </c>
      <c r="AE262" s="1">
        <v>31.299584708570599</v>
      </c>
      <c r="AF262">
        <v>23696600</v>
      </c>
      <c r="AG262">
        <v>16707797</v>
      </c>
      <c r="AH262">
        <v>3</v>
      </c>
      <c r="AI262">
        <v>3</v>
      </c>
      <c r="AJ262">
        <v>3</v>
      </c>
      <c r="AK262">
        <v>3</v>
      </c>
      <c r="AL262">
        <v>2</v>
      </c>
      <c r="AM262">
        <v>2</v>
      </c>
    </row>
    <row r="263" spans="1:39" x14ac:dyDescent="0.3">
      <c r="A263" t="s">
        <v>40</v>
      </c>
      <c r="B263" t="s">
        <v>66</v>
      </c>
      <c r="C263" t="s">
        <v>93</v>
      </c>
      <c r="D263" t="s">
        <v>108</v>
      </c>
      <c r="E263" t="s">
        <v>113</v>
      </c>
      <c r="F263">
        <v>19792728.81458053</v>
      </c>
      <c r="H263">
        <v>15043751.415133243</v>
      </c>
      <c r="I263">
        <v>4748977.3994472874</v>
      </c>
      <c r="J263">
        <v>102471595</v>
      </c>
      <c r="K263">
        <v>206849215</v>
      </c>
      <c r="L263">
        <f t="shared" si="7"/>
        <v>309320810</v>
      </c>
      <c r="M263" s="1">
        <v>0.49539271879760338</v>
      </c>
      <c r="N263" s="1">
        <v>0.22416578761706979</v>
      </c>
      <c r="O263" s="1">
        <v>3.6591379298819351E-2</v>
      </c>
      <c r="P263" s="1">
        <v>0.14068238139274283</v>
      </c>
      <c r="Q263" s="1">
        <v>0.20265114939241294</v>
      </c>
      <c r="R263" s="1">
        <v>0.14680899048300403</v>
      </c>
      <c r="S263" s="1">
        <v>2.2958643567718099E-2</v>
      </c>
      <c r="T263" s="1"/>
      <c r="U263" s="1">
        <v>1.0851800960116131</v>
      </c>
      <c r="V263" s="1">
        <v>8.518009601161311E-2</v>
      </c>
      <c r="W263">
        <v>23879999</v>
      </c>
      <c r="X263">
        <v>24346689</v>
      </c>
      <c r="Y263">
        <v>95665305</v>
      </c>
      <c r="Z263">
        <v>1416160</v>
      </c>
      <c r="AA263">
        <v>650089</v>
      </c>
      <c r="AB263">
        <v>60184201</v>
      </c>
      <c r="AC263">
        <v>5248092</v>
      </c>
      <c r="AD263" s="1">
        <v>16.862500706134899</v>
      </c>
      <c r="AE263" s="1">
        <v>37.451316665871907</v>
      </c>
      <c r="AF263">
        <v>22463839</v>
      </c>
      <c r="AG263">
        <v>23696600</v>
      </c>
      <c r="AH263">
        <v>3</v>
      </c>
      <c r="AI263">
        <v>3</v>
      </c>
      <c r="AJ263">
        <v>3</v>
      </c>
      <c r="AK263">
        <v>3</v>
      </c>
      <c r="AL263">
        <v>2</v>
      </c>
      <c r="AM263">
        <v>2</v>
      </c>
    </row>
    <row r="264" spans="1:39" x14ac:dyDescent="0.3">
      <c r="A264" t="s">
        <v>40</v>
      </c>
      <c r="B264" t="s">
        <v>67</v>
      </c>
      <c r="C264" t="s">
        <v>94</v>
      </c>
      <c r="D264" t="s">
        <v>109</v>
      </c>
      <c r="E264" t="s">
        <v>113</v>
      </c>
      <c r="F264">
        <v>-24953553.205149211</v>
      </c>
      <c r="H264">
        <v>2241963.7425127099</v>
      </c>
      <c r="I264">
        <v>-27195516.947661921</v>
      </c>
      <c r="J264">
        <v>95665305</v>
      </c>
      <c r="K264">
        <v>208026098</v>
      </c>
      <c r="L264">
        <f t="shared" si="7"/>
        <v>303691403</v>
      </c>
      <c r="M264" s="1">
        <v>0.45987165033494981</v>
      </c>
      <c r="N264" s="1">
        <v>6.4426585035731163E-2</v>
      </c>
      <c r="O264" s="1">
        <v>5.129546181868129E-2</v>
      </c>
      <c r="P264" s="1">
        <v>0.17776268170520226</v>
      </c>
      <c r="Q264" s="1">
        <v>0.29064547593732171</v>
      </c>
      <c r="R264" s="1">
        <v>2.3435494639490361E-2</v>
      </c>
      <c r="S264" s="1">
        <v>-0.13073127462911852</v>
      </c>
      <c r="T264" s="1"/>
      <c r="U264" s="1">
        <v>1.4085755801846573</v>
      </c>
      <c r="V264" s="1">
        <v>0.40857558018465739</v>
      </c>
      <c r="W264">
        <v>37174010</v>
      </c>
      <c r="X264">
        <v>23879999</v>
      </c>
      <c r="Y264">
        <v>102092378</v>
      </c>
      <c r="Z264">
        <v>1366865</v>
      </c>
      <c r="AA264">
        <v>1416160</v>
      </c>
      <c r="AB264">
        <v>14293013</v>
      </c>
      <c r="AC264">
        <v>2634658</v>
      </c>
      <c r="AD264" s="1">
        <v>27.196548305794646</v>
      </c>
      <c r="AE264" s="1">
        <v>16.862500706134899</v>
      </c>
      <c r="AF264">
        <v>35807145</v>
      </c>
      <c r="AG264">
        <v>22463839</v>
      </c>
      <c r="AH264">
        <v>3</v>
      </c>
      <c r="AI264">
        <v>1</v>
      </c>
      <c r="AJ264">
        <v>2</v>
      </c>
      <c r="AK264">
        <v>2</v>
      </c>
      <c r="AL264">
        <v>1</v>
      </c>
      <c r="AM264">
        <v>1</v>
      </c>
    </row>
    <row r="265" spans="1:39" x14ac:dyDescent="0.3">
      <c r="A265" t="s">
        <v>40</v>
      </c>
      <c r="B265" t="s">
        <v>68</v>
      </c>
      <c r="C265" t="s">
        <v>95</v>
      </c>
      <c r="D265" t="s">
        <v>105</v>
      </c>
      <c r="E265" t="s">
        <v>114</v>
      </c>
      <c r="F265">
        <v>23362425.053743124</v>
      </c>
      <c r="H265">
        <v>10331265.14994253</v>
      </c>
      <c r="I265">
        <v>13031159.903800594</v>
      </c>
      <c r="J265">
        <v>102092378</v>
      </c>
      <c r="K265">
        <v>201121918</v>
      </c>
      <c r="L265">
        <f t="shared" si="7"/>
        <v>303214296</v>
      </c>
      <c r="M265" s="1">
        <v>0.50761438144200677</v>
      </c>
      <c r="N265" s="1">
        <v>0.14656936887962566</v>
      </c>
      <c r="O265" s="1">
        <v>1.260951135842874E-2</v>
      </c>
      <c r="P265" s="1">
        <v>4.2203298231557627E-2</v>
      </c>
      <c r="Q265" s="1">
        <v>5.3843863224879128E-2</v>
      </c>
      <c r="R265" s="1">
        <v>0.1011952640572495</v>
      </c>
      <c r="S265" s="1">
        <v>6.4792341050569108E-2</v>
      </c>
      <c r="T265" s="1"/>
      <c r="U265" s="1">
        <v>1.1002095403323258</v>
      </c>
      <c r="V265" s="1">
        <v>0.10020954033232572</v>
      </c>
      <c r="W265">
        <v>31544515</v>
      </c>
      <c r="X265">
        <v>37174010</v>
      </c>
      <c r="Y265">
        <v>92611386</v>
      </c>
      <c r="Z265">
        <v>1300421</v>
      </c>
      <c r="AA265">
        <v>1366865</v>
      </c>
      <c r="AB265">
        <v>33296218</v>
      </c>
      <c r="AC265">
        <v>5801267</v>
      </c>
      <c r="AD265" s="1">
        <v>24.257155951803302</v>
      </c>
      <c r="AE265" s="1">
        <v>27.196548305794646</v>
      </c>
      <c r="AF265">
        <v>30244094</v>
      </c>
      <c r="AG265">
        <v>35807145</v>
      </c>
      <c r="AH265">
        <v>3</v>
      </c>
      <c r="AI265">
        <v>3</v>
      </c>
      <c r="AJ265">
        <v>3</v>
      </c>
      <c r="AK265">
        <v>3</v>
      </c>
      <c r="AL265">
        <v>3</v>
      </c>
      <c r="AM265">
        <v>2</v>
      </c>
    </row>
    <row r="266" spans="1:39" x14ac:dyDescent="0.3">
      <c r="A266" t="s">
        <v>40</v>
      </c>
      <c r="B266" t="s">
        <v>69</v>
      </c>
      <c r="C266" t="s">
        <v>96</v>
      </c>
      <c r="D266" t="s">
        <v>107</v>
      </c>
      <c r="E266" t="s">
        <v>114</v>
      </c>
      <c r="F266">
        <v>24883129.954202972</v>
      </c>
      <c r="H266">
        <v>12924107.838913372</v>
      </c>
      <c r="I266">
        <v>11959022.115289601</v>
      </c>
      <c r="J266">
        <v>92611386</v>
      </c>
      <c r="K266">
        <v>212216235</v>
      </c>
      <c r="L266">
        <f t="shared" si="7"/>
        <v>304827621</v>
      </c>
      <c r="M266" s="1">
        <v>0.43640104160739634</v>
      </c>
      <c r="N266" s="1">
        <v>0.20832678085953371</v>
      </c>
      <c r="O266" s="1">
        <v>2.723154364626397E-2</v>
      </c>
      <c r="P266" s="1">
        <v>9.5725547085485807E-2</v>
      </c>
      <c r="Q266" s="1">
        <v>0.13559637383118614</v>
      </c>
      <c r="R266" s="1">
        <v>0.13955203995017817</v>
      </c>
      <c r="S266" s="1">
        <v>5.635300294197379E-2</v>
      </c>
      <c r="T266" s="1"/>
      <c r="U266" s="1">
        <v>1.1565352074123463</v>
      </c>
      <c r="V266" s="1">
        <v>0.15653520741234619</v>
      </c>
      <c r="W266">
        <v>41809075</v>
      </c>
      <c r="X266">
        <v>31544515</v>
      </c>
      <c r="Y266">
        <v>94391523</v>
      </c>
      <c r="Z266">
        <v>1285658</v>
      </c>
      <c r="AA266">
        <v>1300421</v>
      </c>
      <c r="AB266">
        <v>48405327</v>
      </c>
      <c r="AC266">
        <v>5890356</v>
      </c>
      <c r="AD266" s="1">
        <v>32.51959307996372</v>
      </c>
      <c r="AE266" s="1">
        <v>24.257155951803302</v>
      </c>
      <c r="AF266">
        <v>40523417</v>
      </c>
      <c r="AG266">
        <v>30244094</v>
      </c>
      <c r="AH266">
        <v>3</v>
      </c>
      <c r="AI266">
        <v>3</v>
      </c>
      <c r="AJ266">
        <v>3</v>
      </c>
      <c r="AK266">
        <v>3</v>
      </c>
      <c r="AL266">
        <v>3</v>
      </c>
      <c r="AM266">
        <v>2</v>
      </c>
    </row>
    <row r="267" spans="1:39" x14ac:dyDescent="0.3">
      <c r="A267" t="s">
        <v>40</v>
      </c>
      <c r="B267" t="s">
        <v>104</v>
      </c>
      <c r="C267" t="s">
        <v>116</v>
      </c>
      <c r="D267" t="s">
        <v>108</v>
      </c>
      <c r="E267" t="s">
        <v>114</v>
      </c>
      <c r="F267">
        <v>32469148.110017858</v>
      </c>
      <c r="H267">
        <v>17978870.800215203</v>
      </c>
      <c r="I267">
        <v>14490277.309802653</v>
      </c>
      <c r="J267">
        <v>94391523</v>
      </c>
      <c r="K267">
        <v>214321459</v>
      </c>
      <c r="L267">
        <f t="shared" si="7"/>
        <v>308712982</v>
      </c>
      <c r="M267" s="1">
        <v>0.44042030807563698</v>
      </c>
      <c r="N267" s="1">
        <v>0.28528360365486671</v>
      </c>
      <c r="O267" s="1">
        <v>3.8664753825404428E-2</v>
      </c>
      <c r="P267" s="1">
        <v>0.14064701449229192</v>
      </c>
      <c r="Q267" s="1">
        <v>0.21117220740706408</v>
      </c>
      <c r="R267" s="1">
        <v>0.19047124390836667</v>
      </c>
      <c r="S267" s="1">
        <v>6.761001617576079E-2</v>
      </c>
      <c r="T267" s="1"/>
      <c r="U267" s="1">
        <v>1.1575016278690382</v>
      </c>
      <c r="V267" s="1">
        <v>0.15750162786903812</v>
      </c>
      <c r="W267">
        <v>44115061</v>
      </c>
      <c r="X267">
        <v>41809075</v>
      </c>
      <c r="Y267">
        <v>85421777</v>
      </c>
      <c r="Z267">
        <v>1510717</v>
      </c>
      <c r="AA267">
        <v>1285658</v>
      </c>
      <c r="AB267">
        <v>67661976</v>
      </c>
      <c r="AC267">
        <v>2500302</v>
      </c>
      <c r="AD267" s="1">
        <v>29.201406352083151</v>
      </c>
      <c r="AE267" s="1">
        <v>32.51959307996372</v>
      </c>
      <c r="AF267">
        <v>42604344</v>
      </c>
      <c r="AG267">
        <v>40523417</v>
      </c>
      <c r="AH267">
        <v>3</v>
      </c>
      <c r="AI267">
        <v>4</v>
      </c>
      <c r="AJ267">
        <v>4</v>
      </c>
      <c r="AK267">
        <v>4</v>
      </c>
      <c r="AL267">
        <v>3</v>
      </c>
      <c r="AM267">
        <v>2</v>
      </c>
    </row>
    <row r="268" spans="1:39" x14ac:dyDescent="0.3">
      <c r="A268" t="s">
        <v>40</v>
      </c>
      <c r="B268" t="s">
        <v>70</v>
      </c>
      <c r="C268" t="s">
        <v>97</v>
      </c>
      <c r="D268" t="s">
        <v>109</v>
      </c>
      <c r="E268" t="s">
        <v>114</v>
      </c>
      <c r="F268">
        <v>-19595048.826921899</v>
      </c>
      <c r="H268">
        <v>4434914.284329325</v>
      </c>
      <c r="I268">
        <v>-24029963.111251224</v>
      </c>
      <c r="J268">
        <v>85421777</v>
      </c>
      <c r="K268">
        <v>216562914</v>
      </c>
      <c r="L268">
        <f t="shared" si="7"/>
        <v>301984691</v>
      </c>
      <c r="M268" s="1">
        <v>0.39444323786666446</v>
      </c>
      <c r="N268" s="1">
        <v>0.10817366566439621</v>
      </c>
      <c r="O268" s="1">
        <v>5.8802031243157117E-2</v>
      </c>
      <c r="P268" s="1">
        <v>0.18992743243620142</v>
      </c>
      <c r="Q268" s="1">
        <v>0.33801375858530464</v>
      </c>
      <c r="R268" s="1">
        <v>5.1917841563156958E-2</v>
      </c>
      <c r="S268" s="1">
        <v>-0.11096065650119219</v>
      </c>
      <c r="T268" s="1"/>
      <c r="U268" s="1">
        <v>1.6597149447439137</v>
      </c>
      <c r="V268" s="1">
        <v>0.65971494474391368</v>
      </c>
      <c r="W268">
        <v>66556607</v>
      </c>
      <c r="X268">
        <v>44115061</v>
      </c>
      <c r="Y268">
        <v>87423046</v>
      </c>
      <c r="Z268">
        <v>1773462</v>
      </c>
      <c r="AA268">
        <v>1510717</v>
      </c>
      <c r="AB268">
        <v>26900397</v>
      </c>
      <c r="AC268">
        <v>3684831</v>
      </c>
      <c r="AD268" s="1">
        <v>37.529198257419665</v>
      </c>
      <c r="AE268" s="1">
        <v>29.201406352083151</v>
      </c>
      <c r="AF268">
        <v>64783145</v>
      </c>
      <c r="AG268">
        <v>42604344</v>
      </c>
      <c r="AH268">
        <v>2</v>
      </c>
      <c r="AI268">
        <v>1</v>
      </c>
      <c r="AJ268">
        <v>2</v>
      </c>
      <c r="AK268">
        <v>2</v>
      </c>
      <c r="AL268">
        <v>1</v>
      </c>
      <c r="AM268">
        <v>1</v>
      </c>
    </row>
    <row r="269" spans="1:39" x14ac:dyDescent="0.3">
      <c r="A269" t="s">
        <v>40</v>
      </c>
      <c r="B269" t="s">
        <v>71</v>
      </c>
      <c r="C269" t="s">
        <v>98</v>
      </c>
      <c r="D269" t="s">
        <v>105</v>
      </c>
      <c r="E269" t="s">
        <v>115</v>
      </c>
      <c r="F269">
        <v>28254454.794852</v>
      </c>
      <c r="H269">
        <v>11831986.335856404</v>
      </c>
      <c r="I269">
        <v>16422468.458995596</v>
      </c>
      <c r="J269">
        <v>87423046</v>
      </c>
      <c r="K269">
        <v>243896436</v>
      </c>
      <c r="L269">
        <f t="shared" si="7"/>
        <v>331319482</v>
      </c>
      <c r="M269" s="1">
        <v>0.35844331075014152</v>
      </c>
      <c r="N269" s="1">
        <v>0.19621049329058168</v>
      </c>
      <c r="O269" s="1">
        <v>1.715636858500675E-2</v>
      </c>
      <c r="P269" s="1">
        <v>7.5899882174366815E-2</v>
      </c>
      <c r="Q269" s="1">
        <v>9.4561489907857496E-2</v>
      </c>
      <c r="R269" s="1">
        <v>0.13534173055302151</v>
      </c>
      <c r="S269" s="1">
        <v>6.7333777927757812E-2</v>
      </c>
      <c r="T269" s="1"/>
      <c r="U269" s="1">
        <v>0.86621433695766314</v>
      </c>
      <c r="V269" s="1">
        <v>-0.13378566304233686</v>
      </c>
      <c r="W269">
        <v>42196913</v>
      </c>
      <c r="X269">
        <v>66556607</v>
      </c>
      <c r="Y269">
        <v>71949178</v>
      </c>
      <c r="Z269">
        <v>1066866</v>
      </c>
      <c r="AA269">
        <v>1773462</v>
      </c>
      <c r="AB269">
        <v>54372409</v>
      </c>
      <c r="AC269">
        <v>6764411</v>
      </c>
      <c r="AD269" s="1">
        <v>39.552214617393375</v>
      </c>
      <c r="AE269" s="1">
        <v>37.529198257419665</v>
      </c>
      <c r="AF269">
        <v>41130047</v>
      </c>
      <c r="AG269">
        <v>64783145</v>
      </c>
      <c r="AH269">
        <v>2</v>
      </c>
      <c r="AI269">
        <v>3</v>
      </c>
      <c r="AJ269">
        <v>3</v>
      </c>
      <c r="AK269">
        <v>3</v>
      </c>
      <c r="AL269">
        <v>3</v>
      </c>
      <c r="AM269">
        <v>2</v>
      </c>
    </row>
    <row r="270" spans="1:39" x14ac:dyDescent="0.3">
      <c r="A270" t="s">
        <v>40</v>
      </c>
      <c r="B270" t="s">
        <v>72</v>
      </c>
      <c r="C270" t="s">
        <v>99</v>
      </c>
      <c r="D270" t="s">
        <v>107</v>
      </c>
      <c r="E270" t="s">
        <v>115</v>
      </c>
      <c r="F270">
        <v>39090011.166163579</v>
      </c>
      <c r="H270">
        <v>16312325.83690927</v>
      </c>
      <c r="I270">
        <v>22777685.329254307</v>
      </c>
      <c r="J270">
        <v>71949178</v>
      </c>
      <c r="K270">
        <v>232011991</v>
      </c>
      <c r="L270">
        <f t="shared" si="7"/>
        <v>303961169</v>
      </c>
      <c r="M270" s="1">
        <v>0.31010973911257889</v>
      </c>
      <c r="N270" s="1">
        <v>0.33357006861623167</v>
      </c>
      <c r="O270" s="1">
        <v>3.6491382848043097E-2</v>
      </c>
      <c r="P270" s="1">
        <v>0.14533154613477031</v>
      </c>
      <c r="Q270" s="1">
        <v>0.23993689099737664</v>
      </c>
      <c r="R270" s="1">
        <v>0.22672011397974928</v>
      </c>
      <c r="S270" s="1">
        <v>9.8174603955078793E-2</v>
      </c>
      <c r="T270" s="1"/>
      <c r="U270" s="1">
        <v>1.1248534880591128</v>
      </c>
      <c r="V270" s="1">
        <v>0.12485348805911273</v>
      </c>
      <c r="W270">
        <v>54989748</v>
      </c>
      <c r="X270">
        <v>42196913</v>
      </c>
      <c r="Y270">
        <v>72914030</v>
      </c>
      <c r="Z270">
        <v>1149032</v>
      </c>
      <c r="AA270">
        <v>1066866</v>
      </c>
      <c r="AB270">
        <v>84085751</v>
      </c>
      <c r="AC270">
        <v>9991052</v>
      </c>
      <c r="AD270" s="1">
        <v>47.857455667031033</v>
      </c>
      <c r="AE270" s="1">
        <v>39.552214617393375</v>
      </c>
      <c r="AF270">
        <v>53840716</v>
      </c>
      <c r="AG270">
        <v>41130047</v>
      </c>
      <c r="AH270">
        <v>2</v>
      </c>
      <c r="AI270">
        <v>4</v>
      </c>
      <c r="AJ270">
        <v>4</v>
      </c>
      <c r="AK270">
        <v>4</v>
      </c>
      <c r="AL270">
        <v>4</v>
      </c>
      <c r="AM270">
        <v>2</v>
      </c>
    </row>
    <row r="271" spans="1:39" x14ac:dyDescent="0.3">
      <c r="A271" t="s">
        <v>40</v>
      </c>
      <c r="B271" t="s">
        <v>73</v>
      </c>
      <c r="C271" t="s">
        <v>100</v>
      </c>
      <c r="D271" t="s">
        <v>108</v>
      </c>
      <c r="E271" t="s">
        <v>115</v>
      </c>
      <c r="F271">
        <v>62997060.64360594</v>
      </c>
      <c r="H271">
        <v>26745007.536406539</v>
      </c>
      <c r="I271">
        <v>36252053.107199401</v>
      </c>
      <c r="J271">
        <v>72914030</v>
      </c>
      <c r="K271">
        <v>242323323</v>
      </c>
      <c r="L271">
        <f t="shared" si="7"/>
        <v>315237353</v>
      </c>
      <c r="M271" s="1">
        <v>0.30089563438348854</v>
      </c>
      <c r="N271" s="1">
        <v>0.53235501568242138</v>
      </c>
      <c r="O271" s="1">
        <v>4.7428745880593898E-2</v>
      </c>
      <c r="P271" s="1">
        <v>0.23901716417281907</v>
      </c>
      <c r="Q271" s="1">
        <v>0.41648782602759055</v>
      </c>
      <c r="R271" s="1">
        <v>0.36680193834309444</v>
      </c>
      <c r="S271" s="1">
        <v>0.14960199727534854</v>
      </c>
      <c r="T271" s="1"/>
      <c r="U271" s="1">
        <v>1.2486936786461984</v>
      </c>
      <c r="V271" s="1">
        <v>0.24869367864619832</v>
      </c>
      <c r="W271">
        <v>77794952</v>
      </c>
      <c r="X271">
        <v>54989748</v>
      </c>
      <c r="Y271">
        <v>59123695</v>
      </c>
      <c r="Z271">
        <v>1176175</v>
      </c>
      <c r="AA271">
        <v>1149032</v>
      </c>
      <c r="AB271">
        <v>138741293</v>
      </c>
      <c r="AC271">
        <v>8300627</v>
      </c>
      <c r="AD271" s="1">
        <v>66.142327459774265</v>
      </c>
      <c r="AE271" s="1">
        <v>47.857455667031033</v>
      </c>
      <c r="AF271">
        <v>76618777</v>
      </c>
      <c r="AG271">
        <v>53840716</v>
      </c>
      <c r="AH271">
        <v>2</v>
      </c>
      <c r="AI271">
        <v>5</v>
      </c>
      <c r="AJ271">
        <v>5</v>
      </c>
      <c r="AK271">
        <v>5</v>
      </c>
      <c r="AL271">
        <v>5</v>
      </c>
      <c r="AM271">
        <v>2</v>
      </c>
    </row>
    <row r="272" spans="1:39" x14ac:dyDescent="0.3">
      <c r="A272" t="s">
        <v>41</v>
      </c>
      <c r="B272" t="s">
        <v>48</v>
      </c>
      <c r="C272" t="s">
        <v>75</v>
      </c>
      <c r="D272" t="s">
        <v>105</v>
      </c>
      <c r="E272" t="s">
        <v>106</v>
      </c>
      <c r="F272">
        <v>5695354.4656298924</v>
      </c>
      <c r="H272">
        <v>3511434.462697186</v>
      </c>
      <c r="I272">
        <v>2183920.0029327059</v>
      </c>
      <c r="J272">
        <v>47806201</v>
      </c>
      <c r="K272">
        <v>64155799</v>
      </c>
      <c r="L272">
        <f t="shared" si="7"/>
        <v>111962000</v>
      </c>
      <c r="M272" s="1">
        <v>0.74515790848462504</v>
      </c>
      <c r="N272" s="1">
        <v>0.11416124220717744</v>
      </c>
      <c r="O272" s="1">
        <v>2.1491877173005242E-2</v>
      </c>
      <c r="P272" s="1">
        <v>4.9296824506388087E-2</v>
      </c>
      <c r="Q272" s="1">
        <v>3.4946785644862623E-2</v>
      </c>
      <c r="R272" s="1">
        <v>7.3451443311657122E-2</v>
      </c>
      <c r="S272" s="1">
        <v>3.4040882304851437E-2</v>
      </c>
      <c r="T272" s="1"/>
      <c r="U272" s="1">
        <v>1.5053627302724468</v>
      </c>
      <c r="V272" s="1">
        <v>0.50536273027244683</v>
      </c>
      <c r="W272">
        <v>28424755</v>
      </c>
      <c r="X272">
        <v>28422497</v>
      </c>
      <c r="Y272">
        <v>43445251</v>
      </c>
      <c r="Z272">
        <v>14593246</v>
      </c>
      <c r="AA272">
        <v>14634303</v>
      </c>
      <c r="AB272">
        <v>6824236</v>
      </c>
      <c r="AC272">
        <v>1890821</v>
      </c>
      <c r="AD272" s="1">
        <v>1.947802085978678</v>
      </c>
      <c r="AE272" s="1">
        <v>1.9421831705958255</v>
      </c>
      <c r="AF272">
        <v>13831509</v>
      </c>
      <c r="AG272">
        <v>13788194</v>
      </c>
      <c r="AH272">
        <v>3</v>
      </c>
      <c r="AI272">
        <v>2</v>
      </c>
      <c r="AJ272">
        <v>2</v>
      </c>
      <c r="AK272">
        <v>2</v>
      </c>
      <c r="AL272">
        <v>2</v>
      </c>
      <c r="AM272">
        <v>2</v>
      </c>
    </row>
    <row r="273" spans="1:39" x14ac:dyDescent="0.3">
      <c r="A273" t="s">
        <v>41</v>
      </c>
      <c r="B273" t="s">
        <v>49</v>
      </c>
      <c r="C273" t="s">
        <v>76</v>
      </c>
      <c r="D273" t="s">
        <v>107</v>
      </c>
      <c r="E273" t="s">
        <v>106</v>
      </c>
      <c r="F273">
        <v>13835092.381969998</v>
      </c>
      <c r="H273">
        <v>6355381.2900338424</v>
      </c>
      <c r="I273">
        <v>7479711.0919361552</v>
      </c>
      <c r="J273">
        <v>43445251</v>
      </c>
      <c r="K273">
        <v>62954501</v>
      </c>
      <c r="L273">
        <f t="shared" si="7"/>
        <v>106399752</v>
      </c>
      <c r="M273" s="1">
        <v>0.69010555734529611</v>
      </c>
      <c r="N273" s="1">
        <v>0.23200644302253637</v>
      </c>
      <c r="O273" s="1">
        <v>5.0173631175476463E-2</v>
      </c>
      <c r="P273" s="1">
        <v>5.0553324186145193E-2</v>
      </c>
      <c r="Q273" s="1">
        <v>8.6890945664959224E-2</v>
      </c>
      <c r="R273" s="1">
        <v>0.14628483306573237</v>
      </c>
      <c r="S273" s="1">
        <v>0.11881137922030635</v>
      </c>
      <c r="T273" s="1"/>
      <c r="U273" s="1">
        <v>1.126408454276002</v>
      </c>
      <c r="V273" s="1">
        <v>0.12640845427600206</v>
      </c>
      <c r="W273">
        <v>33705521</v>
      </c>
      <c r="X273">
        <v>28424755</v>
      </c>
      <c r="Y273">
        <v>47911440</v>
      </c>
      <c r="Z273">
        <v>13551046</v>
      </c>
      <c r="AA273">
        <v>14593246</v>
      </c>
      <c r="AB273">
        <v>13133094</v>
      </c>
      <c r="AC273">
        <v>1555615</v>
      </c>
      <c r="AD273" s="1">
        <v>2.4873003161527163</v>
      </c>
      <c r="AE273" s="1">
        <v>1.947802085978678</v>
      </c>
      <c r="AF273">
        <v>20154475</v>
      </c>
      <c r="AG273">
        <v>13831509</v>
      </c>
      <c r="AH273">
        <v>3</v>
      </c>
      <c r="AI273">
        <v>2</v>
      </c>
      <c r="AJ273">
        <v>3</v>
      </c>
      <c r="AK273">
        <v>3</v>
      </c>
      <c r="AL273">
        <v>5</v>
      </c>
      <c r="AM273">
        <v>2</v>
      </c>
    </row>
    <row r="274" spans="1:39" x14ac:dyDescent="0.3">
      <c r="A274" t="s">
        <v>41</v>
      </c>
      <c r="B274" t="s">
        <v>50</v>
      </c>
      <c r="C274" t="s">
        <v>77</v>
      </c>
      <c r="D274" t="s">
        <v>108</v>
      </c>
      <c r="E274" t="s">
        <v>106</v>
      </c>
      <c r="F274">
        <v>14124691.217698082</v>
      </c>
      <c r="H274">
        <v>7824215.4875069531</v>
      </c>
      <c r="I274">
        <v>6300475.7301911283</v>
      </c>
      <c r="J274">
        <v>47911440</v>
      </c>
      <c r="K274">
        <v>69709196</v>
      </c>
      <c r="L274">
        <f t="shared" si="7"/>
        <v>117620636</v>
      </c>
      <c r="M274" s="1">
        <v>0.6873044411529291</v>
      </c>
      <c r="N274" s="1">
        <v>0.26217937641486649</v>
      </c>
      <c r="O274" s="1">
        <v>6.1054687565224502E-2</v>
      </c>
      <c r="P274" s="1">
        <v>0.10100866967827196</v>
      </c>
      <c r="Q274" s="1">
        <v>0.15573039088061302</v>
      </c>
      <c r="R274" s="1">
        <v>0.16330578850284927</v>
      </c>
      <c r="S274" s="1">
        <v>9.0382275104580578E-2</v>
      </c>
      <c r="T274" s="1"/>
      <c r="U274" s="1">
        <v>1.4683340178331634</v>
      </c>
      <c r="V274" s="1">
        <v>0.46833401783316347</v>
      </c>
      <c r="W274">
        <v>28952919</v>
      </c>
      <c r="X274">
        <v>33705521</v>
      </c>
      <c r="Y274">
        <v>37687517</v>
      </c>
      <c r="Z274">
        <v>10666018</v>
      </c>
      <c r="AA274">
        <v>13551046</v>
      </c>
      <c r="AB274">
        <v>16719955</v>
      </c>
      <c r="AC274">
        <v>1122757</v>
      </c>
      <c r="AD274" s="1">
        <v>2.7145012318561621</v>
      </c>
      <c r="AE274" s="1">
        <v>2.4873003161527163</v>
      </c>
      <c r="AF274">
        <v>18286901</v>
      </c>
      <c r="AG274">
        <v>20154475</v>
      </c>
      <c r="AH274">
        <v>3</v>
      </c>
      <c r="AI274">
        <v>2</v>
      </c>
      <c r="AJ274">
        <v>3</v>
      </c>
      <c r="AK274">
        <v>3</v>
      </c>
      <c r="AL274">
        <v>4</v>
      </c>
      <c r="AM274">
        <v>2</v>
      </c>
    </row>
    <row r="275" spans="1:39" x14ac:dyDescent="0.3">
      <c r="A275" t="s">
        <v>41</v>
      </c>
      <c r="B275" t="s">
        <v>51</v>
      </c>
      <c r="C275" t="s">
        <v>78</v>
      </c>
      <c r="D275" t="s">
        <v>109</v>
      </c>
      <c r="E275" t="s">
        <v>106</v>
      </c>
      <c r="F275">
        <v>-5098661.3895443948</v>
      </c>
      <c r="H275">
        <v>83708.900141944468</v>
      </c>
      <c r="I275">
        <v>-5182370.289686339</v>
      </c>
      <c r="J275">
        <v>37687517</v>
      </c>
      <c r="K275">
        <v>69515495</v>
      </c>
      <c r="L275">
        <f t="shared" si="7"/>
        <v>107203012</v>
      </c>
      <c r="M275" s="1">
        <v>0.54214556049697982</v>
      </c>
      <c r="N275" s="1">
        <v>6.1474989154222642E-2</v>
      </c>
      <c r="O275" s="1">
        <v>9.2729590012523247E-2</v>
      </c>
      <c r="P275" s="1">
        <v>0.11942660020682286</v>
      </c>
      <c r="Q275" s="1">
        <v>0.22915593529188941</v>
      </c>
      <c r="R275" s="1">
        <v>2.2211306768218399E-3</v>
      </c>
      <c r="S275" s="1">
        <v>-7.4549858124240337E-2</v>
      </c>
      <c r="T275" s="1"/>
      <c r="U275" s="1">
        <v>1.351079088089163</v>
      </c>
      <c r="V275" s="1">
        <v>0.35107908808916305</v>
      </c>
      <c r="W275">
        <v>27398783</v>
      </c>
      <c r="X275">
        <v>28952919</v>
      </c>
      <c r="Y275">
        <v>37721963</v>
      </c>
      <c r="Z275">
        <v>7029875</v>
      </c>
      <c r="AA275">
        <v>10666018</v>
      </c>
      <c r="AB275">
        <v>4878508</v>
      </c>
      <c r="AC275">
        <v>953685</v>
      </c>
      <c r="AD275" s="1">
        <v>3.8974779779156812</v>
      </c>
      <c r="AE275" s="1">
        <v>2.7145012318561621</v>
      </c>
      <c r="AF275">
        <v>20368908</v>
      </c>
      <c r="AG275">
        <v>18286901</v>
      </c>
      <c r="AH275">
        <v>3</v>
      </c>
      <c r="AI275">
        <v>1</v>
      </c>
      <c r="AJ275">
        <v>2</v>
      </c>
      <c r="AK275">
        <v>2</v>
      </c>
      <c r="AL275">
        <v>1</v>
      </c>
      <c r="AM275">
        <v>1</v>
      </c>
    </row>
    <row r="276" spans="1:39" x14ac:dyDescent="0.3">
      <c r="A276" t="s">
        <v>41</v>
      </c>
      <c r="B276" t="s">
        <v>52</v>
      </c>
      <c r="C276" t="s">
        <v>79</v>
      </c>
      <c r="D276" t="s">
        <v>105</v>
      </c>
      <c r="E276" t="s">
        <v>110</v>
      </c>
      <c r="F276">
        <v>6125053.8608275205</v>
      </c>
      <c r="H276">
        <v>2864294.7110030861</v>
      </c>
      <c r="I276">
        <v>3260759.1498244349</v>
      </c>
      <c r="J276">
        <v>37721963</v>
      </c>
      <c r="K276">
        <v>74120663</v>
      </c>
      <c r="L276">
        <f t="shared" si="7"/>
        <v>111842626</v>
      </c>
      <c r="M276" s="1">
        <v>0.50892641097935132</v>
      </c>
      <c r="N276" s="1">
        <v>0.10974336385842728</v>
      </c>
      <c r="O276" s="1">
        <v>9.0889225462630393E-3</v>
      </c>
      <c r="P276" s="1">
        <v>3.6120076248811743E-2</v>
      </c>
      <c r="Q276" s="1">
        <v>4.8930440015673149E-2</v>
      </c>
      <c r="R276" s="1">
        <v>7.5931751245370924E-2</v>
      </c>
      <c r="S276" s="1">
        <v>4.3992579367840179E-2</v>
      </c>
      <c r="T276" s="1"/>
      <c r="U276" s="1">
        <v>0.97683446004841423</v>
      </c>
      <c r="V276" s="1">
        <v>-2.3165539951585781E-2</v>
      </c>
      <c r="W276">
        <v>29378883</v>
      </c>
      <c r="X276">
        <v>27398783</v>
      </c>
      <c r="Y276">
        <v>32025011</v>
      </c>
      <c r="Z276">
        <v>14932562</v>
      </c>
      <c r="AA276">
        <v>7029875</v>
      </c>
      <c r="AB276">
        <v>8234086</v>
      </c>
      <c r="AC276">
        <v>1506028</v>
      </c>
      <c r="AD276" s="1">
        <v>1.9674375368406305</v>
      </c>
      <c r="AE276" s="1">
        <v>3.8974779779156812</v>
      </c>
      <c r="AF276">
        <v>14446321</v>
      </c>
      <c r="AG276">
        <v>20368908</v>
      </c>
      <c r="AH276">
        <v>3</v>
      </c>
      <c r="AI276">
        <v>2</v>
      </c>
      <c r="AJ276">
        <v>2</v>
      </c>
      <c r="AK276">
        <v>2</v>
      </c>
      <c r="AL276">
        <v>3</v>
      </c>
      <c r="AM276">
        <v>2</v>
      </c>
    </row>
    <row r="277" spans="1:39" x14ac:dyDescent="0.3">
      <c r="A277" t="s">
        <v>41</v>
      </c>
      <c r="B277" t="s">
        <v>53</v>
      </c>
      <c r="C277" t="s">
        <v>80</v>
      </c>
      <c r="D277" t="s">
        <v>107</v>
      </c>
      <c r="E277" t="s">
        <v>110</v>
      </c>
      <c r="F277">
        <v>11387489.225838076</v>
      </c>
      <c r="H277">
        <v>4679258.3316592388</v>
      </c>
      <c r="I277">
        <v>6708230.8941788385</v>
      </c>
      <c r="J277">
        <v>32025011</v>
      </c>
      <c r="K277">
        <v>70999830</v>
      </c>
      <c r="L277">
        <f t="shared" si="7"/>
        <v>103024841</v>
      </c>
      <c r="M277" s="1">
        <v>0.45105757295475213</v>
      </c>
      <c r="N277" s="1">
        <v>0.21529326116601336</v>
      </c>
      <c r="O277" s="1">
        <v>2.4024909780671119E-2</v>
      </c>
      <c r="P277" s="1">
        <v>6.2681729155716612E-2</v>
      </c>
      <c r="Q277" s="1">
        <v>9.5859952336002197E-2</v>
      </c>
      <c r="R277" s="1">
        <v>0.14611262215208104</v>
      </c>
      <c r="S277" s="1">
        <v>9.4482351495473141E-2</v>
      </c>
      <c r="T277" s="1"/>
      <c r="U277" s="1">
        <v>1.0447034667922013</v>
      </c>
      <c r="V277" s="1">
        <v>4.4703466792201309E-2</v>
      </c>
      <c r="W277">
        <v>31489028</v>
      </c>
      <c r="X277">
        <v>29378883</v>
      </c>
      <c r="Y277">
        <v>34811732</v>
      </c>
      <c r="Z277">
        <v>13565238</v>
      </c>
      <c r="AA277">
        <v>14932562</v>
      </c>
      <c r="AB277">
        <v>13955788</v>
      </c>
      <c r="AC277">
        <v>1495989</v>
      </c>
      <c r="AD277" s="1">
        <v>2.3213030246870714</v>
      </c>
      <c r="AE277" s="1">
        <v>1.9674375368406305</v>
      </c>
      <c r="AF277">
        <v>17923790</v>
      </c>
      <c r="AG277">
        <v>14446321</v>
      </c>
      <c r="AH277">
        <v>3</v>
      </c>
      <c r="AI277">
        <v>2</v>
      </c>
      <c r="AJ277">
        <v>3</v>
      </c>
      <c r="AK277">
        <v>3</v>
      </c>
      <c r="AL277">
        <v>4</v>
      </c>
      <c r="AM277">
        <v>2</v>
      </c>
    </row>
    <row r="278" spans="1:39" x14ac:dyDescent="0.3">
      <c r="A278" t="s">
        <v>41</v>
      </c>
      <c r="B278" t="s">
        <v>54</v>
      </c>
      <c r="C278" t="s">
        <v>81</v>
      </c>
      <c r="D278" t="s">
        <v>108</v>
      </c>
      <c r="E278" t="s">
        <v>110</v>
      </c>
      <c r="F278">
        <v>11688952.11246082</v>
      </c>
      <c r="H278">
        <v>5856263.639602608</v>
      </c>
      <c r="I278">
        <v>5832688.472858212</v>
      </c>
      <c r="J278">
        <v>34811732</v>
      </c>
      <c r="K278">
        <v>74878333</v>
      </c>
      <c r="L278">
        <f t="shared" si="7"/>
        <v>109690065</v>
      </c>
      <c r="M278" s="1">
        <v>0.4649106170672897</v>
      </c>
      <c r="N278" s="1">
        <v>0.25104023778270163</v>
      </c>
      <c r="O278" s="1">
        <v>3.2679672473636193E-2</v>
      </c>
      <c r="P278" s="1">
        <v>0.1053638297147878</v>
      </c>
      <c r="Q278" s="1">
        <v>0.16394533395323185</v>
      </c>
      <c r="R278" s="1">
        <v>0.16822672424349952</v>
      </c>
      <c r="S278" s="1">
        <v>7.7895543866584371E-2</v>
      </c>
      <c r="T278" s="1"/>
      <c r="U278" s="1">
        <v>1.2275454144727387</v>
      </c>
      <c r="V278" s="1">
        <v>0.22754541447273866</v>
      </c>
      <c r="W278">
        <v>29566473</v>
      </c>
      <c r="X278">
        <v>31489028</v>
      </c>
      <c r="Y278">
        <v>25274830</v>
      </c>
      <c r="Z278">
        <v>16124338</v>
      </c>
      <c r="AA278">
        <v>13565238</v>
      </c>
      <c r="AB278">
        <v>19753765</v>
      </c>
      <c r="AC278">
        <v>2462666</v>
      </c>
      <c r="AD278" s="1">
        <v>1.8336550002859031</v>
      </c>
      <c r="AE278" s="1">
        <v>2.3213030246870714</v>
      </c>
      <c r="AF278">
        <v>13442135</v>
      </c>
      <c r="AG278">
        <v>17923790</v>
      </c>
      <c r="AH278">
        <v>3</v>
      </c>
      <c r="AI278">
        <v>2</v>
      </c>
      <c r="AJ278">
        <v>3</v>
      </c>
      <c r="AK278">
        <v>3</v>
      </c>
      <c r="AL278">
        <v>3</v>
      </c>
      <c r="AM278">
        <v>2</v>
      </c>
    </row>
    <row r="279" spans="1:39" x14ac:dyDescent="0.3">
      <c r="A279" t="s">
        <v>41</v>
      </c>
      <c r="B279" t="s">
        <v>55</v>
      </c>
      <c r="C279" t="s">
        <v>82</v>
      </c>
      <c r="D279" t="s">
        <v>109</v>
      </c>
      <c r="E279" t="s">
        <v>110</v>
      </c>
      <c r="F279">
        <v>-7821908.6193968588</v>
      </c>
      <c r="H279">
        <v>310308.14259292028</v>
      </c>
      <c r="I279">
        <v>-8132216.7619897788</v>
      </c>
      <c r="J279">
        <v>25274830</v>
      </c>
      <c r="K279">
        <v>79300854</v>
      </c>
      <c r="L279">
        <f t="shared" si="7"/>
        <v>104575684</v>
      </c>
      <c r="M279" s="1">
        <v>0.31872077947609495</v>
      </c>
      <c r="N279" s="1">
        <v>5.6195157183958747E-2</v>
      </c>
      <c r="O279" s="1">
        <v>6.2489361946252459E-2</v>
      </c>
      <c r="P279" s="1">
        <v>0.1435713825906195</v>
      </c>
      <c r="Q279" s="1">
        <v>0.26258225278097969</v>
      </c>
      <c r="R279" s="1">
        <v>1.2277358249013749E-2</v>
      </c>
      <c r="S279" s="1">
        <v>-0.10254891784632961</v>
      </c>
      <c r="T279" s="1"/>
      <c r="U279" s="1">
        <v>1.5360437000359979</v>
      </c>
      <c r="V279" s="1">
        <v>0.53604370003599788</v>
      </c>
      <c r="W279">
        <v>34647697</v>
      </c>
      <c r="X279">
        <v>29566473</v>
      </c>
      <c r="Y279">
        <v>25575872</v>
      </c>
      <c r="Z279">
        <v>17431941</v>
      </c>
      <c r="AA279">
        <v>16124338</v>
      </c>
      <c r="AB279">
        <v>4715441</v>
      </c>
      <c r="AC279">
        <v>1762723</v>
      </c>
      <c r="AD279" s="1">
        <v>1.9875983403110418</v>
      </c>
      <c r="AE279" s="1">
        <v>1.8336550002859031</v>
      </c>
      <c r="AF279">
        <v>17215756</v>
      </c>
      <c r="AG279">
        <v>13442135</v>
      </c>
      <c r="AH279">
        <v>2</v>
      </c>
      <c r="AI279">
        <v>1</v>
      </c>
      <c r="AJ279">
        <v>2</v>
      </c>
      <c r="AK279">
        <v>2</v>
      </c>
      <c r="AL279">
        <v>1</v>
      </c>
      <c r="AM279">
        <v>1</v>
      </c>
    </row>
    <row r="280" spans="1:39" x14ac:dyDescent="0.3">
      <c r="A280" t="s">
        <v>41</v>
      </c>
      <c r="B280" t="s">
        <v>56</v>
      </c>
      <c r="C280" t="s">
        <v>83</v>
      </c>
      <c r="D280" t="s">
        <v>105</v>
      </c>
      <c r="E280" t="s">
        <v>111</v>
      </c>
      <c r="F280">
        <v>6230332.7591462657</v>
      </c>
      <c r="H280">
        <v>2015385.9379654592</v>
      </c>
      <c r="I280">
        <v>4214946.8211808065</v>
      </c>
      <c r="J280">
        <v>25575872</v>
      </c>
      <c r="K280">
        <v>84426069</v>
      </c>
      <c r="L280">
        <f t="shared" si="7"/>
        <v>110001941</v>
      </c>
      <c r="M280" s="1">
        <v>0.30293808894501534</v>
      </c>
      <c r="N280" s="1">
        <v>0.11568695865102963</v>
      </c>
      <c r="O280" s="1">
        <v>1.228521162445605E-2</v>
      </c>
      <c r="P280" s="1">
        <v>3.4526772066738473E-2</v>
      </c>
      <c r="Q280" s="1">
        <v>4.7487907113606363E-2</v>
      </c>
      <c r="R280" s="1">
        <v>7.8800282468001845E-2</v>
      </c>
      <c r="S280" s="1">
        <v>4.992470774851316E-2</v>
      </c>
      <c r="T280" s="1"/>
      <c r="U280" s="1">
        <v>0.82936111380008781</v>
      </c>
      <c r="V280" s="1">
        <v>-0.17063888619991224</v>
      </c>
      <c r="W280">
        <v>35881548</v>
      </c>
      <c r="X280">
        <v>34647697</v>
      </c>
      <c r="Y280">
        <v>26773254</v>
      </c>
      <c r="Z280">
        <v>19447968</v>
      </c>
      <c r="AA280">
        <v>17431941</v>
      </c>
      <c r="AB280">
        <v>10314474</v>
      </c>
      <c r="AC280">
        <v>1286387</v>
      </c>
      <c r="AD280" s="1">
        <v>1.8450024187616927</v>
      </c>
      <c r="AE280" s="1">
        <v>1.9875983403110418</v>
      </c>
      <c r="AF280">
        <v>16433580</v>
      </c>
      <c r="AG280">
        <v>17215756</v>
      </c>
      <c r="AH280">
        <v>2</v>
      </c>
      <c r="AI280">
        <v>2</v>
      </c>
      <c r="AJ280">
        <v>2</v>
      </c>
      <c r="AK280">
        <v>2</v>
      </c>
      <c r="AL280">
        <v>3</v>
      </c>
      <c r="AM280">
        <v>2</v>
      </c>
    </row>
    <row r="281" spans="1:39" x14ac:dyDescent="0.3">
      <c r="A281" t="s">
        <v>41</v>
      </c>
      <c r="B281" t="s">
        <v>57</v>
      </c>
      <c r="C281" t="s">
        <v>84</v>
      </c>
      <c r="D281" t="s">
        <v>107</v>
      </c>
      <c r="E281" t="s">
        <v>111</v>
      </c>
      <c r="F281">
        <v>6371897.5267706141</v>
      </c>
      <c r="H281">
        <v>2776048.5108186295</v>
      </c>
      <c r="I281">
        <v>3595849.015951985</v>
      </c>
      <c r="J281">
        <v>26773254</v>
      </c>
      <c r="K281">
        <v>83571154</v>
      </c>
      <c r="L281">
        <f t="shared" si="7"/>
        <v>110344408</v>
      </c>
      <c r="M281" s="1">
        <v>0.32036477562580984</v>
      </c>
      <c r="N281" s="1">
        <v>0.15725806422378921</v>
      </c>
      <c r="O281" s="1">
        <v>2.41543668916748E-2</v>
      </c>
      <c r="P281" s="1">
        <v>7.1770992335817033E-2</v>
      </c>
      <c r="Q281" s="1">
        <v>0.11091479143977324</v>
      </c>
      <c r="R281" s="1">
        <v>0.10368737811319571</v>
      </c>
      <c r="S281" s="1">
        <v>4.3027394547549093E-2</v>
      </c>
      <c r="T281" s="1"/>
      <c r="U281" s="1">
        <v>1.0619401212922008</v>
      </c>
      <c r="V281" s="1">
        <v>6.1940121292200737E-2</v>
      </c>
      <c r="W281">
        <v>34590935</v>
      </c>
      <c r="X281">
        <v>35881548</v>
      </c>
      <c r="Y281">
        <v>25294123</v>
      </c>
      <c r="Z281">
        <v>18565236</v>
      </c>
      <c r="AA281">
        <v>19447968</v>
      </c>
      <c r="AB281">
        <v>16020686</v>
      </c>
      <c r="AC281">
        <v>1274243</v>
      </c>
      <c r="AD281" s="1">
        <v>1.8632100879299354</v>
      </c>
      <c r="AE281" s="1">
        <v>1.8450024187616927</v>
      </c>
      <c r="AF281">
        <v>16025699</v>
      </c>
      <c r="AG281">
        <v>16433580</v>
      </c>
      <c r="AH281">
        <v>2</v>
      </c>
      <c r="AI281">
        <v>2</v>
      </c>
      <c r="AJ281">
        <v>3</v>
      </c>
      <c r="AK281">
        <v>3</v>
      </c>
      <c r="AL281">
        <v>3</v>
      </c>
      <c r="AM281">
        <v>2</v>
      </c>
    </row>
    <row r="282" spans="1:39" x14ac:dyDescent="0.3">
      <c r="A282" t="s">
        <v>41</v>
      </c>
      <c r="B282" t="s">
        <v>58</v>
      </c>
      <c r="C282" t="s">
        <v>85</v>
      </c>
      <c r="D282" t="s">
        <v>108</v>
      </c>
      <c r="E282" t="s">
        <v>111</v>
      </c>
      <c r="F282">
        <v>4463594.5223598043</v>
      </c>
      <c r="H282">
        <v>2824463.3020708165</v>
      </c>
      <c r="I282">
        <v>1639131.2202889875</v>
      </c>
      <c r="J282">
        <v>25294123</v>
      </c>
      <c r="K282">
        <v>86959458</v>
      </c>
      <c r="L282">
        <f t="shared" si="7"/>
        <v>112253581</v>
      </c>
      <c r="M282" s="1">
        <v>0.29087259260516551</v>
      </c>
      <c r="N282" s="1">
        <v>0.17730924771121556</v>
      </c>
      <c r="O282" s="1">
        <v>3.8632491824286623E-2</v>
      </c>
      <c r="P282" s="1">
        <v>0.11058637828262677</v>
      </c>
      <c r="Q282" s="1">
        <v>0.18130474572558386</v>
      </c>
      <c r="R282" s="1">
        <v>0.1116648045900155</v>
      </c>
      <c r="S282" s="1">
        <v>1.8849372546560581E-2</v>
      </c>
      <c r="T282" s="1"/>
      <c r="U282" s="1">
        <v>1.1389409664814236</v>
      </c>
      <c r="V282" s="1">
        <v>0.13894096648142357</v>
      </c>
      <c r="W282">
        <v>30892932</v>
      </c>
      <c r="X282">
        <v>34590935</v>
      </c>
      <c r="Y282">
        <v>22807510</v>
      </c>
      <c r="Z282">
        <v>14379811</v>
      </c>
      <c r="AA282">
        <v>18565236</v>
      </c>
      <c r="AB282">
        <v>20136163</v>
      </c>
      <c r="AC282">
        <v>1268863</v>
      </c>
      <c r="AD282" s="1">
        <v>2.1483545228793339</v>
      </c>
      <c r="AE282" s="1">
        <v>1.8632100879299354</v>
      </c>
      <c r="AF282">
        <v>16513121</v>
      </c>
      <c r="AG282">
        <v>16025699</v>
      </c>
      <c r="AH282">
        <v>2</v>
      </c>
      <c r="AI282">
        <v>2</v>
      </c>
      <c r="AJ282">
        <v>3</v>
      </c>
      <c r="AK282">
        <v>3</v>
      </c>
      <c r="AL282">
        <v>2</v>
      </c>
      <c r="AM282">
        <v>2</v>
      </c>
    </row>
    <row r="283" spans="1:39" x14ac:dyDescent="0.3">
      <c r="A283" t="s">
        <v>41</v>
      </c>
      <c r="B283" t="s">
        <v>59</v>
      </c>
      <c r="C283" t="s">
        <v>86</v>
      </c>
      <c r="D283" t="s">
        <v>109</v>
      </c>
      <c r="E283" t="s">
        <v>111</v>
      </c>
      <c r="F283">
        <v>-9715833.3183058277</v>
      </c>
      <c r="H283">
        <v>-44165.735430156143</v>
      </c>
      <c r="I283">
        <v>-9671667.5828756709</v>
      </c>
      <c r="J283">
        <v>22807510</v>
      </c>
      <c r="K283">
        <v>87347522</v>
      </c>
      <c r="L283">
        <f t="shared" si="7"/>
        <v>110155032</v>
      </c>
      <c r="M283" s="1">
        <v>0.26111227288165084</v>
      </c>
      <c r="N283" s="1">
        <v>3.4481112038531297E-2</v>
      </c>
      <c r="O283" s="1">
        <v>5.8929712186906853E-2</v>
      </c>
      <c r="P283" s="1">
        <v>0.1358975078686929</v>
      </c>
      <c r="Q283" s="1">
        <v>0.2464707988453263</v>
      </c>
      <c r="R283" s="1">
        <v>-1.9364558178492999E-3</v>
      </c>
      <c r="S283" s="1">
        <v>-0.11072629608056506</v>
      </c>
      <c r="T283" s="1"/>
      <c r="U283" s="1">
        <v>-0.53285825265121867</v>
      </c>
      <c r="V283" s="1">
        <v>-1.5328582526512187</v>
      </c>
      <c r="W283">
        <v>30115973</v>
      </c>
      <c r="X283">
        <v>30892932</v>
      </c>
      <c r="Y283">
        <v>23697490</v>
      </c>
      <c r="Z283">
        <v>17841106</v>
      </c>
      <c r="AA283">
        <v>14379811</v>
      </c>
      <c r="AB283">
        <v>2319454</v>
      </c>
      <c r="AC283">
        <v>1026083</v>
      </c>
      <c r="AD283" s="1">
        <v>1.6880104293982672</v>
      </c>
      <c r="AE283" s="1">
        <v>2.1483545228793339</v>
      </c>
      <c r="AF283">
        <v>12274867</v>
      </c>
      <c r="AG283">
        <v>16513121</v>
      </c>
      <c r="AH283">
        <v>2</v>
      </c>
      <c r="AI283">
        <v>1</v>
      </c>
      <c r="AJ283">
        <v>2</v>
      </c>
      <c r="AK283">
        <v>1</v>
      </c>
      <c r="AL283">
        <v>1</v>
      </c>
      <c r="AM283">
        <v>1</v>
      </c>
    </row>
    <row r="284" spans="1:39" x14ac:dyDescent="0.3">
      <c r="A284" t="s">
        <v>41</v>
      </c>
      <c r="B284" t="s">
        <v>60</v>
      </c>
      <c r="C284" t="s">
        <v>87</v>
      </c>
      <c r="D284" t="s">
        <v>105</v>
      </c>
      <c r="E284" t="s">
        <v>112</v>
      </c>
      <c r="F284">
        <v>5911328.5650094617</v>
      </c>
      <c r="H284">
        <v>1446669.0536001152</v>
      </c>
      <c r="I284">
        <v>4464659.511409346</v>
      </c>
      <c r="J284">
        <v>23697490</v>
      </c>
      <c r="K284">
        <v>89311355</v>
      </c>
      <c r="L284">
        <f t="shared" si="7"/>
        <v>113008845</v>
      </c>
      <c r="M284" s="1">
        <v>0.26533568995790063</v>
      </c>
      <c r="N284" s="1">
        <v>9.0967534443874731E-2</v>
      </c>
      <c r="O284" s="1">
        <v>1.1649883595266841E-2</v>
      </c>
      <c r="P284" s="1">
        <v>1.64164694958501E-2</v>
      </c>
      <c r="Q284" s="1">
        <v>2.2855118970622149E-2</v>
      </c>
      <c r="R284" s="1">
        <v>6.1047353690205808E-2</v>
      </c>
      <c r="S284" s="1">
        <v>4.9989830648178447E-2</v>
      </c>
      <c r="T284" s="1"/>
      <c r="U284" s="1">
        <v>1.2313436060650882</v>
      </c>
      <c r="V284" s="1">
        <v>0.23134360606508825</v>
      </c>
      <c r="W284">
        <v>34935904</v>
      </c>
      <c r="X284">
        <v>30115973</v>
      </c>
      <c r="Y284">
        <v>24272568</v>
      </c>
      <c r="Z284">
        <v>19933812</v>
      </c>
      <c r="AA284">
        <v>17841106</v>
      </c>
      <c r="AB284">
        <v>7111825</v>
      </c>
      <c r="AC284">
        <v>2190991</v>
      </c>
      <c r="AD284" s="1">
        <v>1.7525952386828971</v>
      </c>
      <c r="AE284" s="1">
        <v>1.6880104293982672</v>
      </c>
      <c r="AF284">
        <v>15002092</v>
      </c>
      <c r="AG284">
        <v>12274867</v>
      </c>
      <c r="AH284">
        <v>2</v>
      </c>
      <c r="AI284">
        <v>2</v>
      </c>
      <c r="AJ284">
        <v>2</v>
      </c>
      <c r="AK284">
        <v>2</v>
      </c>
      <c r="AL284">
        <v>3</v>
      </c>
      <c r="AM284">
        <v>2</v>
      </c>
    </row>
    <row r="285" spans="1:39" x14ac:dyDescent="0.3">
      <c r="A285" t="s">
        <v>41</v>
      </c>
      <c r="B285" t="s">
        <v>61</v>
      </c>
      <c r="C285" t="s">
        <v>88</v>
      </c>
      <c r="D285" t="s">
        <v>107</v>
      </c>
      <c r="E285" t="s">
        <v>112</v>
      </c>
      <c r="F285">
        <v>7080217.9664979912</v>
      </c>
      <c r="H285">
        <v>2213928.4449044787</v>
      </c>
      <c r="I285">
        <v>4866289.521593513</v>
      </c>
      <c r="J285">
        <v>24272568</v>
      </c>
      <c r="K285">
        <v>90200179</v>
      </c>
      <c r="L285">
        <f t="shared" si="7"/>
        <v>114472747</v>
      </c>
      <c r="M285" s="1">
        <v>0.2690966721917481</v>
      </c>
      <c r="N285" s="1">
        <v>0.1403123225478288</v>
      </c>
      <c r="O285" s="1">
        <v>2.4384482103418152E-2</v>
      </c>
      <c r="P285" s="1">
        <v>4.8478107826171929E-2</v>
      </c>
      <c r="Q285" s="1">
        <v>7.1218865586578917E-2</v>
      </c>
      <c r="R285" s="1">
        <v>9.1211133692342669E-2</v>
      </c>
      <c r="S285" s="1">
        <v>5.3949887633743088E-2</v>
      </c>
      <c r="T285" s="1"/>
      <c r="U285" s="1">
        <v>1.3427950163904867</v>
      </c>
      <c r="V285" s="1">
        <v>0.34279501639048665</v>
      </c>
      <c r="W285">
        <v>38097037</v>
      </c>
      <c r="X285">
        <v>34935904</v>
      </c>
      <c r="Y285">
        <v>23293565</v>
      </c>
      <c r="Z285">
        <v>19085477</v>
      </c>
      <c r="AA285">
        <v>19933812</v>
      </c>
      <c r="AB285">
        <v>12346467</v>
      </c>
      <c r="AC285">
        <v>2205877</v>
      </c>
      <c r="AD285" s="1">
        <v>1.9961270551425043</v>
      </c>
      <c r="AE285" s="1">
        <v>1.7525952386828971</v>
      </c>
      <c r="AF285">
        <v>19011560</v>
      </c>
      <c r="AG285">
        <v>15002092</v>
      </c>
      <c r="AH285">
        <v>2</v>
      </c>
      <c r="AI285">
        <v>2</v>
      </c>
      <c r="AJ285">
        <v>3</v>
      </c>
      <c r="AK285">
        <v>2</v>
      </c>
      <c r="AL285">
        <v>3</v>
      </c>
      <c r="AM285">
        <v>2</v>
      </c>
    </row>
    <row r="286" spans="1:39" x14ac:dyDescent="0.3">
      <c r="A286" t="s">
        <v>41</v>
      </c>
      <c r="B286" t="s">
        <v>62</v>
      </c>
      <c r="C286" t="s">
        <v>89</v>
      </c>
      <c r="D286" t="s">
        <v>108</v>
      </c>
      <c r="E286" t="s">
        <v>112</v>
      </c>
      <c r="F286">
        <v>6226986.9448470473</v>
      </c>
      <c r="H286">
        <v>2450373.8028821824</v>
      </c>
      <c r="I286">
        <v>3776613.1419648649</v>
      </c>
      <c r="J286">
        <v>23293565</v>
      </c>
      <c r="K286">
        <v>93566782</v>
      </c>
      <c r="L286">
        <f t="shared" si="7"/>
        <v>116860347</v>
      </c>
      <c r="M286" s="1">
        <v>0.24895122501915262</v>
      </c>
      <c r="N286" s="1">
        <v>0.16853464417660852</v>
      </c>
      <c r="O286" s="1">
        <v>3.8771695101200702E-2</v>
      </c>
      <c r="P286" s="1">
        <v>8.2667534779094498E-2</v>
      </c>
      <c r="Q286" s="1">
        <v>0.1273534165703222</v>
      </c>
      <c r="R286" s="1">
        <v>0.10519531050237189</v>
      </c>
      <c r="S286" s="1">
        <v>4.0362755469829717E-2</v>
      </c>
      <c r="T286" s="1"/>
      <c r="U286" s="1">
        <v>1.288388641271462</v>
      </c>
      <c r="V286" s="1">
        <v>0.28838864127146202</v>
      </c>
      <c r="W286">
        <v>33570035</v>
      </c>
      <c r="X286">
        <v>38097037</v>
      </c>
      <c r="Y286">
        <v>16074492</v>
      </c>
      <c r="Z286">
        <v>16494936</v>
      </c>
      <c r="AA286">
        <v>19085477</v>
      </c>
      <c r="AB286">
        <v>16521809</v>
      </c>
      <c r="AC286">
        <v>1795875</v>
      </c>
      <c r="AD286" s="1">
        <v>2.0351721886038234</v>
      </c>
      <c r="AE286" s="1">
        <v>1.9961270551425043</v>
      </c>
      <c r="AF286">
        <v>17075099</v>
      </c>
      <c r="AG286">
        <v>19011560</v>
      </c>
      <c r="AH286">
        <v>2</v>
      </c>
      <c r="AI286">
        <v>2</v>
      </c>
      <c r="AJ286">
        <v>3</v>
      </c>
      <c r="AK286">
        <v>3</v>
      </c>
      <c r="AL286">
        <v>3</v>
      </c>
      <c r="AM286">
        <v>2</v>
      </c>
    </row>
    <row r="287" spans="1:39" x14ac:dyDescent="0.3">
      <c r="A287" t="s">
        <v>41</v>
      </c>
      <c r="B287" t="s">
        <v>63</v>
      </c>
      <c r="C287" t="s">
        <v>90</v>
      </c>
      <c r="D287" t="s">
        <v>109</v>
      </c>
      <c r="E287" t="s">
        <v>112</v>
      </c>
      <c r="F287">
        <v>-7535784.0627856692</v>
      </c>
      <c r="H287">
        <v>-60425.592112117294</v>
      </c>
      <c r="I287">
        <v>-7475358.4706735518</v>
      </c>
      <c r="J287">
        <v>16074492</v>
      </c>
      <c r="K287">
        <v>95407113</v>
      </c>
      <c r="L287">
        <f t="shared" si="7"/>
        <v>111481605</v>
      </c>
      <c r="M287" s="1">
        <v>0.16848316120832627</v>
      </c>
      <c r="N287" s="1">
        <v>4.1178470654418729E-2</v>
      </c>
      <c r="O287" s="1">
        <v>7.3520394921344948E-2</v>
      </c>
      <c r="P287" s="1">
        <v>0.1084124969045617</v>
      </c>
      <c r="Q287" s="1">
        <v>0.18698033386452628</v>
      </c>
      <c r="R287" s="1">
        <v>-3.7590980860930001E-3</v>
      </c>
      <c r="S287" s="1">
        <v>-7.8352213326836034E-2</v>
      </c>
      <c r="T287" s="1"/>
      <c r="U287" s="1">
        <v>0.49865440549295537</v>
      </c>
      <c r="V287" s="1">
        <v>-0.50134559450704463</v>
      </c>
      <c r="W287">
        <v>32541224</v>
      </c>
      <c r="X287">
        <v>33570035</v>
      </c>
      <c r="Y287">
        <v>20139154</v>
      </c>
      <c r="Z287">
        <v>13098951</v>
      </c>
      <c r="AA287">
        <v>16494936</v>
      </c>
      <c r="AB287">
        <v>2481618</v>
      </c>
      <c r="AC287">
        <v>904246</v>
      </c>
      <c r="AD287" s="1">
        <v>2.4842618313481744</v>
      </c>
      <c r="AE287" s="1">
        <v>2.0351721886038234</v>
      </c>
      <c r="AF287">
        <v>19442273</v>
      </c>
      <c r="AG287">
        <v>17075099</v>
      </c>
      <c r="AH287">
        <v>2</v>
      </c>
      <c r="AI287">
        <v>1</v>
      </c>
      <c r="AJ287">
        <v>2</v>
      </c>
      <c r="AK287">
        <v>1</v>
      </c>
      <c r="AL287">
        <v>1</v>
      </c>
      <c r="AM287">
        <v>1</v>
      </c>
    </row>
    <row r="288" spans="1:39" x14ac:dyDescent="0.3">
      <c r="A288" t="s">
        <v>41</v>
      </c>
      <c r="B288" t="s">
        <v>64</v>
      </c>
      <c r="C288" t="s">
        <v>91</v>
      </c>
      <c r="D288" t="s">
        <v>105</v>
      </c>
      <c r="E288" t="s">
        <v>113</v>
      </c>
      <c r="F288">
        <v>5524210.4441859368</v>
      </c>
      <c r="H288">
        <v>1111912.959091838</v>
      </c>
      <c r="I288">
        <v>4412297.4850940984</v>
      </c>
      <c r="J288">
        <v>20139154</v>
      </c>
      <c r="K288">
        <v>97261177</v>
      </c>
      <c r="L288">
        <f t="shared" si="7"/>
        <v>117400331</v>
      </c>
      <c r="M288" s="1">
        <v>0.20706261862325601</v>
      </c>
      <c r="N288" s="1">
        <v>8.5795005126518761E-2</v>
      </c>
      <c r="O288" s="1">
        <v>1.6127936655134571E-2</v>
      </c>
      <c r="P288" s="1">
        <v>1.726489939366108E-2</v>
      </c>
      <c r="Q288" s="1">
        <v>2.3711181188647151E-2</v>
      </c>
      <c r="R288" s="1">
        <v>5.5211502880996792E-2</v>
      </c>
      <c r="S288" s="1">
        <v>4.5365454348697612E-2</v>
      </c>
      <c r="T288" s="1"/>
      <c r="U288" s="1">
        <v>1.4070556736719531</v>
      </c>
      <c r="V288" s="1">
        <v>0.407055673671953</v>
      </c>
      <c r="W288">
        <v>34356017</v>
      </c>
      <c r="X288">
        <v>32541224</v>
      </c>
      <c r="Y288">
        <v>22362566</v>
      </c>
      <c r="Z288">
        <v>8606364</v>
      </c>
      <c r="AA288">
        <v>13098951</v>
      </c>
      <c r="AB288">
        <v>7172328</v>
      </c>
      <c r="AC288">
        <v>2860619</v>
      </c>
      <c r="AD288" s="1">
        <v>3.9919316682399208</v>
      </c>
      <c r="AE288" s="1">
        <v>2.4842618313481744</v>
      </c>
      <c r="AF288">
        <v>25749653</v>
      </c>
      <c r="AG288">
        <v>19442273</v>
      </c>
      <c r="AH288">
        <v>2</v>
      </c>
      <c r="AI288">
        <v>2</v>
      </c>
      <c r="AJ288">
        <v>2</v>
      </c>
      <c r="AK288">
        <v>2</v>
      </c>
      <c r="AL288">
        <v>3</v>
      </c>
      <c r="AM288">
        <v>2</v>
      </c>
    </row>
    <row r="289" spans="1:39" x14ac:dyDescent="0.3">
      <c r="A289" t="s">
        <v>41</v>
      </c>
      <c r="B289" t="s">
        <v>65</v>
      </c>
      <c r="C289" t="s">
        <v>92</v>
      </c>
      <c r="D289" t="s">
        <v>107</v>
      </c>
      <c r="E289" t="s">
        <v>113</v>
      </c>
      <c r="F289">
        <v>5204626.7741964627</v>
      </c>
      <c r="H289">
        <v>1594892.1581167395</v>
      </c>
      <c r="I289">
        <v>3609734.616079723</v>
      </c>
      <c r="J289">
        <v>22362566</v>
      </c>
      <c r="K289">
        <v>99125692</v>
      </c>
      <c r="L289">
        <f t="shared" si="7"/>
        <v>121488258</v>
      </c>
      <c r="M289" s="1">
        <v>0.22559808207946735</v>
      </c>
      <c r="N289" s="1">
        <v>0.11700064050634425</v>
      </c>
      <c r="O289" s="1">
        <v>3.063203927492042E-2</v>
      </c>
      <c r="P289" s="1">
        <v>4.899473575229657E-2</v>
      </c>
      <c r="Q289" s="1">
        <v>6.7758193811922648E-2</v>
      </c>
      <c r="R289" s="1">
        <v>7.1319729503167908E-2</v>
      </c>
      <c r="S289" s="1">
        <v>3.6415731817334727E-2</v>
      </c>
      <c r="T289" s="1"/>
      <c r="U289" s="1">
        <v>1.3268335587480262</v>
      </c>
      <c r="V289" s="1">
        <v>0.32683355874802611</v>
      </c>
      <c r="W289">
        <v>41113720</v>
      </c>
      <c r="X289">
        <v>34356017</v>
      </c>
      <c r="Y289">
        <v>27142547</v>
      </c>
      <c r="Z289">
        <v>6096338</v>
      </c>
      <c r="AA289">
        <v>8606364</v>
      </c>
      <c r="AB289">
        <v>11262791</v>
      </c>
      <c r="AC289">
        <v>2468198</v>
      </c>
      <c r="AD289" s="1">
        <v>6.7440027111357672</v>
      </c>
      <c r="AE289" s="1">
        <v>3.9919316682399208</v>
      </c>
      <c r="AF289">
        <v>35017382</v>
      </c>
      <c r="AG289">
        <v>25749653</v>
      </c>
      <c r="AH289">
        <v>2</v>
      </c>
      <c r="AI289">
        <v>2</v>
      </c>
      <c r="AJ289">
        <v>2</v>
      </c>
      <c r="AK289">
        <v>2</v>
      </c>
      <c r="AL289">
        <v>2</v>
      </c>
      <c r="AM289">
        <v>2</v>
      </c>
    </row>
    <row r="290" spans="1:39" x14ac:dyDescent="0.3">
      <c r="A290" t="s">
        <v>41</v>
      </c>
      <c r="B290" t="s">
        <v>66</v>
      </c>
      <c r="C290" t="s">
        <v>93</v>
      </c>
      <c r="D290" t="s">
        <v>108</v>
      </c>
      <c r="E290" t="s">
        <v>113</v>
      </c>
      <c r="F290">
        <v>3858809.5784020219</v>
      </c>
      <c r="H290">
        <v>2028300.180835803</v>
      </c>
      <c r="I290">
        <v>1830509.3975662191</v>
      </c>
      <c r="J290">
        <v>27142547</v>
      </c>
      <c r="K290">
        <v>101433842</v>
      </c>
      <c r="L290">
        <f t="shared" si="7"/>
        <v>128576389</v>
      </c>
      <c r="M290" s="1">
        <v>0.26758867124445507</v>
      </c>
      <c r="N290" s="1">
        <v>0.12868964612157524</v>
      </c>
      <c r="O290" s="1">
        <v>4.1773345736492599E-2</v>
      </c>
      <c r="P290" s="1">
        <v>7.5897103666821342E-2</v>
      </c>
      <c r="Q290" s="1">
        <v>0.10497468898826338</v>
      </c>
      <c r="R290" s="1">
        <v>7.4727702629963325E-2</v>
      </c>
      <c r="S290" s="1">
        <v>1.8046338001928581E-2</v>
      </c>
      <c r="T290" s="1"/>
      <c r="U290" s="1">
        <v>0.84073411507367179</v>
      </c>
      <c r="V290" s="1">
        <v>-0.15926588492632818</v>
      </c>
      <c r="W290">
        <v>41124147</v>
      </c>
      <c r="X290">
        <v>41113720</v>
      </c>
      <c r="Y290">
        <v>4906441</v>
      </c>
      <c r="Z290">
        <v>30932623</v>
      </c>
      <c r="AA290">
        <v>6096338</v>
      </c>
      <c r="AB290">
        <v>13703503</v>
      </c>
      <c r="AC290">
        <v>2557054</v>
      </c>
      <c r="AD290" s="1">
        <v>1.3294749365419156</v>
      </c>
      <c r="AE290" s="1">
        <v>6.7440027111357672</v>
      </c>
      <c r="AF290">
        <v>10191524</v>
      </c>
      <c r="AG290">
        <v>35017382</v>
      </c>
      <c r="AH290">
        <v>2</v>
      </c>
      <c r="AI290">
        <v>2</v>
      </c>
      <c r="AJ290">
        <v>2</v>
      </c>
      <c r="AK290">
        <v>2</v>
      </c>
      <c r="AL290">
        <v>2</v>
      </c>
      <c r="AM290">
        <v>2</v>
      </c>
    </row>
    <row r="291" spans="1:39" x14ac:dyDescent="0.3">
      <c r="A291" t="s">
        <v>41</v>
      </c>
      <c r="B291" t="s">
        <v>67</v>
      </c>
      <c r="C291" t="s">
        <v>94</v>
      </c>
      <c r="D291" t="s">
        <v>109</v>
      </c>
      <c r="E291" t="s">
        <v>113</v>
      </c>
      <c r="F291">
        <v>-6944012.3523939895</v>
      </c>
      <c r="H291">
        <v>-581109.65113751474</v>
      </c>
      <c r="I291">
        <v>-6362902.7012564745</v>
      </c>
      <c r="J291">
        <v>4906441</v>
      </c>
      <c r="K291">
        <v>102418368</v>
      </c>
      <c r="L291">
        <f t="shared" si="7"/>
        <v>107324809</v>
      </c>
      <c r="M291" s="1">
        <v>4.7905869775234068E-2</v>
      </c>
      <c r="N291" s="1">
        <v>3.7602433562215799E-2</v>
      </c>
      <c r="O291" s="1">
        <v>0.31714760250862079</v>
      </c>
      <c r="P291" s="1">
        <v>8.9576354237493702E-2</v>
      </c>
      <c r="Q291" s="1">
        <v>0.15798926507669414</v>
      </c>
      <c r="R291" s="1">
        <v>-0.11843812065354802</v>
      </c>
      <c r="S291" s="1">
        <v>-6.2126577737076173E-2</v>
      </c>
      <c r="T291" s="1"/>
      <c r="U291" s="1">
        <v>2.2029801255639909</v>
      </c>
      <c r="V291" s="1">
        <v>1.2029801255639909</v>
      </c>
      <c r="W291">
        <v>40615487</v>
      </c>
      <c r="X291">
        <v>41124147</v>
      </c>
      <c r="Y291">
        <v>4997293</v>
      </c>
      <c r="Z291">
        <v>25358473</v>
      </c>
      <c r="AA291">
        <v>30932623</v>
      </c>
      <c r="AB291">
        <v>2771594</v>
      </c>
      <c r="AC291">
        <v>1363668</v>
      </c>
      <c r="AD291" s="1">
        <v>1.6016534986156303</v>
      </c>
      <c r="AE291" s="1">
        <v>1.3294749365419156</v>
      </c>
      <c r="AF291">
        <v>15257014</v>
      </c>
      <c r="AG291">
        <v>10191524</v>
      </c>
      <c r="AH291">
        <v>2</v>
      </c>
      <c r="AI291">
        <v>1</v>
      </c>
      <c r="AJ291">
        <v>2</v>
      </c>
      <c r="AK291">
        <v>1</v>
      </c>
      <c r="AL291">
        <v>1</v>
      </c>
      <c r="AM291">
        <v>1</v>
      </c>
    </row>
    <row r="292" spans="1:39" x14ac:dyDescent="0.3">
      <c r="A292" t="s">
        <v>41</v>
      </c>
      <c r="B292" t="s">
        <v>68</v>
      </c>
      <c r="C292" t="s">
        <v>95</v>
      </c>
      <c r="D292" t="s">
        <v>105</v>
      </c>
      <c r="E292" t="s">
        <v>114</v>
      </c>
      <c r="F292">
        <v>5413316.6041326597</v>
      </c>
      <c r="H292">
        <v>191197.25410468286</v>
      </c>
      <c r="I292">
        <v>5222119.3500279766</v>
      </c>
      <c r="J292">
        <v>4997293</v>
      </c>
      <c r="K292">
        <v>104951690</v>
      </c>
      <c r="L292">
        <f t="shared" si="7"/>
        <v>109948983</v>
      </c>
      <c r="M292" s="1">
        <v>4.761517418156868E-2</v>
      </c>
      <c r="N292" s="1">
        <v>9.2483756761988417E-2</v>
      </c>
      <c r="O292" s="1">
        <v>6.3593429482721939E-2</v>
      </c>
      <c r="P292" s="1">
        <v>1.7755779310150609E-2</v>
      </c>
      <c r="Q292" s="1">
        <v>2.800173897307022E-2</v>
      </c>
      <c r="R292" s="1">
        <v>3.8260164874199462E-2</v>
      </c>
      <c r="S292" s="1">
        <v>4.9757363126100941E-2</v>
      </c>
      <c r="T292" s="1"/>
      <c r="U292" s="1">
        <v>0.95445328226938686</v>
      </c>
      <c r="V292" s="1">
        <v>-4.5546717730613112E-2</v>
      </c>
      <c r="W292">
        <v>42236090</v>
      </c>
      <c r="X292">
        <v>40615487</v>
      </c>
      <c r="Y292">
        <v>5145704</v>
      </c>
      <c r="Z292">
        <v>27300285</v>
      </c>
      <c r="AA292">
        <v>25358473</v>
      </c>
      <c r="AB292">
        <v>7474697</v>
      </c>
      <c r="AC292">
        <v>2836035</v>
      </c>
      <c r="AD292" s="1">
        <v>1.5470933728347525</v>
      </c>
      <c r="AE292" s="1">
        <v>1.6016534986156303</v>
      </c>
      <c r="AF292">
        <v>14935805</v>
      </c>
      <c r="AG292">
        <v>15257014</v>
      </c>
      <c r="AH292">
        <v>2</v>
      </c>
      <c r="AI292">
        <v>2</v>
      </c>
      <c r="AJ292">
        <v>2</v>
      </c>
      <c r="AK292">
        <v>2</v>
      </c>
      <c r="AL292">
        <v>3</v>
      </c>
      <c r="AM292">
        <v>2</v>
      </c>
    </row>
    <row r="293" spans="1:39" x14ac:dyDescent="0.3">
      <c r="A293" t="s">
        <v>41</v>
      </c>
      <c r="B293" t="s">
        <v>69</v>
      </c>
      <c r="C293" t="s">
        <v>96</v>
      </c>
      <c r="D293" t="s">
        <v>107</v>
      </c>
      <c r="E293" t="s">
        <v>114</v>
      </c>
      <c r="F293">
        <v>5958247.9338594247</v>
      </c>
      <c r="H293">
        <v>217535.88352019127</v>
      </c>
      <c r="I293">
        <v>5740712.0503392331</v>
      </c>
      <c r="J293">
        <v>5145704</v>
      </c>
      <c r="K293">
        <v>108013626</v>
      </c>
      <c r="L293">
        <f t="shared" si="7"/>
        <v>113159330</v>
      </c>
      <c r="M293" s="1">
        <v>4.7639396903498082E-2</v>
      </c>
      <c r="N293" s="1">
        <v>0.14001186645414038</v>
      </c>
      <c r="O293" s="1">
        <v>0.13029004388903831</v>
      </c>
      <c r="P293" s="1">
        <v>4.9060626815181411E-2</v>
      </c>
      <c r="Q293" s="1">
        <v>7.529056470672077E-2</v>
      </c>
      <c r="R293" s="1">
        <v>4.2275242322564847E-2</v>
      </c>
      <c r="S293" s="1">
        <v>5.3148035696341057E-2</v>
      </c>
      <c r="T293" s="1"/>
      <c r="U293" s="1">
        <v>0.78533294742534998</v>
      </c>
      <c r="V293" s="1">
        <v>-0.21466705257465002</v>
      </c>
      <c r="W293">
        <v>39824583</v>
      </c>
      <c r="X293">
        <v>42236090</v>
      </c>
      <c r="Y293">
        <v>12722458</v>
      </c>
      <c r="Z293">
        <v>20517593</v>
      </c>
      <c r="AA293">
        <v>27300285</v>
      </c>
      <c r="AB293">
        <v>12056195</v>
      </c>
      <c r="AC293">
        <v>2876553</v>
      </c>
      <c r="AD293" s="1">
        <v>1.9409968313534633</v>
      </c>
      <c r="AE293" s="1">
        <v>1.5470933728347525</v>
      </c>
      <c r="AF293">
        <v>19306990</v>
      </c>
      <c r="AG293">
        <v>14935805</v>
      </c>
      <c r="AH293">
        <v>2</v>
      </c>
      <c r="AI293">
        <v>2</v>
      </c>
      <c r="AJ293">
        <v>3</v>
      </c>
      <c r="AK293">
        <v>2</v>
      </c>
      <c r="AL293">
        <v>3</v>
      </c>
      <c r="AM293">
        <v>2</v>
      </c>
    </row>
    <row r="294" spans="1:39" x14ac:dyDescent="0.3">
      <c r="A294" t="s">
        <v>41</v>
      </c>
      <c r="B294" t="s">
        <v>104</v>
      </c>
      <c r="C294" t="s">
        <v>116</v>
      </c>
      <c r="D294" t="s">
        <v>108</v>
      </c>
      <c r="E294" t="s">
        <v>114</v>
      </c>
      <c r="F294">
        <v>5054380.0997730056</v>
      </c>
      <c r="H294">
        <v>941019.66856628412</v>
      </c>
      <c r="I294">
        <v>4113360.4312067213</v>
      </c>
      <c r="J294">
        <v>12722458</v>
      </c>
      <c r="K294">
        <v>111107700</v>
      </c>
      <c r="L294">
        <f t="shared" si="7"/>
        <v>123830158</v>
      </c>
      <c r="M294" s="1">
        <v>0.11450563732306582</v>
      </c>
      <c r="N294" s="1">
        <v>0.15626512404191553</v>
      </c>
      <c r="O294" s="1">
        <v>8.7191956145581298E-2</v>
      </c>
      <c r="P294" s="1">
        <v>7.7052160113358414E-2</v>
      </c>
      <c r="Q294" s="1">
        <v>0.11575062372794612</v>
      </c>
      <c r="R294" s="1">
        <v>7.3965240723630934E-2</v>
      </c>
      <c r="S294" s="1">
        <v>3.7021380437239917E-2</v>
      </c>
      <c r="T294" s="1"/>
      <c r="U294" s="1">
        <v>1.2406924018635579</v>
      </c>
      <c r="V294" s="1">
        <v>0.24069240186355798</v>
      </c>
      <c r="W294">
        <v>40868313</v>
      </c>
      <c r="X294">
        <v>39824583</v>
      </c>
      <c r="Y294">
        <v>8017841</v>
      </c>
      <c r="Z294">
        <v>22321988</v>
      </c>
      <c r="AA294">
        <v>20517593</v>
      </c>
      <c r="AB294">
        <v>15222981</v>
      </c>
      <c r="AC294">
        <v>1162879</v>
      </c>
      <c r="AD294" s="1">
        <v>1.8308545367912572</v>
      </c>
      <c r="AE294" s="1">
        <v>1.9409968313534633</v>
      </c>
      <c r="AF294">
        <v>18546325</v>
      </c>
      <c r="AG294">
        <v>19306990</v>
      </c>
      <c r="AH294">
        <v>2</v>
      </c>
      <c r="AI294">
        <v>2</v>
      </c>
      <c r="AJ294">
        <v>3</v>
      </c>
      <c r="AK294">
        <v>2</v>
      </c>
      <c r="AL294">
        <v>2</v>
      </c>
      <c r="AM294">
        <v>2</v>
      </c>
    </row>
    <row r="295" spans="1:39" x14ac:dyDescent="0.3">
      <c r="A295" t="s">
        <v>41</v>
      </c>
      <c r="B295" t="s">
        <v>70</v>
      </c>
      <c r="C295" t="s">
        <v>97</v>
      </c>
      <c r="D295" t="s">
        <v>109</v>
      </c>
      <c r="E295" t="s">
        <v>114</v>
      </c>
      <c r="F295">
        <v>-10941505.659614328</v>
      </c>
      <c r="H295">
        <v>-534569.36933779635</v>
      </c>
      <c r="I295">
        <v>-10406936.290276531</v>
      </c>
      <c r="J295">
        <v>8017841</v>
      </c>
      <c r="K295">
        <v>144970562</v>
      </c>
      <c r="L295">
        <f t="shared" si="7"/>
        <v>152988403</v>
      </c>
      <c r="M295" s="1">
        <v>5.5306683573455417E-2</v>
      </c>
      <c r="N295" s="1">
        <v>3.0090516076568239E-2</v>
      </c>
      <c r="O295" s="1">
        <v>0.19269252159028846</v>
      </c>
      <c r="P295" s="1">
        <v>9.3752625306193729E-2</v>
      </c>
      <c r="Q295" s="1">
        <v>0.11855076223091698</v>
      </c>
      <c r="R295" s="1">
        <v>-6.6672483195637872E-2</v>
      </c>
      <c r="S295" s="1">
        <v>-7.1786548570298925E-2</v>
      </c>
      <c r="T295" s="1"/>
      <c r="U295" s="1">
        <v>-1.4844279611889064</v>
      </c>
      <c r="V295" s="1">
        <v>-2.4844279611889064</v>
      </c>
      <c r="W295">
        <v>37417105</v>
      </c>
      <c r="X295">
        <v>40868313</v>
      </c>
      <c r="Y295">
        <v>20831510</v>
      </c>
      <c r="Z295">
        <v>18431915</v>
      </c>
      <c r="AA295">
        <v>22321988</v>
      </c>
      <c r="AB295">
        <v>3710885</v>
      </c>
      <c r="AC295">
        <v>1270062</v>
      </c>
      <c r="AD295" s="1">
        <v>2.030017228269553</v>
      </c>
      <c r="AE295" s="1">
        <v>1.8308545367912572</v>
      </c>
      <c r="AF295">
        <v>18985190</v>
      </c>
      <c r="AG295">
        <v>18546325</v>
      </c>
      <c r="AH295">
        <v>2</v>
      </c>
      <c r="AI295">
        <v>1</v>
      </c>
      <c r="AJ295">
        <v>2</v>
      </c>
      <c r="AK295">
        <v>1</v>
      </c>
      <c r="AL295">
        <v>1</v>
      </c>
      <c r="AM295">
        <v>1</v>
      </c>
    </row>
    <row r="296" spans="1:39" x14ac:dyDescent="0.3">
      <c r="A296" t="s">
        <v>41</v>
      </c>
      <c r="B296" t="s">
        <v>71</v>
      </c>
      <c r="C296" t="s">
        <v>98</v>
      </c>
      <c r="D296" t="s">
        <v>105</v>
      </c>
      <c r="E296" t="s">
        <v>115</v>
      </c>
      <c r="F296">
        <v>4127633.7599583119</v>
      </c>
      <c r="H296">
        <v>726899.46460130648</v>
      </c>
      <c r="I296">
        <v>3400734.2953570057</v>
      </c>
      <c r="J296">
        <v>20831510</v>
      </c>
      <c r="K296">
        <v>149055663</v>
      </c>
      <c r="L296">
        <f t="shared" si="7"/>
        <v>169887173</v>
      </c>
      <c r="M296" s="1">
        <v>0.13975658207632138</v>
      </c>
      <c r="N296" s="1">
        <v>5.7131199658022443E-2</v>
      </c>
      <c r="O296" s="1">
        <v>1.48077119709517E-2</v>
      </c>
      <c r="P296" s="1">
        <v>1.8890578884223189E-2</v>
      </c>
      <c r="Q296" s="1">
        <v>2.3726398391818521E-2</v>
      </c>
      <c r="R296" s="1">
        <v>3.48942282437186E-2</v>
      </c>
      <c r="S296" s="1">
        <v>2.2815196866133199E-2</v>
      </c>
      <c r="T296" s="1"/>
      <c r="U296" s="1">
        <v>0.28447912099038541</v>
      </c>
      <c r="V296" s="1">
        <v>-0.71552087900961459</v>
      </c>
      <c r="W296">
        <v>38746126</v>
      </c>
      <c r="X296">
        <v>37417105</v>
      </c>
      <c r="Y296">
        <v>27463310</v>
      </c>
      <c r="Z296">
        <v>21354915</v>
      </c>
      <c r="AA296">
        <v>18431915</v>
      </c>
      <c r="AB296">
        <v>8124923</v>
      </c>
      <c r="AC296">
        <v>3371288</v>
      </c>
      <c r="AD296" s="1">
        <v>1.8143891464798618</v>
      </c>
      <c r="AE296" s="1">
        <v>2.030017228269553</v>
      </c>
      <c r="AF296">
        <v>17391211</v>
      </c>
      <c r="AG296">
        <v>18985190</v>
      </c>
      <c r="AH296">
        <v>2</v>
      </c>
      <c r="AI296">
        <v>2</v>
      </c>
      <c r="AJ296">
        <v>2</v>
      </c>
      <c r="AK296">
        <v>2</v>
      </c>
      <c r="AL296">
        <v>2</v>
      </c>
      <c r="AM296">
        <v>2</v>
      </c>
    </row>
    <row r="297" spans="1:39" x14ac:dyDescent="0.3">
      <c r="A297" t="s">
        <v>41</v>
      </c>
      <c r="B297" t="s">
        <v>72</v>
      </c>
      <c r="C297" t="s">
        <v>99</v>
      </c>
      <c r="D297" t="s">
        <v>107</v>
      </c>
      <c r="E297" t="s">
        <v>115</v>
      </c>
      <c r="F297">
        <v>4883867.6316196211</v>
      </c>
      <c r="H297">
        <v>1472186.490233053</v>
      </c>
      <c r="I297">
        <v>3411681.1413865681</v>
      </c>
      <c r="J297">
        <v>27463310</v>
      </c>
      <c r="K297">
        <v>151611686</v>
      </c>
      <c r="L297">
        <f t="shared" si="7"/>
        <v>179074996</v>
      </c>
      <c r="M297" s="1">
        <v>0.18114243515503151</v>
      </c>
      <c r="N297" s="1">
        <v>8.4274780606444916E-2</v>
      </c>
      <c r="O297" s="1">
        <v>1.7206556675069391E-2</v>
      </c>
      <c r="P297" s="1">
        <v>3.9017831438009201E-2</v>
      </c>
      <c r="Q297" s="1">
        <v>4.9867133254364343E-2</v>
      </c>
      <c r="R297" s="1">
        <v>5.3605573772172871E-2</v>
      </c>
      <c r="S297" s="1">
        <v>2.2502758404695591E-2</v>
      </c>
      <c r="T297" s="1"/>
      <c r="U297" s="1">
        <v>1.1959438657144106</v>
      </c>
      <c r="V297" s="1">
        <v>0.19594386571441066</v>
      </c>
      <c r="W297">
        <v>44986999</v>
      </c>
      <c r="X297">
        <v>38746126</v>
      </c>
      <c r="Y297">
        <v>27024552</v>
      </c>
      <c r="Z297">
        <v>24490205</v>
      </c>
      <c r="AA297">
        <v>21354915</v>
      </c>
      <c r="AB297">
        <v>13438704</v>
      </c>
      <c r="AC297">
        <v>4649849</v>
      </c>
      <c r="AD297" s="1">
        <v>1.8369384413074534</v>
      </c>
      <c r="AE297" s="1">
        <v>1.8143891464798618</v>
      </c>
      <c r="AF297">
        <v>20496794</v>
      </c>
      <c r="AG297">
        <v>17391211</v>
      </c>
      <c r="AH297">
        <v>2</v>
      </c>
      <c r="AI297">
        <v>2</v>
      </c>
      <c r="AJ297">
        <v>2</v>
      </c>
      <c r="AK297">
        <v>2</v>
      </c>
      <c r="AL297">
        <v>2</v>
      </c>
      <c r="AM297">
        <v>2</v>
      </c>
    </row>
    <row r="298" spans="1:39" x14ac:dyDescent="0.3">
      <c r="A298" t="s">
        <v>41</v>
      </c>
      <c r="B298" t="s">
        <v>73</v>
      </c>
      <c r="C298" t="s">
        <v>100</v>
      </c>
      <c r="D298" t="s">
        <v>108</v>
      </c>
      <c r="E298" t="s">
        <v>115</v>
      </c>
      <c r="F298">
        <v>3627031.530673882</v>
      </c>
      <c r="H298">
        <v>1627807.425059417</v>
      </c>
      <c r="I298">
        <v>1999224.1056144652</v>
      </c>
      <c r="J298">
        <v>27024552</v>
      </c>
      <c r="K298">
        <v>158570894</v>
      </c>
      <c r="L298">
        <f t="shared" si="7"/>
        <v>185595446</v>
      </c>
      <c r="M298" s="1">
        <v>0.17042567723683263</v>
      </c>
      <c r="N298" s="1">
        <v>0.10126612158360826</v>
      </c>
      <c r="O298" s="1">
        <v>2.9760604357104609E-2</v>
      </c>
      <c r="P298" s="1">
        <v>6.1316506668153858E-2</v>
      </c>
      <c r="Q298" s="1">
        <v>8.2276766614526819E-2</v>
      </c>
      <c r="R298" s="1">
        <v>6.0234390751765912E-2</v>
      </c>
      <c r="S298" s="1">
        <v>1.260776208788017E-2</v>
      </c>
      <c r="T298" s="1"/>
      <c r="U298" s="1">
        <v>1.1851652957640786</v>
      </c>
      <c r="V298" s="1">
        <v>0.18516529576407864</v>
      </c>
      <c r="W298">
        <v>41704720</v>
      </c>
      <c r="X298">
        <v>44986999</v>
      </c>
      <c r="Y298">
        <v>17762396</v>
      </c>
      <c r="Z298">
        <v>26565509</v>
      </c>
      <c r="AA298">
        <v>24490205</v>
      </c>
      <c r="AB298">
        <v>17172691</v>
      </c>
      <c r="AC298">
        <v>3914268</v>
      </c>
      <c r="AD298" s="1">
        <v>1.5698822108019839</v>
      </c>
      <c r="AE298" s="1">
        <v>1.8369384413074534</v>
      </c>
      <c r="AF298">
        <v>15139211</v>
      </c>
      <c r="AG298">
        <v>20496794</v>
      </c>
      <c r="AH298">
        <v>2</v>
      </c>
      <c r="AI298">
        <v>2</v>
      </c>
      <c r="AJ298">
        <v>2</v>
      </c>
      <c r="AK298">
        <v>2</v>
      </c>
      <c r="AL298">
        <v>2</v>
      </c>
      <c r="AM298">
        <v>2</v>
      </c>
    </row>
    <row r="299" spans="1:39" x14ac:dyDescent="0.3">
      <c r="A299" t="s">
        <v>42</v>
      </c>
      <c r="B299" t="s">
        <v>48</v>
      </c>
      <c r="C299" t="s">
        <v>75</v>
      </c>
      <c r="D299" t="s">
        <v>105</v>
      </c>
      <c r="E299" t="s">
        <v>106</v>
      </c>
      <c r="F299">
        <v>1527038.7328983401</v>
      </c>
      <c r="H299">
        <v>402160.55953276006</v>
      </c>
      <c r="I299">
        <v>1124878.1733655799</v>
      </c>
      <c r="J299">
        <v>27638166</v>
      </c>
      <c r="K299">
        <v>39052751</v>
      </c>
      <c r="L299">
        <f t="shared" si="7"/>
        <v>66690917</v>
      </c>
      <c r="M299" s="1">
        <v>0.70771367681626318</v>
      </c>
      <c r="N299" s="1">
        <v>2.9907685929704639E-2</v>
      </c>
      <c r="O299" s="1">
        <v>1.5829776838303961E-2</v>
      </c>
      <c r="P299" s="1">
        <v>-6.9714592679614301E-3</v>
      </c>
      <c r="Q299" s="1">
        <v>7.0661372225036003E-4</v>
      </c>
      <c r="R299" s="1">
        <v>1.455091338306457E-2</v>
      </c>
      <c r="S299" s="1">
        <v>2.880406999664582E-2</v>
      </c>
      <c r="T299" s="1"/>
      <c r="U299" s="1">
        <v>1.2820526596197155</v>
      </c>
      <c r="V299" s="1">
        <v>0.28205265961971537</v>
      </c>
      <c r="W299">
        <v>5521465</v>
      </c>
      <c r="X299">
        <v>5339766</v>
      </c>
      <c r="Y299">
        <v>27614866</v>
      </c>
      <c r="Z299">
        <v>867759</v>
      </c>
      <c r="AA299">
        <v>977755</v>
      </c>
      <c r="AB299">
        <v>490153</v>
      </c>
      <c r="AC299">
        <v>626642</v>
      </c>
      <c r="AD299" s="1">
        <v>6.3629014507484225</v>
      </c>
      <c r="AE299" s="1">
        <v>5.461251540518842</v>
      </c>
      <c r="AF299">
        <v>4653706</v>
      </c>
      <c r="AG299">
        <v>4362011</v>
      </c>
      <c r="AH299">
        <v>3</v>
      </c>
      <c r="AI299">
        <v>2</v>
      </c>
      <c r="AJ299">
        <v>2</v>
      </c>
      <c r="AK299">
        <v>2</v>
      </c>
      <c r="AL299">
        <v>2</v>
      </c>
      <c r="AM299">
        <v>1</v>
      </c>
    </row>
    <row r="300" spans="1:39" x14ac:dyDescent="0.3">
      <c r="A300" t="s">
        <v>42</v>
      </c>
      <c r="B300" t="s">
        <v>49</v>
      </c>
      <c r="C300" t="s">
        <v>76</v>
      </c>
      <c r="D300" t="s">
        <v>107</v>
      </c>
      <c r="E300" t="s">
        <v>106</v>
      </c>
      <c r="F300">
        <v>1489733.4735890238</v>
      </c>
      <c r="H300">
        <v>480943.25476508652</v>
      </c>
      <c r="I300">
        <v>1008790.2188239372</v>
      </c>
      <c r="J300">
        <v>27614866</v>
      </c>
      <c r="K300">
        <v>40367095</v>
      </c>
      <c r="L300">
        <f t="shared" si="7"/>
        <v>67981961</v>
      </c>
      <c r="M300" s="1">
        <v>0.68409346771175883</v>
      </c>
      <c r="N300" s="1">
        <v>4.3781687909826547E-2</v>
      </c>
      <c r="O300" s="1">
        <v>3.1618549226347867E-2</v>
      </c>
      <c r="P300" s="1">
        <v>6.9702230594244196E-3</v>
      </c>
      <c r="Q300" s="1">
        <v>1.667459172047215E-2</v>
      </c>
      <c r="R300" s="1">
        <v>1.741609953005336E-2</v>
      </c>
      <c r="S300" s="1">
        <v>2.4990409114748958E-2</v>
      </c>
      <c r="T300" s="1"/>
      <c r="U300" s="1">
        <v>-0.20617127436370786</v>
      </c>
      <c r="V300" s="1">
        <v>-1.2061712743637079</v>
      </c>
      <c r="W300">
        <v>4324012</v>
      </c>
      <c r="X300">
        <v>5521465</v>
      </c>
      <c r="Y300">
        <v>25663489</v>
      </c>
      <c r="Z300">
        <v>1133607</v>
      </c>
      <c r="AA300">
        <v>867759</v>
      </c>
      <c r="AB300">
        <v>-879933</v>
      </c>
      <c r="AC300">
        <v>475284</v>
      </c>
      <c r="AD300" s="1">
        <v>3.8143836444199799</v>
      </c>
      <c r="AE300" s="1">
        <v>6.3629014507484225</v>
      </c>
      <c r="AF300">
        <v>3190405</v>
      </c>
      <c r="AG300">
        <v>4653706</v>
      </c>
      <c r="AH300">
        <v>3</v>
      </c>
      <c r="AI300">
        <v>2</v>
      </c>
      <c r="AJ300">
        <v>2</v>
      </c>
      <c r="AK300">
        <v>2</v>
      </c>
      <c r="AL300">
        <v>2</v>
      </c>
      <c r="AM300">
        <v>1</v>
      </c>
    </row>
    <row r="301" spans="1:39" x14ac:dyDescent="0.3">
      <c r="A301" t="s">
        <v>42</v>
      </c>
      <c r="B301" t="s">
        <v>50</v>
      </c>
      <c r="C301" t="s">
        <v>77</v>
      </c>
      <c r="D301" t="s">
        <v>108</v>
      </c>
      <c r="E301" t="s">
        <v>106</v>
      </c>
      <c r="F301">
        <v>2439899.3313951744</v>
      </c>
      <c r="H301">
        <v>380492.51744111511</v>
      </c>
      <c r="I301">
        <v>2059406.8139540595</v>
      </c>
      <c r="J301">
        <v>25663489</v>
      </c>
      <c r="K301">
        <v>41316673</v>
      </c>
      <c r="L301">
        <f t="shared" si="7"/>
        <v>66980162</v>
      </c>
      <c r="M301" s="1">
        <v>0.62114122790090087</v>
      </c>
      <c r="N301" s="1">
        <v>5.1517686684603721E-2</v>
      </c>
      <c r="O301" s="1">
        <v>4.9525417218212221E-2</v>
      </c>
      <c r="P301" s="1">
        <v>-1.2236538053177089E-2</v>
      </c>
      <c r="Q301" s="1">
        <v>9.8899047858684998E-4</v>
      </c>
      <c r="R301" s="1">
        <v>1.4826219359383091E-2</v>
      </c>
      <c r="S301" s="1">
        <v>4.9844449332937808E-2</v>
      </c>
      <c r="T301" s="1"/>
      <c r="U301" s="1">
        <v>1.6396439684862272</v>
      </c>
      <c r="V301" s="1">
        <v>0.63964396848622707</v>
      </c>
      <c r="W301">
        <v>4450914</v>
      </c>
      <c r="X301">
        <v>4324012</v>
      </c>
      <c r="Y301">
        <v>24992748</v>
      </c>
      <c r="Z301">
        <v>1430719</v>
      </c>
      <c r="AA301">
        <v>1133607</v>
      </c>
      <c r="AB301">
        <v>264743</v>
      </c>
      <c r="AC301">
        <v>517772</v>
      </c>
      <c r="AD301" s="1">
        <v>3.1109630891880236</v>
      </c>
      <c r="AE301" s="1">
        <v>3.8143836444199799</v>
      </c>
      <c r="AF301">
        <v>3020195</v>
      </c>
      <c r="AG301">
        <v>3190405</v>
      </c>
      <c r="AH301">
        <v>3</v>
      </c>
      <c r="AI301">
        <v>2</v>
      </c>
      <c r="AJ301">
        <v>2</v>
      </c>
      <c r="AK301">
        <v>2</v>
      </c>
      <c r="AL301">
        <v>3</v>
      </c>
      <c r="AM301">
        <v>1</v>
      </c>
    </row>
    <row r="302" spans="1:39" x14ac:dyDescent="0.3">
      <c r="A302" t="s">
        <v>42</v>
      </c>
      <c r="B302" t="s">
        <v>51</v>
      </c>
      <c r="C302" t="s">
        <v>78</v>
      </c>
      <c r="D302" t="s">
        <v>109</v>
      </c>
      <c r="E302" t="s">
        <v>106</v>
      </c>
      <c r="F302">
        <v>-259897.8460656231</v>
      </c>
      <c r="H302">
        <v>-596513.66574590968</v>
      </c>
      <c r="I302">
        <v>336615.81968028657</v>
      </c>
      <c r="J302">
        <v>24992748</v>
      </c>
      <c r="K302">
        <v>43103079</v>
      </c>
      <c r="L302">
        <f t="shared" si="7"/>
        <v>68095827</v>
      </c>
      <c r="M302" s="1">
        <v>0.57983672117715768</v>
      </c>
      <c r="N302" s="1">
        <v>1.5915630189791221E-2</v>
      </c>
      <c r="O302" s="1">
        <v>7.7143217704591746E-2</v>
      </c>
      <c r="P302" s="1">
        <v>3.80885611595457E-3</v>
      </c>
      <c r="Q302" s="1">
        <v>2.4580573118177351E-2</v>
      </c>
      <c r="R302" s="1">
        <v>-2.3867470105564611E-2</v>
      </c>
      <c r="S302" s="1">
        <v>7.8095539225930101E-3</v>
      </c>
      <c r="T302" s="1"/>
      <c r="U302" s="1">
        <v>3.3947166857273077</v>
      </c>
      <c r="V302" s="1">
        <v>2.3947166857273077</v>
      </c>
      <c r="W302">
        <v>5089440</v>
      </c>
      <c r="X302">
        <v>4450914</v>
      </c>
      <c r="Y302">
        <v>23587376</v>
      </c>
      <c r="Z302">
        <v>1204780</v>
      </c>
      <c r="AA302">
        <v>1430719</v>
      </c>
      <c r="AB302">
        <v>518067</v>
      </c>
      <c r="AC302">
        <v>429785</v>
      </c>
      <c r="AD302" s="1">
        <v>4.2243729145570148</v>
      </c>
      <c r="AE302" s="1">
        <v>3.1109630891880236</v>
      </c>
      <c r="AF302">
        <v>3884660</v>
      </c>
      <c r="AG302">
        <v>3020195</v>
      </c>
      <c r="AH302">
        <v>3</v>
      </c>
      <c r="AI302">
        <v>1</v>
      </c>
      <c r="AJ302">
        <v>2</v>
      </c>
      <c r="AK302">
        <v>1</v>
      </c>
      <c r="AL302">
        <v>2</v>
      </c>
      <c r="AM302">
        <v>1</v>
      </c>
    </row>
    <row r="303" spans="1:39" x14ac:dyDescent="0.3">
      <c r="A303" t="s">
        <v>42</v>
      </c>
      <c r="B303" t="s">
        <v>52</v>
      </c>
      <c r="C303" t="s">
        <v>79</v>
      </c>
      <c r="D303" t="s">
        <v>105</v>
      </c>
      <c r="E303" t="s">
        <v>110</v>
      </c>
      <c r="F303">
        <v>950325.05538891559</v>
      </c>
      <c r="H303">
        <v>345862.75708050182</v>
      </c>
      <c r="I303">
        <v>604462.29830841371</v>
      </c>
      <c r="J303">
        <v>23587376</v>
      </c>
      <c r="K303">
        <v>43448734</v>
      </c>
      <c r="L303">
        <f t="shared" si="7"/>
        <v>67036110</v>
      </c>
      <c r="M303" s="1">
        <v>0.54287832644329748</v>
      </c>
      <c r="N303" s="1">
        <v>2.901369127773076E-2</v>
      </c>
      <c r="O303" s="1">
        <v>1.4167281684914851E-2</v>
      </c>
      <c r="P303" s="1">
        <v>7.2679138271574103E-3</v>
      </c>
      <c r="Q303" s="1">
        <v>1.146042271417063E-2</v>
      </c>
      <c r="R303" s="1">
        <v>1.4663045057682631E-2</v>
      </c>
      <c r="S303" s="1">
        <v>1.3912080805586041E-2</v>
      </c>
      <c r="T303" s="1"/>
      <c r="U303" s="1">
        <v>0.24371675324585329</v>
      </c>
      <c r="V303" s="1">
        <v>-0.75628324675414671</v>
      </c>
      <c r="W303">
        <v>4803208</v>
      </c>
      <c r="X303">
        <v>5089440</v>
      </c>
      <c r="Y303">
        <v>23850772</v>
      </c>
      <c r="Z303">
        <v>1309998</v>
      </c>
      <c r="AA303">
        <v>1204780</v>
      </c>
      <c r="AB303">
        <v>329045</v>
      </c>
      <c r="AC303">
        <v>536829</v>
      </c>
      <c r="AD303" s="1">
        <v>3.6665765901932676</v>
      </c>
      <c r="AE303" s="1">
        <v>4.2243729145570148</v>
      </c>
      <c r="AF303">
        <v>3493210</v>
      </c>
      <c r="AG303">
        <v>3884660</v>
      </c>
      <c r="AH303">
        <v>3</v>
      </c>
      <c r="AI303">
        <v>2</v>
      </c>
      <c r="AJ303">
        <v>2</v>
      </c>
      <c r="AK303">
        <v>2</v>
      </c>
      <c r="AL303">
        <v>2</v>
      </c>
      <c r="AM303">
        <v>1</v>
      </c>
    </row>
    <row r="304" spans="1:39" x14ac:dyDescent="0.3">
      <c r="A304" t="s">
        <v>42</v>
      </c>
      <c r="B304" t="s">
        <v>53</v>
      </c>
      <c r="C304" t="s">
        <v>80</v>
      </c>
      <c r="D304" t="s">
        <v>107</v>
      </c>
      <c r="E304" t="s">
        <v>110</v>
      </c>
      <c r="F304">
        <v>1408057.5958696501</v>
      </c>
      <c r="H304">
        <v>395263.74970598851</v>
      </c>
      <c r="I304">
        <v>1012793.8461636617</v>
      </c>
      <c r="J304">
        <v>23850772</v>
      </c>
      <c r="K304">
        <v>43690742</v>
      </c>
      <c r="L304">
        <f t="shared" si="7"/>
        <v>67541514</v>
      </c>
      <c r="M304" s="1">
        <v>0.54589990712448877</v>
      </c>
      <c r="N304" s="1">
        <v>3.8191459551824673E-2</v>
      </c>
      <c r="O304" s="1">
        <v>2.4581300764604179E-2</v>
      </c>
      <c r="P304" s="1">
        <v>4.6987939488496097E-3</v>
      </c>
      <c r="Q304" s="1">
        <v>1.1245358051004951E-2</v>
      </c>
      <c r="R304" s="1">
        <v>1.6572367121114089E-2</v>
      </c>
      <c r="S304" s="1">
        <v>2.3180971523982401E-2</v>
      </c>
      <c r="T304" s="1"/>
      <c r="U304" s="1">
        <v>6.6225857584132664</v>
      </c>
      <c r="V304" s="1">
        <v>5.6225857584132664</v>
      </c>
      <c r="W304">
        <v>4583627</v>
      </c>
      <c r="X304">
        <v>4803208</v>
      </c>
      <c r="Y304">
        <v>24904267</v>
      </c>
      <c r="Z304">
        <v>1420303</v>
      </c>
      <c r="AA304">
        <v>1309998</v>
      </c>
      <c r="AB304">
        <v>-801997</v>
      </c>
      <c r="AC304">
        <v>555957</v>
      </c>
      <c r="AD304" s="1">
        <v>3.2272177134034075</v>
      </c>
      <c r="AE304" s="1">
        <v>3.6665765901932676</v>
      </c>
      <c r="AF304">
        <v>3163324</v>
      </c>
      <c r="AG304">
        <v>3493210</v>
      </c>
      <c r="AH304">
        <v>3</v>
      </c>
      <c r="AI304">
        <v>2</v>
      </c>
      <c r="AJ304">
        <v>2</v>
      </c>
      <c r="AK304">
        <v>2</v>
      </c>
      <c r="AL304">
        <v>2</v>
      </c>
      <c r="AM304">
        <v>1</v>
      </c>
    </row>
    <row r="305" spans="1:39" x14ac:dyDescent="0.3">
      <c r="A305" t="s">
        <v>42</v>
      </c>
      <c r="B305" t="s">
        <v>54</v>
      </c>
      <c r="C305" t="s">
        <v>81</v>
      </c>
      <c r="D305" t="s">
        <v>108</v>
      </c>
      <c r="E305" t="s">
        <v>110</v>
      </c>
      <c r="F305">
        <v>2515649.4505348899</v>
      </c>
      <c r="H305">
        <v>496481.71041403018</v>
      </c>
      <c r="I305">
        <v>2019167.7401208596</v>
      </c>
      <c r="J305">
        <v>24904267</v>
      </c>
      <c r="K305">
        <v>42861423</v>
      </c>
      <c r="L305">
        <f t="shared" si="7"/>
        <v>67765690</v>
      </c>
      <c r="M305" s="1">
        <v>0.58104153471526132</v>
      </c>
      <c r="N305" s="1">
        <v>4.8989894443633643E-2</v>
      </c>
      <c r="O305" s="1">
        <v>3.4406553704230687E-2</v>
      </c>
      <c r="P305" s="1">
        <v>-1.134658619558407E-2</v>
      </c>
      <c r="Q305" s="1">
        <v>-2.3869166291593399E-3</v>
      </c>
      <c r="R305" s="1">
        <v>1.9935608239906449E-2</v>
      </c>
      <c r="S305" s="1">
        <v>4.7109209139436642E-2</v>
      </c>
      <c r="T305" s="1"/>
      <c r="U305" s="1">
        <v>1.6336350078144377</v>
      </c>
      <c r="V305" s="1">
        <v>0.63363500781443771</v>
      </c>
      <c r="W305">
        <v>5168471</v>
      </c>
      <c r="X305">
        <v>4583627</v>
      </c>
      <c r="Y305">
        <v>23926711</v>
      </c>
      <c r="Z305">
        <v>1812644</v>
      </c>
      <c r="AA305">
        <v>1420303</v>
      </c>
      <c r="AB305">
        <v>1193542</v>
      </c>
      <c r="AC305">
        <v>653040</v>
      </c>
      <c r="AD305" s="1">
        <v>2.8513436725578769</v>
      </c>
      <c r="AE305" s="1">
        <v>3.2272177134034075</v>
      </c>
      <c r="AF305">
        <v>3355827</v>
      </c>
      <c r="AG305">
        <v>3163324</v>
      </c>
      <c r="AH305">
        <v>3</v>
      </c>
      <c r="AI305">
        <v>2</v>
      </c>
      <c r="AJ305">
        <v>2</v>
      </c>
      <c r="AK305">
        <v>2</v>
      </c>
      <c r="AL305">
        <v>3</v>
      </c>
      <c r="AM305">
        <v>1</v>
      </c>
    </row>
    <row r="306" spans="1:39" x14ac:dyDescent="0.3">
      <c r="A306" t="s">
        <v>42</v>
      </c>
      <c r="B306" t="s">
        <v>55</v>
      </c>
      <c r="C306" t="s">
        <v>82</v>
      </c>
      <c r="D306" t="s">
        <v>109</v>
      </c>
      <c r="E306" t="s">
        <v>110</v>
      </c>
      <c r="F306">
        <v>-639911.94133715017</v>
      </c>
      <c r="H306">
        <v>-305422.4935057328</v>
      </c>
      <c r="I306">
        <v>-334489.44783141738</v>
      </c>
      <c r="J306">
        <v>23926711</v>
      </c>
      <c r="K306">
        <v>45589713</v>
      </c>
      <c r="L306">
        <f t="shared" si="7"/>
        <v>69516424</v>
      </c>
      <c r="M306" s="1">
        <v>0.52482697138277667</v>
      </c>
      <c r="N306" s="1">
        <v>1.297536536114113E-2</v>
      </c>
      <c r="O306" s="1">
        <v>4.8341161474303757E-2</v>
      </c>
      <c r="P306" s="1">
        <v>1.680896678022847E-2</v>
      </c>
      <c r="Q306" s="1">
        <v>2.977684680411289E-2</v>
      </c>
      <c r="R306" s="1">
        <v>-1.27649175645467E-2</v>
      </c>
      <c r="S306" s="1">
        <v>-7.3369500665954497E-3</v>
      </c>
      <c r="T306" s="1"/>
      <c r="U306" s="1">
        <v>-0.4068775135411582</v>
      </c>
      <c r="V306" s="1">
        <v>-1.4068775135411582</v>
      </c>
      <c r="W306">
        <v>5668999</v>
      </c>
      <c r="X306">
        <v>5168471</v>
      </c>
      <c r="Y306">
        <v>24869204</v>
      </c>
      <c r="Z306">
        <v>2581072</v>
      </c>
      <c r="AA306">
        <v>1812644</v>
      </c>
      <c r="AB306">
        <v>332116</v>
      </c>
      <c r="AC306">
        <v>528224</v>
      </c>
      <c r="AD306" s="1">
        <v>2.1963738322681428</v>
      </c>
      <c r="AE306" s="1">
        <v>2.8513436725578769</v>
      </c>
      <c r="AF306">
        <v>3087927</v>
      </c>
      <c r="AG306">
        <v>3355827</v>
      </c>
      <c r="AH306">
        <v>3</v>
      </c>
      <c r="AI306">
        <v>1</v>
      </c>
      <c r="AJ306">
        <v>2</v>
      </c>
      <c r="AK306">
        <v>1</v>
      </c>
      <c r="AL306">
        <v>1</v>
      </c>
      <c r="AM306">
        <v>1</v>
      </c>
    </row>
    <row r="307" spans="1:39" x14ac:dyDescent="0.3">
      <c r="A307" t="s">
        <v>42</v>
      </c>
      <c r="B307" t="s">
        <v>56</v>
      </c>
      <c r="C307" t="s">
        <v>83</v>
      </c>
      <c r="D307" t="s">
        <v>105</v>
      </c>
      <c r="E307" t="s">
        <v>111</v>
      </c>
      <c r="F307">
        <v>851098.00240145018</v>
      </c>
      <c r="H307">
        <v>296087.26978174859</v>
      </c>
      <c r="I307">
        <v>555010.73261970154</v>
      </c>
      <c r="J307">
        <v>24869204</v>
      </c>
      <c r="K307">
        <v>46149777</v>
      </c>
      <c r="L307">
        <f t="shared" si="7"/>
        <v>71018981</v>
      </c>
      <c r="M307" s="1">
        <v>0.53888026371178344</v>
      </c>
      <c r="N307" s="1">
        <v>2.26781062938653E-2</v>
      </c>
      <c r="O307" s="1">
        <v>1.010703840782359E-2</v>
      </c>
      <c r="P307" s="1">
        <v>4.5287247563200496E-3</v>
      </c>
      <c r="Q307" s="1">
        <v>7.2939910427284203E-3</v>
      </c>
      <c r="R307" s="1">
        <v>1.190577992692282E-2</v>
      </c>
      <c r="S307" s="1">
        <v>1.202629283820161E-2</v>
      </c>
      <c r="T307" s="1"/>
      <c r="U307" s="1">
        <v>1.332463495124169</v>
      </c>
      <c r="V307" s="1">
        <v>0.33246349512416906</v>
      </c>
      <c r="W307">
        <v>5462544</v>
      </c>
      <c r="X307">
        <v>5668999</v>
      </c>
      <c r="Y307">
        <v>23777285</v>
      </c>
      <c r="Z307">
        <v>2750651</v>
      </c>
      <c r="AA307">
        <v>2581072</v>
      </c>
      <c r="AB307">
        <v>1581359</v>
      </c>
      <c r="AC307">
        <v>571915</v>
      </c>
      <c r="AD307" s="1">
        <v>1.9859095174196946</v>
      </c>
      <c r="AE307" s="1">
        <v>2.1963738322681428</v>
      </c>
      <c r="AF307">
        <v>2711893</v>
      </c>
      <c r="AG307">
        <v>3087927</v>
      </c>
      <c r="AH307">
        <v>3</v>
      </c>
      <c r="AI307">
        <v>2</v>
      </c>
      <c r="AJ307">
        <v>2</v>
      </c>
      <c r="AK307">
        <v>2</v>
      </c>
      <c r="AL307">
        <v>2</v>
      </c>
      <c r="AM307">
        <v>1</v>
      </c>
    </row>
    <row r="308" spans="1:39" x14ac:dyDescent="0.3">
      <c r="A308" t="s">
        <v>42</v>
      </c>
      <c r="B308" t="s">
        <v>57</v>
      </c>
      <c r="C308" t="s">
        <v>84</v>
      </c>
      <c r="D308" t="s">
        <v>107</v>
      </c>
      <c r="E308" t="s">
        <v>111</v>
      </c>
      <c r="F308">
        <v>646642.3659763569</v>
      </c>
      <c r="H308">
        <v>396969.42705639923</v>
      </c>
      <c r="I308">
        <v>249672.93891995767</v>
      </c>
      <c r="J308">
        <v>23777285</v>
      </c>
      <c r="K308">
        <v>47672559</v>
      </c>
      <c r="L308">
        <f t="shared" si="7"/>
        <v>71449844</v>
      </c>
      <c r="M308" s="1">
        <v>0.49876250612013506</v>
      </c>
      <c r="N308" s="1">
        <v>3.5774507779191229E-2</v>
      </c>
      <c r="O308" s="1">
        <v>2.0478410382009551E-2</v>
      </c>
      <c r="P308" s="1">
        <v>2.0878144259544429E-2</v>
      </c>
      <c r="Q308" s="1">
        <v>2.7866635027772781E-2</v>
      </c>
      <c r="R308" s="1">
        <v>1.6695321903085199E-2</v>
      </c>
      <c r="S308" s="1">
        <v>5.2372464192651704E-3</v>
      </c>
      <c r="T308" s="1"/>
      <c r="U308" s="1">
        <v>1.7335909263014733</v>
      </c>
      <c r="V308" s="1">
        <v>0.73359092630147338</v>
      </c>
      <c r="W308">
        <v>6016485</v>
      </c>
      <c r="X308">
        <v>5462544</v>
      </c>
      <c r="Y308">
        <v>21565055</v>
      </c>
      <c r="Z308">
        <v>3209289</v>
      </c>
      <c r="AA308">
        <v>2750651</v>
      </c>
      <c r="AB308">
        <v>2665038</v>
      </c>
      <c r="AC308">
        <v>480493</v>
      </c>
      <c r="AD308" s="1">
        <v>1.8747096319465153</v>
      </c>
      <c r="AE308" s="1">
        <v>1.9859095174196946</v>
      </c>
      <c r="AF308">
        <v>2807196</v>
      </c>
      <c r="AG308">
        <v>2711893</v>
      </c>
      <c r="AH308">
        <v>3</v>
      </c>
      <c r="AI308">
        <v>2</v>
      </c>
      <c r="AJ308">
        <v>2</v>
      </c>
      <c r="AK308">
        <v>2</v>
      </c>
      <c r="AL308">
        <v>2</v>
      </c>
      <c r="AM308">
        <v>1</v>
      </c>
    </row>
    <row r="309" spans="1:39" x14ac:dyDescent="0.3">
      <c r="A309" t="s">
        <v>42</v>
      </c>
      <c r="B309" t="s">
        <v>58</v>
      </c>
      <c r="C309" t="s">
        <v>85</v>
      </c>
      <c r="D309" t="s">
        <v>108</v>
      </c>
      <c r="E309" t="s">
        <v>111</v>
      </c>
      <c r="F309">
        <v>230407.57125763735</v>
      </c>
      <c r="H309">
        <v>358482.60415910342</v>
      </c>
      <c r="I309">
        <v>-128075.03290146608</v>
      </c>
      <c r="J309">
        <v>21565055</v>
      </c>
      <c r="K309">
        <v>53362945</v>
      </c>
      <c r="L309">
        <f t="shared" si="7"/>
        <v>74928000</v>
      </c>
      <c r="M309" s="1">
        <v>0.40412040602331822</v>
      </c>
      <c r="N309" s="1">
        <v>4.449901238522315E-2</v>
      </c>
      <c r="O309" s="1">
        <v>3.4480366500340483E-2</v>
      </c>
      <c r="P309" s="1">
        <v>3.4884353341862268E-2</v>
      </c>
      <c r="Q309" s="1">
        <v>4.4682067338840302E-2</v>
      </c>
      <c r="R309" s="1">
        <v>1.6623310451056281E-2</v>
      </c>
      <c r="S309" s="1">
        <v>-2.4000743006493798E-3</v>
      </c>
      <c r="T309" s="1"/>
      <c r="U309" s="1">
        <v>1.0241368062997995</v>
      </c>
      <c r="V309" s="1">
        <v>2.413680629979964E-2</v>
      </c>
      <c r="W309">
        <v>5717055</v>
      </c>
      <c r="X309">
        <v>6016485</v>
      </c>
      <c r="Y309">
        <v>22160946</v>
      </c>
      <c r="Z309">
        <v>2219174</v>
      </c>
      <c r="AA309">
        <v>3209289</v>
      </c>
      <c r="AB309">
        <v>3648756</v>
      </c>
      <c r="AC309">
        <v>278607</v>
      </c>
      <c r="AD309" s="1">
        <v>2.5762085352477992</v>
      </c>
      <c r="AE309" s="1">
        <v>1.8747096319465153</v>
      </c>
      <c r="AF309">
        <v>3497881</v>
      </c>
      <c r="AG309">
        <v>2807196</v>
      </c>
      <c r="AH309">
        <v>2</v>
      </c>
      <c r="AI309">
        <v>2</v>
      </c>
      <c r="AJ309">
        <v>2</v>
      </c>
      <c r="AK309">
        <v>2</v>
      </c>
      <c r="AL309">
        <v>1</v>
      </c>
      <c r="AM309">
        <v>1</v>
      </c>
    </row>
    <row r="310" spans="1:39" x14ac:dyDescent="0.3">
      <c r="A310" t="s">
        <v>42</v>
      </c>
      <c r="B310" t="s">
        <v>59</v>
      </c>
      <c r="C310" t="s">
        <v>86</v>
      </c>
      <c r="D310" t="s">
        <v>109</v>
      </c>
      <c r="E310" t="s">
        <v>111</v>
      </c>
      <c r="F310">
        <v>-2264017.2378547667</v>
      </c>
      <c r="H310">
        <v>-294431.33626235294</v>
      </c>
      <c r="I310">
        <v>-1969585.9015924137</v>
      </c>
      <c r="J310">
        <v>22160946</v>
      </c>
      <c r="K310">
        <v>54241806</v>
      </c>
      <c r="L310">
        <f t="shared" si="7"/>
        <v>76402752</v>
      </c>
      <c r="M310" s="1">
        <v>0.40855840972551688</v>
      </c>
      <c r="N310" s="1">
        <v>1.2718154445536201E-2</v>
      </c>
      <c r="O310" s="1">
        <v>4.9065865690029659E-2</v>
      </c>
      <c r="P310" s="1">
        <v>4.5595468149691898E-2</v>
      </c>
      <c r="Q310" s="1">
        <v>6.1590265724988401E-2</v>
      </c>
      <c r="R310" s="1">
        <v>-1.3286045472172211E-2</v>
      </c>
      <c r="S310" s="1">
        <v>-3.6311215404450467E-2</v>
      </c>
      <c r="T310" s="1"/>
      <c r="U310" s="1">
        <v>2.9580813414325711</v>
      </c>
      <c r="V310" s="1">
        <v>1.9580813414325713</v>
      </c>
      <c r="W310">
        <v>6211505</v>
      </c>
      <c r="X310">
        <v>5717055</v>
      </c>
      <c r="Y310">
        <v>21163332</v>
      </c>
      <c r="Z310">
        <v>1946059</v>
      </c>
      <c r="AA310">
        <v>2219174</v>
      </c>
      <c r="AB310">
        <v>342623</v>
      </c>
      <c r="AC310">
        <v>558861</v>
      </c>
      <c r="AD310" s="1">
        <v>3.1918379658581779</v>
      </c>
      <c r="AE310" s="1">
        <v>2.5762085352477992</v>
      </c>
      <c r="AF310">
        <v>4265446</v>
      </c>
      <c r="AG310">
        <v>3497881</v>
      </c>
      <c r="AH310">
        <v>2</v>
      </c>
      <c r="AI310">
        <v>1</v>
      </c>
      <c r="AJ310">
        <v>2</v>
      </c>
      <c r="AK310">
        <v>1</v>
      </c>
      <c r="AL310">
        <v>1</v>
      </c>
      <c r="AM310">
        <v>1</v>
      </c>
    </row>
    <row r="311" spans="1:39" x14ac:dyDescent="0.3">
      <c r="A311" t="s">
        <v>42</v>
      </c>
      <c r="B311" t="s">
        <v>60</v>
      </c>
      <c r="C311" t="s">
        <v>87</v>
      </c>
      <c r="D311" t="s">
        <v>105</v>
      </c>
      <c r="E311" t="s">
        <v>112</v>
      </c>
      <c r="F311">
        <v>917527.91226087953</v>
      </c>
      <c r="H311">
        <v>258317.76515521482</v>
      </c>
      <c r="I311">
        <v>659210.14710566471</v>
      </c>
      <c r="J311">
        <v>21163332</v>
      </c>
      <c r="K311">
        <v>54313220</v>
      </c>
      <c r="L311">
        <f t="shared" si="7"/>
        <v>75476552</v>
      </c>
      <c r="M311" s="1">
        <v>0.38965342139538034</v>
      </c>
      <c r="N311" s="1">
        <v>2.2414616926327E-2</v>
      </c>
      <c r="O311" s="1">
        <v>9.0364315033190402E-3</v>
      </c>
      <c r="P311" s="1">
        <v>4.2254752662265402E-3</v>
      </c>
      <c r="Q311" s="1">
        <v>6.4179404068898296E-3</v>
      </c>
      <c r="R311" s="1">
        <v>1.220591186469195E-2</v>
      </c>
      <c r="S311" s="1">
        <v>1.213719508999217E-2</v>
      </c>
      <c r="T311" s="1"/>
      <c r="U311" s="1">
        <v>0.87581709805176622</v>
      </c>
      <c r="V311" s="1">
        <v>-0.12418290194823378</v>
      </c>
      <c r="W311">
        <v>6227531</v>
      </c>
      <c r="X311">
        <v>6211505</v>
      </c>
      <c r="Y311">
        <v>21480881</v>
      </c>
      <c r="Z311">
        <v>1830788</v>
      </c>
      <c r="AA311">
        <v>1946059</v>
      </c>
      <c r="AB311">
        <v>692487</v>
      </c>
      <c r="AC311">
        <v>807333</v>
      </c>
      <c r="AD311" s="1">
        <v>3.4015576899127589</v>
      </c>
      <c r="AE311" s="1">
        <v>3.1918379658581779</v>
      </c>
      <c r="AF311">
        <v>4396743</v>
      </c>
      <c r="AG311">
        <v>4265446</v>
      </c>
      <c r="AH311">
        <v>2</v>
      </c>
      <c r="AI311">
        <v>2</v>
      </c>
      <c r="AJ311">
        <v>2</v>
      </c>
      <c r="AK311">
        <v>2</v>
      </c>
      <c r="AL311">
        <v>2</v>
      </c>
      <c r="AM311">
        <v>1</v>
      </c>
    </row>
    <row r="312" spans="1:39" x14ac:dyDescent="0.3">
      <c r="A312" t="s">
        <v>42</v>
      </c>
      <c r="B312" t="s">
        <v>61</v>
      </c>
      <c r="C312" t="s">
        <v>88</v>
      </c>
      <c r="D312" t="s">
        <v>107</v>
      </c>
      <c r="E312" t="s">
        <v>112</v>
      </c>
      <c r="F312">
        <v>1508857.5099649155</v>
      </c>
      <c r="H312">
        <v>431124.17438614822</v>
      </c>
      <c r="I312">
        <v>1077733.3355787671</v>
      </c>
      <c r="J312">
        <v>21480881</v>
      </c>
      <c r="K312">
        <v>55368227</v>
      </c>
      <c r="L312">
        <f t="shared" si="7"/>
        <v>76849108</v>
      </c>
      <c r="M312" s="1">
        <v>0.38796403937586804</v>
      </c>
      <c r="N312" s="1">
        <v>3.8537675674778157E-2</v>
      </c>
      <c r="O312" s="1">
        <v>1.7526888212825172E-2</v>
      </c>
      <c r="P312" s="1">
        <v>8.6676694566196703E-3</v>
      </c>
      <c r="Q312" s="1">
        <v>1.2701480872971359E-2</v>
      </c>
      <c r="R312" s="1">
        <v>2.0070134664688492E-2</v>
      </c>
      <c r="S312" s="1">
        <v>1.9464833785968388E-2</v>
      </c>
      <c r="T312" s="1"/>
      <c r="U312" s="1">
        <v>1.0682180448048491</v>
      </c>
      <c r="V312" s="1">
        <v>6.8218044804849082E-2</v>
      </c>
      <c r="W312">
        <v>6640026</v>
      </c>
      <c r="X312">
        <v>6227531</v>
      </c>
      <c r="Y312">
        <v>21611641</v>
      </c>
      <c r="Z312">
        <v>2029239</v>
      </c>
      <c r="AA312">
        <v>1830788</v>
      </c>
      <c r="AB312">
        <v>522843</v>
      </c>
      <c r="AC312">
        <v>698007</v>
      </c>
      <c r="AD312" s="1">
        <v>3.2721754312823674</v>
      </c>
      <c r="AE312" s="1">
        <v>3.4015576899127589</v>
      </c>
      <c r="AF312">
        <v>4610787</v>
      </c>
      <c r="AG312">
        <v>4396743</v>
      </c>
      <c r="AH312">
        <v>2</v>
      </c>
      <c r="AI312">
        <v>2</v>
      </c>
      <c r="AJ312">
        <v>2</v>
      </c>
      <c r="AK312">
        <v>2</v>
      </c>
      <c r="AL312">
        <v>2</v>
      </c>
      <c r="AM312">
        <v>1</v>
      </c>
    </row>
    <row r="313" spans="1:39" x14ac:dyDescent="0.3">
      <c r="A313" t="s">
        <v>42</v>
      </c>
      <c r="B313" t="s">
        <v>62</v>
      </c>
      <c r="C313" t="s">
        <v>89</v>
      </c>
      <c r="D313" t="s">
        <v>108</v>
      </c>
      <c r="E313" t="s">
        <v>112</v>
      </c>
      <c r="F313">
        <v>2243376.2039601691</v>
      </c>
      <c r="H313">
        <v>533656.86091650708</v>
      </c>
      <c r="I313">
        <v>1709719.3430436621</v>
      </c>
      <c r="J313">
        <v>21611641</v>
      </c>
      <c r="K313">
        <v>55795243</v>
      </c>
      <c r="L313">
        <f t="shared" si="7"/>
        <v>77406884</v>
      </c>
      <c r="M313" s="1">
        <v>0.38733841521220724</v>
      </c>
      <c r="N313" s="1">
        <v>5.0802871744585407E-2</v>
      </c>
      <c r="O313" s="1">
        <v>2.6941452525516229E-2</v>
      </c>
      <c r="P313" s="1">
        <v>6.4433524564061996E-3</v>
      </c>
      <c r="Q313" s="1">
        <v>1.2309377342575331E-2</v>
      </c>
      <c r="R313" s="1">
        <v>2.4693028211809881E-2</v>
      </c>
      <c r="S313" s="1">
        <v>3.0642743917141151E-2</v>
      </c>
      <c r="T313" s="1"/>
      <c r="U313" s="1">
        <v>1.1535039216724878</v>
      </c>
      <c r="V313" s="1">
        <v>0.15350392167248783</v>
      </c>
      <c r="W313">
        <v>6326414</v>
      </c>
      <c r="X313">
        <v>6640026</v>
      </c>
      <c r="Y313">
        <v>20397320</v>
      </c>
      <c r="Z313">
        <v>2503941</v>
      </c>
      <c r="AA313">
        <v>2029239</v>
      </c>
      <c r="AB313">
        <v>2057249</v>
      </c>
      <c r="AC313">
        <v>717970</v>
      </c>
      <c r="AD313" s="1">
        <v>2.5265826950395396</v>
      </c>
      <c r="AE313" s="1">
        <v>3.2721754312823674</v>
      </c>
      <c r="AF313">
        <v>3822473</v>
      </c>
      <c r="AG313">
        <v>4610787</v>
      </c>
      <c r="AH313">
        <v>2</v>
      </c>
      <c r="AI313">
        <v>2</v>
      </c>
      <c r="AJ313">
        <v>2</v>
      </c>
      <c r="AK313">
        <v>2</v>
      </c>
      <c r="AL313">
        <v>2</v>
      </c>
      <c r="AM313">
        <v>1</v>
      </c>
    </row>
    <row r="314" spans="1:39" x14ac:dyDescent="0.3">
      <c r="A314" t="s">
        <v>42</v>
      </c>
      <c r="B314" t="s">
        <v>63</v>
      </c>
      <c r="C314" t="s">
        <v>90</v>
      </c>
      <c r="D314" t="s">
        <v>109</v>
      </c>
      <c r="E314" t="s">
        <v>112</v>
      </c>
      <c r="F314">
        <v>-1079163.8565205203</v>
      </c>
      <c r="H314">
        <v>-167135.2822454632</v>
      </c>
      <c r="I314">
        <v>-912028.57427505718</v>
      </c>
      <c r="J314">
        <v>20397320</v>
      </c>
      <c r="K314">
        <v>57655099</v>
      </c>
      <c r="L314">
        <f t="shared" si="7"/>
        <v>78052419</v>
      </c>
      <c r="M314" s="1">
        <v>0.35378171842181727</v>
      </c>
      <c r="N314" s="1">
        <v>1.263178018864476E-2</v>
      </c>
      <c r="O314" s="1">
        <v>3.7859091292385467E-2</v>
      </c>
      <c r="P314" s="1">
        <v>2.5039897104686619E-2</v>
      </c>
      <c r="Q314" s="1">
        <v>3.4554925064490642E-2</v>
      </c>
      <c r="R314" s="1">
        <v>-8.1939824567866405E-3</v>
      </c>
      <c r="S314" s="1">
        <v>-1.5818697566975948E-2</v>
      </c>
      <c r="T314" s="1"/>
      <c r="U314" s="1">
        <v>1.6416005034519432</v>
      </c>
      <c r="V314" s="1">
        <v>0.6416005034519433</v>
      </c>
      <c r="W314">
        <v>6891128</v>
      </c>
      <c r="X314">
        <v>6326414</v>
      </c>
      <c r="Y314">
        <v>21154822</v>
      </c>
      <c r="Z314">
        <v>1758572</v>
      </c>
      <c r="AA314">
        <v>2503941</v>
      </c>
      <c r="AB314">
        <v>219045</v>
      </c>
      <c r="AC314">
        <v>642209</v>
      </c>
      <c r="AD314" s="1">
        <v>3.9185930402622127</v>
      </c>
      <c r="AE314" s="1">
        <v>2.5265826950395396</v>
      </c>
      <c r="AF314">
        <v>5132556</v>
      </c>
      <c r="AG314">
        <v>3822473</v>
      </c>
      <c r="AH314">
        <v>2</v>
      </c>
      <c r="AI314">
        <v>1</v>
      </c>
      <c r="AJ314">
        <v>2</v>
      </c>
      <c r="AK314">
        <v>1</v>
      </c>
      <c r="AL314">
        <v>1</v>
      </c>
      <c r="AM314">
        <v>1</v>
      </c>
    </row>
    <row r="315" spans="1:39" x14ac:dyDescent="0.3">
      <c r="A315" t="s">
        <v>42</v>
      </c>
      <c r="B315" t="s">
        <v>64</v>
      </c>
      <c r="C315" t="s">
        <v>91</v>
      </c>
      <c r="D315" t="s">
        <v>105</v>
      </c>
      <c r="E315" t="s">
        <v>113</v>
      </c>
      <c r="F315">
        <v>994456.49548642489</v>
      </c>
      <c r="H315">
        <v>247252.87327994025</v>
      </c>
      <c r="I315">
        <v>747203.62220648467</v>
      </c>
      <c r="J315">
        <v>21154822</v>
      </c>
      <c r="K315">
        <v>57412903</v>
      </c>
      <c r="L315">
        <f t="shared" si="7"/>
        <v>78567725</v>
      </c>
      <c r="M315" s="1">
        <v>0.36846807763753037</v>
      </c>
      <c r="N315" s="1">
        <v>2.1439083287698609E-2</v>
      </c>
      <c r="O315" s="1">
        <v>8.6146789606643803E-3</v>
      </c>
      <c r="P315" s="1">
        <v>2.63597164758547E-3</v>
      </c>
      <c r="Q315" s="1">
        <v>4.4919281259239901E-3</v>
      </c>
      <c r="R315" s="1">
        <v>1.168777847811436E-2</v>
      </c>
      <c r="S315" s="1">
        <v>1.301455915243451E-2</v>
      </c>
      <c r="T315" s="1"/>
      <c r="U315" s="1">
        <v>1.600341808394784</v>
      </c>
      <c r="V315" s="1">
        <v>0.60034180839478402</v>
      </c>
      <c r="W315">
        <v>6295433</v>
      </c>
      <c r="X315">
        <v>6891128</v>
      </c>
      <c r="Y315">
        <v>20016414</v>
      </c>
      <c r="Z315">
        <v>1665128</v>
      </c>
      <c r="AA315">
        <v>1758572</v>
      </c>
      <c r="AB315">
        <v>890761</v>
      </c>
      <c r="AC315">
        <v>168897</v>
      </c>
      <c r="AD315" s="1">
        <v>3.7807501885740917</v>
      </c>
      <c r="AE315" s="1">
        <v>3.9185930402622127</v>
      </c>
      <c r="AF315">
        <v>4630305</v>
      </c>
      <c r="AG315">
        <v>5132556</v>
      </c>
      <c r="AH315">
        <v>2</v>
      </c>
      <c r="AI315">
        <v>2</v>
      </c>
      <c r="AJ315">
        <v>2</v>
      </c>
      <c r="AK315">
        <v>2</v>
      </c>
      <c r="AL315">
        <v>2</v>
      </c>
      <c r="AM315">
        <v>1</v>
      </c>
    </row>
    <row r="316" spans="1:39" x14ac:dyDescent="0.3">
      <c r="A316" t="s">
        <v>42</v>
      </c>
      <c r="B316" t="s">
        <v>65</v>
      </c>
      <c r="C316" t="s">
        <v>92</v>
      </c>
      <c r="D316" t="s">
        <v>107</v>
      </c>
      <c r="E316" t="s">
        <v>113</v>
      </c>
      <c r="F316">
        <v>512233.68171642779</v>
      </c>
      <c r="H316">
        <v>161026.06224218736</v>
      </c>
      <c r="I316">
        <v>351207.6194742404</v>
      </c>
      <c r="J316">
        <v>20016414</v>
      </c>
      <c r="K316">
        <v>58497820</v>
      </c>
      <c r="L316">
        <f t="shared" si="7"/>
        <v>78514234</v>
      </c>
      <c r="M316" s="1">
        <v>0.34217367416426803</v>
      </c>
      <c r="N316" s="1">
        <v>2.295131606327586E-2</v>
      </c>
      <c r="O316" s="1">
        <v>1.893426065228267E-2</v>
      </c>
      <c r="P316" s="1">
        <v>1.075068794501355E-2</v>
      </c>
      <c r="Q316" s="1">
        <v>1.504442691498269E-2</v>
      </c>
      <c r="R316" s="1">
        <v>8.0447008261413499E-3</v>
      </c>
      <c r="S316" s="1">
        <v>6.0037727811778404E-3</v>
      </c>
      <c r="T316" s="1"/>
      <c r="U316" s="1">
        <v>1.0075947562308467</v>
      </c>
      <c r="V316" s="1">
        <v>7.5947562308468098E-3</v>
      </c>
      <c r="W316">
        <v>5459580</v>
      </c>
      <c r="X316">
        <v>6295433</v>
      </c>
      <c r="Y316">
        <v>19307015</v>
      </c>
      <c r="Z316">
        <v>1521948</v>
      </c>
      <c r="AA316">
        <v>1665128</v>
      </c>
      <c r="AB316">
        <v>1272756</v>
      </c>
      <c r="AC316">
        <v>929553</v>
      </c>
      <c r="AD316" s="1">
        <v>3.5872316268361337</v>
      </c>
      <c r="AE316" s="1">
        <v>3.7807501885740917</v>
      </c>
      <c r="AF316">
        <v>3937632</v>
      </c>
      <c r="AG316">
        <v>4630305</v>
      </c>
      <c r="AH316">
        <v>2</v>
      </c>
      <c r="AI316">
        <v>2</v>
      </c>
      <c r="AJ316">
        <v>2</v>
      </c>
      <c r="AK316">
        <v>2</v>
      </c>
      <c r="AL316">
        <v>2</v>
      </c>
      <c r="AM316">
        <v>1</v>
      </c>
    </row>
    <row r="317" spans="1:39" x14ac:dyDescent="0.3">
      <c r="A317" t="s">
        <v>42</v>
      </c>
      <c r="B317" t="s">
        <v>66</v>
      </c>
      <c r="C317" t="s">
        <v>93</v>
      </c>
      <c r="D317" t="s">
        <v>108</v>
      </c>
      <c r="E317" t="s">
        <v>113</v>
      </c>
      <c r="F317">
        <v>369299.67860571016</v>
      </c>
      <c r="H317">
        <v>113621.93862893077</v>
      </c>
      <c r="I317">
        <v>255677.73997677941</v>
      </c>
      <c r="J317">
        <v>19307015</v>
      </c>
      <c r="K317">
        <v>59678963</v>
      </c>
      <c r="L317">
        <f t="shared" si="7"/>
        <v>78985978</v>
      </c>
      <c r="M317" s="1">
        <v>0.32351458586839049</v>
      </c>
      <c r="N317" s="1">
        <v>2.691920836885757E-2</v>
      </c>
      <c r="O317" s="1">
        <v>2.992611752774833E-2</v>
      </c>
      <c r="P317" s="1">
        <v>1.536680323004757E-2</v>
      </c>
      <c r="Q317" s="1">
        <v>2.1804800847739409E-2</v>
      </c>
      <c r="R317" s="1">
        <v>5.88500804650179E-3</v>
      </c>
      <c r="S317" s="1">
        <v>4.28421887921845E-3</v>
      </c>
      <c r="T317" s="1"/>
      <c r="U317" s="1">
        <v>1.4214498756266845</v>
      </c>
      <c r="V317" s="1">
        <v>0.4214498756266844</v>
      </c>
      <c r="W317">
        <v>5809479</v>
      </c>
      <c r="X317">
        <v>5459580</v>
      </c>
      <c r="Y317">
        <v>18618116</v>
      </c>
      <c r="Z317">
        <v>1423536</v>
      </c>
      <c r="AA317">
        <v>1521948</v>
      </c>
      <c r="AB317">
        <v>2018708</v>
      </c>
      <c r="AC317">
        <v>679620</v>
      </c>
      <c r="AD317" s="1">
        <v>4.0810200795764908</v>
      </c>
      <c r="AE317" s="1">
        <v>3.5872316268361337</v>
      </c>
      <c r="AF317">
        <v>4385943</v>
      </c>
      <c r="AG317">
        <v>3937632</v>
      </c>
      <c r="AH317">
        <v>2</v>
      </c>
      <c r="AI317">
        <v>2</v>
      </c>
      <c r="AJ317">
        <v>2</v>
      </c>
      <c r="AK317">
        <v>2</v>
      </c>
      <c r="AL317">
        <v>2</v>
      </c>
      <c r="AM317">
        <v>1</v>
      </c>
    </row>
    <row r="318" spans="1:39" x14ac:dyDescent="0.3">
      <c r="A318" t="s">
        <v>42</v>
      </c>
      <c r="B318" t="s">
        <v>67</v>
      </c>
      <c r="C318" t="s">
        <v>94</v>
      </c>
      <c r="D318" t="s">
        <v>109</v>
      </c>
      <c r="E318" t="s">
        <v>113</v>
      </c>
      <c r="F318">
        <v>-1716263.4840448943</v>
      </c>
      <c r="H318">
        <v>-338827.37439416442</v>
      </c>
      <c r="I318">
        <v>-1377436.1096507299</v>
      </c>
      <c r="J318">
        <v>18618116</v>
      </c>
      <c r="K318">
        <v>61108754</v>
      </c>
      <c r="L318">
        <f t="shared" si="7"/>
        <v>79726870</v>
      </c>
      <c r="M318" s="1">
        <v>0.30467183146951415</v>
      </c>
      <c r="N318" s="1">
        <v>2.3628044096049398E-3</v>
      </c>
      <c r="O318" s="1">
        <v>4.3312277139104731E-2</v>
      </c>
      <c r="P318" s="1">
        <v>2.4265580248042599E-2</v>
      </c>
      <c r="Q318" s="1">
        <v>3.3568864745378693E-2</v>
      </c>
      <c r="R318" s="1">
        <v>-1.819880026497657E-2</v>
      </c>
      <c r="S318" s="1">
        <v>-2.254073302903099E-2</v>
      </c>
      <c r="T318" s="1"/>
      <c r="U318" s="1">
        <v>0.88406275360220354</v>
      </c>
      <c r="V318" s="1">
        <v>-0.11593724639779641</v>
      </c>
      <c r="W318">
        <v>6085031</v>
      </c>
      <c r="X318">
        <v>5809479</v>
      </c>
      <c r="Y318">
        <v>18901805</v>
      </c>
      <c r="Z318">
        <v>1449829</v>
      </c>
      <c r="AA318">
        <v>1423536</v>
      </c>
      <c r="AB318">
        <v>-212704</v>
      </c>
      <c r="AC318">
        <v>509675</v>
      </c>
      <c r="AD318" s="1">
        <v>4.1970680680273329</v>
      </c>
      <c r="AE318" s="1">
        <v>4.0810200795764908</v>
      </c>
      <c r="AF318">
        <v>4635202</v>
      </c>
      <c r="AG318">
        <v>4385943</v>
      </c>
      <c r="AH318">
        <v>2</v>
      </c>
      <c r="AI318">
        <v>1</v>
      </c>
      <c r="AJ318">
        <v>2</v>
      </c>
      <c r="AK318">
        <v>1</v>
      </c>
      <c r="AL318">
        <v>1</v>
      </c>
      <c r="AM318">
        <v>1</v>
      </c>
    </row>
    <row r="319" spans="1:39" x14ac:dyDescent="0.3">
      <c r="A319" t="s">
        <v>42</v>
      </c>
      <c r="B319" t="s">
        <v>68</v>
      </c>
      <c r="C319" t="s">
        <v>95</v>
      </c>
      <c r="D319" t="s">
        <v>105</v>
      </c>
      <c r="E319" t="s">
        <v>114</v>
      </c>
      <c r="F319">
        <v>284998.29700316937</v>
      </c>
      <c r="H319">
        <v>-60763.958228117124</v>
      </c>
      <c r="I319">
        <v>345762.25523128652</v>
      </c>
      <c r="J319">
        <v>18901805</v>
      </c>
      <c r="K319">
        <v>60712724</v>
      </c>
      <c r="L319">
        <f t="shared" si="7"/>
        <v>79614529</v>
      </c>
      <c r="M319" s="1">
        <v>0.311331855246686</v>
      </c>
      <c r="N319" s="1">
        <v>4.3272754901307001E-3</v>
      </c>
      <c r="O319" s="1">
        <v>1.3855713779715751E-2</v>
      </c>
      <c r="P319" s="1">
        <v>-2.5361431156205299E-3</v>
      </c>
      <c r="Q319" s="1">
        <v>-2.6095568303969999E-4</v>
      </c>
      <c r="R319" s="1">
        <v>-3.2147172308738298E-3</v>
      </c>
      <c r="S319" s="1">
        <v>5.69505422341594E-3</v>
      </c>
      <c r="T319" s="1"/>
      <c r="U319" s="1">
        <v>0.30510899120197021</v>
      </c>
      <c r="V319" s="1">
        <v>-0.69489100879802979</v>
      </c>
      <c r="W319">
        <v>7642999</v>
      </c>
      <c r="X319">
        <v>6085031</v>
      </c>
      <c r="Y319">
        <v>19681332</v>
      </c>
      <c r="Z319">
        <v>2531879</v>
      </c>
      <c r="AA319">
        <v>1449829</v>
      </c>
      <c r="AB319">
        <v>-375434</v>
      </c>
      <c r="AC319">
        <v>812350</v>
      </c>
      <c r="AD319" s="1">
        <v>3.0187062651888183</v>
      </c>
      <c r="AE319" s="1">
        <v>4.1970680680273329</v>
      </c>
      <c r="AF319">
        <v>5111120</v>
      </c>
      <c r="AG319">
        <v>4635202</v>
      </c>
      <c r="AH319">
        <v>2</v>
      </c>
      <c r="AI319">
        <v>2</v>
      </c>
      <c r="AJ319">
        <v>2</v>
      </c>
      <c r="AK319">
        <v>1</v>
      </c>
      <c r="AL319">
        <v>2</v>
      </c>
      <c r="AM319">
        <v>1</v>
      </c>
    </row>
    <row r="320" spans="1:39" x14ac:dyDescent="0.3">
      <c r="A320" t="s">
        <v>42</v>
      </c>
      <c r="B320" t="s">
        <v>69</v>
      </c>
      <c r="C320" t="s">
        <v>96</v>
      </c>
      <c r="D320" t="s">
        <v>107</v>
      </c>
      <c r="E320" t="s">
        <v>114</v>
      </c>
      <c r="F320">
        <v>403553.28577459883</v>
      </c>
      <c r="H320">
        <v>-144586.47768293414</v>
      </c>
      <c r="I320">
        <v>548139.76345753297</v>
      </c>
      <c r="J320">
        <v>19681332</v>
      </c>
      <c r="K320">
        <v>60794430</v>
      </c>
      <c r="L320">
        <f t="shared" si="7"/>
        <v>80475762</v>
      </c>
      <c r="M320" s="1">
        <v>0.32373577645188878</v>
      </c>
      <c r="N320" s="1">
        <v>6.2116342557899601E-3</v>
      </c>
      <c r="O320" s="1">
        <v>2.582797749664504E-2</v>
      </c>
      <c r="P320" s="1">
        <v>-4.4817896273490702E-3</v>
      </c>
      <c r="Q320" s="1">
        <v>-2.5468283507340001E-5</v>
      </c>
      <c r="R320" s="1">
        <v>-7.3463766417300501E-3</v>
      </c>
      <c r="S320" s="1">
        <v>9.0162826340757403E-3</v>
      </c>
      <c r="T320" s="1"/>
      <c r="U320" s="1">
        <v>-1.0432561786677841E-2</v>
      </c>
      <c r="V320" s="1">
        <v>-1.0104325617866778</v>
      </c>
      <c r="W320">
        <v>7761025</v>
      </c>
      <c r="X320">
        <v>7642999</v>
      </c>
      <c r="Y320">
        <v>20491903</v>
      </c>
      <c r="Z320">
        <v>2435953</v>
      </c>
      <c r="AA320">
        <v>2531879</v>
      </c>
      <c r="AB320">
        <v>-304704</v>
      </c>
      <c r="AC320">
        <v>895163</v>
      </c>
      <c r="AD320" s="1">
        <v>3.1860323249258093</v>
      </c>
      <c r="AE320" s="1">
        <v>3.0187062651888183</v>
      </c>
      <c r="AF320">
        <v>5325072</v>
      </c>
      <c r="AG320">
        <v>5111120</v>
      </c>
      <c r="AH320">
        <v>2</v>
      </c>
      <c r="AI320">
        <v>2</v>
      </c>
      <c r="AJ320">
        <v>2</v>
      </c>
      <c r="AK320">
        <v>1</v>
      </c>
      <c r="AL320">
        <v>2</v>
      </c>
      <c r="AM320">
        <v>1</v>
      </c>
    </row>
    <row r="321" spans="1:39" x14ac:dyDescent="0.3">
      <c r="A321" t="s">
        <v>42</v>
      </c>
      <c r="B321" t="s">
        <v>104</v>
      </c>
      <c r="C321" t="s">
        <v>116</v>
      </c>
      <c r="D321" t="s">
        <v>108</v>
      </c>
      <c r="E321" t="s">
        <v>114</v>
      </c>
      <c r="F321">
        <v>453432.78196729755</v>
      </c>
      <c r="H321">
        <v>-205112.48460009627</v>
      </c>
      <c r="I321">
        <v>658545.26656739379</v>
      </c>
      <c r="J321">
        <v>20491903</v>
      </c>
      <c r="K321">
        <v>61712203</v>
      </c>
      <c r="L321">
        <f t="shared" si="7"/>
        <v>82204106</v>
      </c>
      <c r="M321" s="1">
        <v>0.33205593065604871</v>
      </c>
      <c r="N321" s="1">
        <v>9.7354747705668092E-3</v>
      </c>
      <c r="O321" s="1">
        <v>3.7209428524037032E-2</v>
      </c>
      <c r="P321" s="1">
        <v>-3.5643359218159401E-3</v>
      </c>
      <c r="Q321" s="1">
        <v>3.0827200302588099E-3</v>
      </c>
      <c r="R321" s="1">
        <v>-1.000944053854326E-2</v>
      </c>
      <c r="S321" s="1">
        <v>1.067123250432972E-2</v>
      </c>
      <c r="T321" s="1"/>
      <c r="U321" s="1">
        <v>-2.1590757134069696</v>
      </c>
      <c r="V321" s="1">
        <v>-3.1590757134069696</v>
      </c>
      <c r="W321">
        <v>6837843</v>
      </c>
      <c r="X321">
        <v>7761025</v>
      </c>
      <c r="Y321">
        <v>20781126</v>
      </c>
      <c r="Z321">
        <v>2286637</v>
      </c>
      <c r="AA321">
        <v>2435953</v>
      </c>
      <c r="AB321">
        <v>-262462</v>
      </c>
      <c r="AC321">
        <v>598981</v>
      </c>
      <c r="AD321" s="1">
        <v>2.9903491459291529</v>
      </c>
      <c r="AE321" s="1">
        <v>3.1860323249258093</v>
      </c>
      <c r="AF321">
        <v>4551206</v>
      </c>
      <c r="AG321">
        <v>5325072</v>
      </c>
      <c r="AH321">
        <v>2</v>
      </c>
      <c r="AI321">
        <v>2</v>
      </c>
      <c r="AJ321">
        <v>2</v>
      </c>
      <c r="AK321">
        <v>1</v>
      </c>
      <c r="AL321">
        <v>2</v>
      </c>
      <c r="AM321">
        <v>1</v>
      </c>
    </row>
    <row r="322" spans="1:39" x14ac:dyDescent="0.3">
      <c r="A322" t="s">
        <v>42</v>
      </c>
      <c r="B322" t="s">
        <v>70</v>
      </c>
      <c r="C322" t="s">
        <v>97</v>
      </c>
      <c r="D322" t="s">
        <v>109</v>
      </c>
      <c r="E322" t="s">
        <v>114</v>
      </c>
      <c r="F322">
        <v>-14239.65266905009</v>
      </c>
      <c r="H322">
        <v>-389132.93493233295</v>
      </c>
      <c r="I322">
        <v>374893.28226328286</v>
      </c>
      <c r="J322">
        <v>20781126</v>
      </c>
      <c r="K322">
        <v>61512434</v>
      </c>
      <c r="L322">
        <f t="shared" ref="L322:L385" si="8">SUM(J322:K322)</f>
        <v>82293560</v>
      </c>
      <c r="M322" s="1">
        <v>0.33783618446963098</v>
      </c>
      <c r="N322" s="1">
        <v>4.2406963558266298E-3</v>
      </c>
      <c r="O322" s="1">
        <v>4.7436986811975453E-2</v>
      </c>
      <c r="P322" s="1">
        <v>-2.9988851901218902E-3</v>
      </c>
      <c r="Q322" s="1">
        <v>5.5688772979078502E-3</v>
      </c>
      <c r="R322" s="1">
        <v>-1.8725305593755268E-2</v>
      </c>
      <c r="S322" s="1">
        <v>6.0945935298753204E-3</v>
      </c>
      <c r="T322" s="1"/>
      <c r="U322" s="1">
        <v>-0.7015830807647585</v>
      </c>
      <c r="V322" s="1">
        <v>-1.7015830807647585</v>
      </c>
      <c r="W322">
        <v>6252939</v>
      </c>
      <c r="X322">
        <v>6837843</v>
      </c>
      <c r="Y322">
        <v>20656518</v>
      </c>
      <c r="Z322">
        <v>2540475</v>
      </c>
      <c r="AA322">
        <v>2286637</v>
      </c>
      <c r="AB322">
        <v>6825</v>
      </c>
      <c r="AC322">
        <v>412863</v>
      </c>
      <c r="AD322" s="1">
        <v>2.4613267203967761</v>
      </c>
      <c r="AE322" s="1">
        <v>2.9903491459291529</v>
      </c>
      <c r="AF322">
        <v>3712464</v>
      </c>
      <c r="AG322">
        <v>4551206</v>
      </c>
      <c r="AH322">
        <v>2</v>
      </c>
      <c r="AI322">
        <v>1</v>
      </c>
      <c r="AJ322">
        <v>2</v>
      </c>
      <c r="AK322">
        <v>1</v>
      </c>
      <c r="AL322">
        <v>2</v>
      </c>
      <c r="AM322">
        <v>1</v>
      </c>
    </row>
    <row r="323" spans="1:39" x14ac:dyDescent="0.3">
      <c r="A323" t="s">
        <v>42</v>
      </c>
      <c r="B323" t="s">
        <v>71</v>
      </c>
      <c r="C323" t="s">
        <v>98</v>
      </c>
      <c r="D323" t="s">
        <v>105</v>
      </c>
      <c r="E323" t="s">
        <v>115</v>
      </c>
      <c r="F323">
        <v>69898.633908022864</v>
      </c>
      <c r="H323">
        <v>-74268.669001642324</v>
      </c>
      <c r="I323">
        <v>144167.30290966519</v>
      </c>
      <c r="J323">
        <v>20656518</v>
      </c>
      <c r="K323">
        <v>61642284</v>
      </c>
      <c r="L323">
        <f t="shared" si="8"/>
        <v>82298802</v>
      </c>
      <c r="M323" s="1">
        <v>0.33510306010075813</v>
      </c>
      <c r="N323" s="1">
        <v>3.3108015351183402E-3</v>
      </c>
      <c r="O323" s="1">
        <v>1.30702086382613E-2</v>
      </c>
      <c r="P323" s="1">
        <v>7.8112227184460006E-5</v>
      </c>
      <c r="Q323" s="1">
        <v>2.47773723053643E-3</v>
      </c>
      <c r="R323" s="1">
        <v>-3.5954108529638101E-3</v>
      </c>
      <c r="S323" s="1">
        <v>2.3387728934519199E-3</v>
      </c>
      <c r="T323" s="1"/>
      <c r="U323" s="1">
        <v>0.29345583304470857</v>
      </c>
      <c r="V323" s="1">
        <v>-0.70654416695529143</v>
      </c>
      <c r="W323">
        <v>5569668</v>
      </c>
      <c r="X323">
        <v>6252939</v>
      </c>
      <c r="Y323">
        <v>20922933</v>
      </c>
      <c r="Z323">
        <v>2357819</v>
      </c>
      <c r="AA323">
        <v>2540475</v>
      </c>
      <c r="AB323">
        <v>11853</v>
      </c>
      <c r="AC323">
        <v>1073755</v>
      </c>
      <c r="AD323" s="1">
        <v>2.3622118576531954</v>
      </c>
      <c r="AE323" s="1">
        <v>2.4613267203967761</v>
      </c>
      <c r="AF323">
        <v>3211849</v>
      </c>
      <c r="AG323">
        <v>3712464</v>
      </c>
      <c r="AH323">
        <v>2</v>
      </c>
      <c r="AI323">
        <v>2</v>
      </c>
      <c r="AJ323">
        <v>2</v>
      </c>
      <c r="AK323">
        <v>1</v>
      </c>
      <c r="AL323">
        <v>2</v>
      </c>
      <c r="AM323">
        <v>1</v>
      </c>
    </row>
    <row r="324" spans="1:39" x14ac:dyDescent="0.3">
      <c r="A324" t="s">
        <v>42</v>
      </c>
      <c r="B324" t="s">
        <v>72</v>
      </c>
      <c r="C324" t="s">
        <v>99</v>
      </c>
      <c r="D324" t="s">
        <v>107</v>
      </c>
      <c r="E324" t="s">
        <v>115</v>
      </c>
      <c r="F324">
        <v>-252121.10462933499</v>
      </c>
      <c r="H324">
        <v>-252930.49905655376</v>
      </c>
      <c r="I324">
        <v>809.3944272187656</v>
      </c>
      <c r="J324">
        <v>20922933</v>
      </c>
      <c r="K324">
        <v>62693023</v>
      </c>
      <c r="L324">
        <f t="shared" si="8"/>
        <v>83615956</v>
      </c>
      <c r="M324" s="1">
        <v>0.33373622771388772</v>
      </c>
      <c r="N324" s="1">
        <v>2.0326264044628E-4</v>
      </c>
      <c r="O324" s="1">
        <v>2.6602293282686519E-2</v>
      </c>
      <c r="P324" s="1">
        <v>1.3547128887587999E-4</v>
      </c>
      <c r="Q324" s="1">
        <v>5.0011002852200998E-3</v>
      </c>
      <c r="R324" s="1">
        <v>-1.208867318251001E-2</v>
      </c>
      <c r="S324" s="1">
        <v>1.291043864991E-5</v>
      </c>
      <c r="T324" s="1"/>
      <c r="U324" s="1">
        <v>0.58390668494114362</v>
      </c>
      <c r="V324" s="1">
        <v>-0.41609331505885633</v>
      </c>
      <c r="W324">
        <v>5786702</v>
      </c>
      <c r="X324">
        <v>5569668</v>
      </c>
      <c r="Y324">
        <v>21629233</v>
      </c>
      <c r="Z324">
        <v>2417440</v>
      </c>
      <c r="AA324">
        <v>2357819</v>
      </c>
      <c r="AB324">
        <v>-91983</v>
      </c>
      <c r="AC324">
        <v>1411127</v>
      </c>
      <c r="AD324" s="1">
        <v>2.3937313852670594</v>
      </c>
      <c r="AE324" s="1">
        <v>2.3622118576531954</v>
      </c>
      <c r="AF324">
        <v>3369262</v>
      </c>
      <c r="AG324">
        <v>3211849</v>
      </c>
      <c r="AH324">
        <v>2</v>
      </c>
      <c r="AI324">
        <v>1</v>
      </c>
      <c r="AJ324">
        <v>2</v>
      </c>
      <c r="AK324">
        <v>1</v>
      </c>
      <c r="AL324">
        <v>2</v>
      </c>
      <c r="AM324">
        <v>1</v>
      </c>
    </row>
    <row r="325" spans="1:39" x14ac:dyDescent="0.3">
      <c r="A325" t="s">
        <v>42</v>
      </c>
      <c r="B325" t="s">
        <v>73</v>
      </c>
      <c r="C325" t="s">
        <v>100</v>
      </c>
      <c r="D325" t="s">
        <v>108</v>
      </c>
      <c r="E325" t="s">
        <v>115</v>
      </c>
      <c r="F325">
        <v>64293.032533137302</v>
      </c>
      <c r="H325">
        <v>-301566.34700076439</v>
      </c>
      <c r="I325">
        <v>365859.37953390169</v>
      </c>
      <c r="J325">
        <v>21629233</v>
      </c>
      <c r="K325">
        <v>64557585</v>
      </c>
      <c r="L325">
        <f t="shared" si="8"/>
        <v>86186818</v>
      </c>
      <c r="M325" s="1">
        <v>0.33503782708104712</v>
      </c>
      <c r="N325" s="1">
        <v>6.3436034963026498E-3</v>
      </c>
      <c r="O325" s="1">
        <v>4.0376882527457171E-2</v>
      </c>
      <c r="P325" s="1">
        <v>-1.0363482855366599E-3</v>
      </c>
      <c r="Q325" s="1">
        <v>6.3312721770940597E-3</v>
      </c>
      <c r="R325" s="1">
        <v>-1.394253541032936E-2</v>
      </c>
      <c r="S325" s="1">
        <v>5.6671788378375903E-3</v>
      </c>
      <c r="T325" s="1"/>
      <c r="U325" s="1">
        <v>1.1956155866638478</v>
      </c>
      <c r="V325" s="1">
        <v>0.19561558666384782</v>
      </c>
      <c r="W325">
        <v>6573670</v>
      </c>
      <c r="X325">
        <v>5786702</v>
      </c>
      <c r="Y325">
        <v>19482637</v>
      </c>
      <c r="Z325">
        <v>4644097</v>
      </c>
      <c r="AA325">
        <v>2417440</v>
      </c>
      <c r="AB325">
        <v>310807</v>
      </c>
      <c r="AC325">
        <v>3302949</v>
      </c>
      <c r="AD325" s="1">
        <v>1.4154893836196789</v>
      </c>
      <c r="AE325" s="1">
        <v>2.3937313852670594</v>
      </c>
      <c r="AF325">
        <v>1929573</v>
      </c>
      <c r="AG325">
        <v>3369262</v>
      </c>
      <c r="AH325">
        <v>2</v>
      </c>
      <c r="AI325">
        <v>2</v>
      </c>
      <c r="AJ325">
        <v>2</v>
      </c>
      <c r="AK325">
        <v>1</v>
      </c>
      <c r="AL325">
        <v>2</v>
      </c>
      <c r="AM325">
        <v>1</v>
      </c>
    </row>
    <row r="326" spans="1:39" x14ac:dyDescent="0.3">
      <c r="A326" t="s">
        <v>43</v>
      </c>
      <c r="B326" t="s">
        <v>48</v>
      </c>
      <c r="C326" t="s">
        <v>75</v>
      </c>
      <c r="D326" t="s">
        <v>105</v>
      </c>
      <c r="E326" t="s">
        <v>106</v>
      </c>
      <c r="F326">
        <v>1130638.6310012189</v>
      </c>
      <c r="H326">
        <v>165695.7855069715</v>
      </c>
      <c r="I326">
        <v>964942.84549424739</v>
      </c>
      <c r="J326">
        <v>4204772</v>
      </c>
      <c r="K326">
        <v>44183966</v>
      </c>
      <c r="L326">
        <f t="shared" si="8"/>
        <v>48388738</v>
      </c>
      <c r="M326" s="1">
        <v>9.516511034794839E-2</v>
      </c>
      <c r="N326" s="1">
        <v>7.7951381993057969E-2</v>
      </c>
      <c r="O326" s="1">
        <v>3.8038923394657309E-2</v>
      </c>
      <c r="P326" s="1">
        <v>3.5065300362551913E-2</v>
      </c>
      <c r="Q326" s="1">
        <v>3.4668736614535622E-2</v>
      </c>
      <c r="R326" s="1">
        <v>3.940660409338996E-2</v>
      </c>
      <c r="S326" s="1">
        <v>2.183920849238041E-2</v>
      </c>
      <c r="T326" s="1"/>
      <c r="U326" s="1">
        <v>1.3359797807678488</v>
      </c>
      <c r="V326" s="1">
        <v>0.3359797807678489</v>
      </c>
      <c r="W326">
        <v>8688745</v>
      </c>
      <c r="X326">
        <v>7127414</v>
      </c>
      <c r="Y326">
        <v>4430552</v>
      </c>
      <c r="Z326">
        <v>835370</v>
      </c>
      <c r="AA326">
        <v>746348</v>
      </c>
      <c r="AB326">
        <v>3288027</v>
      </c>
      <c r="AC326">
        <v>422104</v>
      </c>
      <c r="AD326" s="1">
        <v>10.401073775692208</v>
      </c>
      <c r="AE326" s="1">
        <v>9.5497194338297948</v>
      </c>
      <c r="AF326">
        <v>7853375</v>
      </c>
      <c r="AG326">
        <v>6381066</v>
      </c>
      <c r="AH326">
        <v>2</v>
      </c>
      <c r="AI326">
        <v>2</v>
      </c>
      <c r="AJ326">
        <v>2</v>
      </c>
      <c r="AK326">
        <v>2</v>
      </c>
      <c r="AL326">
        <v>2</v>
      </c>
      <c r="AM326">
        <v>2</v>
      </c>
    </row>
    <row r="327" spans="1:39" x14ac:dyDescent="0.3">
      <c r="A327" t="s">
        <v>43</v>
      </c>
      <c r="B327" t="s">
        <v>49</v>
      </c>
      <c r="C327" t="s">
        <v>76</v>
      </c>
      <c r="D327" t="s">
        <v>107</v>
      </c>
      <c r="E327" t="s">
        <v>106</v>
      </c>
      <c r="F327">
        <v>1092265.4964554438</v>
      </c>
      <c r="H327">
        <v>234586.22244936306</v>
      </c>
      <c r="I327">
        <v>857679.2740060807</v>
      </c>
      <c r="J327">
        <v>4430552</v>
      </c>
      <c r="K327">
        <v>45605330</v>
      </c>
      <c r="L327">
        <f t="shared" si="8"/>
        <v>50035882</v>
      </c>
      <c r="M327" s="1">
        <v>9.7149872613573898E-2</v>
      </c>
      <c r="N327" s="1">
        <v>0.10985034699698108</v>
      </c>
      <c r="O327" s="1">
        <v>5.922467448751307E-2</v>
      </c>
      <c r="P327" s="1">
        <v>6.1384195521544442E-2</v>
      </c>
      <c r="Q327" s="1">
        <v>7.5027207023653758E-2</v>
      </c>
      <c r="R327" s="1">
        <v>5.2947403043540189E-2</v>
      </c>
      <c r="S327" s="1">
        <v>1.8806557786251749E-2</v>
      </c>
      <c r="T327" s="1"/>
      <c r="U327" s="1">
        <v>0.92460740219004123</v>
      </c>
      <c r="V327" s="1">
        <v>-7.5392597809958828E-2</v>
      </c>
      <c r="W327">
        <v>8608069</v>
      </c>
      <c r="X327">
        <v>8688745</v>
      </c>
      <c r="Y327">
        <v>4850684</v>
      </c>
      <c r="Z327">
        <v>761221</v>
      </c>
      <c r="AA327">
        <v>835370</v>
      </c>
      <c r="AB327">
        <v>5210306</v>
      </c>
      <c r="AC327">
        <v>448857</v>
      </c>
      <c r="AD327" s="1">
        <v>11.308239000237776</v>
      </c>
      <c r="AE327" s="1">
        <v>10.401073775692208</v>
      </c>
      <c r="AF327">
        <v>7846848</v>
      </c>
      <c r="AG327">
        <v>7853375</v>
      </c>
      <c r="AH327">
        <v>2</v>
      </c>
      <c r="AI327">
        <v>2</v>
      </c>
      <c r="AJ327">
        <v>2</v>
      </c>
      <c r="AK327">
        <v>2</v>
      </c>
      <c r="AL327">
        <v>2</v>
      </c>
      <c r="AM327">
        <v>2</v>
      </c>
    </row>
    <row r="328" spans="1:39" x14ac:dyDescent="0.3">
      <c r="A328" t="s">
        <v>43</v>
      </c>
      <c r="B328" t="s">
        <v>50</v>
      </c>
      <c r="C328" t="s">
        <v>77</v>
      </c>
      <c r="D328" t="s">
        <v>108</v>
      </c>
      <c r="E328" t="s">
        <v>106</v>
      </c>
      <c r="F328">
        <v>878754.20364932937</v>
      </c>
      <c r="H328">
        <v>357534.13561537309</v>
      </c>
      <c r="I328">
        <v>521220.06803395628</v>
      </c>
      <c r="J328">
        <v>4850684</v>
      </c>
      <c r="K328">
        <v>47611613</v>
      </c>
      <c r="L328">
        <f t="shared" si="8"/>
        <v>52462297</v>
      </c>
      <c r="M328" s="1">
        <v>0.10188027026095503</v>
      </c>
      <c r="N328" s="1">
        <v>0.14425336732777827</v>
      </c>
      <c r="O328" s="1">
        <v>6.8689075602533581E-2</v>
      </c>
      <c r="P328" s="1">
        <v>9.4357627546680062E-2</v>
      </c>
      <c r="Q328" s="1">
        <v>0.11658252987859245</v>
      </c>
      <c r="R328" s="1">
        <v>7.3707983372112693E-2</v>
      </c>
      <c r="S328" s="1">
        <v>1.094733060259807E-2</v>
      </c>
      <c r="T328" s="1"/>
      <c r="U328" s="1">
        <v>0.98060997757389878</v>
      </c>
      <c r="V328" s="1">
        <v>-1.9390022426101231E-2</v>
      </c>
      <c r="W328">
        <v>8142182</v>
      </c>
      <c r="X328">
        <v>8608069</v>
      </c>
      <c r="Y328">
        <v>4272380</v>
      </c>
      <c r="Z328">
        <v>1005207</v>
      </c>
      <c r="AA328">
        <v>761221</v>
      </c>
      <c r="AB328">
        <v>6505891</v>
      </c>
      <c r="AC328">
        <v>279506</v>
      </c>
      <c r="AD328" s="1">
        <v>8.1000052725458538</v>
      </c>
      <c r="AE328" s="1">
        <v>11.308239000237776</v>
      </c>
      <c r="AF328">
        <v>7136975</v>
      </c>
      <c r="AG328">
        <v>7846848</v>
      </c>
      <c r="AH328">
        <v>2</v>
      </c>
      <c r="AI328">
        <v>2</v>
      </c>
      <c r="AJ328">
        <v>3</v>
      </c>
      <c r="AK328">
        <v>2</v>
      </c>
      <c r="AL328">
        <v>2</v>
      </c>
      <c r="AM328">
        <v>2</v>
      </c>
    </row>
    <row r="329" spans="1:39" x14ac:dyDescent="0.3">
      <c r="A329" t="s">
        <v>43</v>
      </c>
      <c r="B329" t="s">
        <v>51</v>
      </c>
      <c r="C329" t="s">
        <v>78</v>
      </c>
      <c r="D329" t="s">
        <v>109</v>
      </c>
      <c r="E329" t="s">
        <v>106</v>
      </c>
      <c r="F329">
        <v>-4053951.5800099508</v>
      </c>
      <c r="H329">
        <v>-60068.865776094499</v>
      </c>
      <c r="I329">
        <v>-3993882.7142338562</v>
      </c>
      <c r="J329">
        <v>4272380</v>
      </c>
      <c r="K329">
        <v>47369372</v>
      </c>
      <c r="L329">
        <f t="shared" si="8"/>
        <v>51641752</v>
      </c>
      <c r="M329" s="1">
        <v>9.0192878216751537E-2</v>
      </c>
      <c r="N329" s="1">
        <v>3.9089281866347213E-2</v>
      </c>
      <c r="O329" s="1">
        <v>9.2597802629915876E-2</v>
      </c>
      <c r="P329" s="1">
        <v>0.1128487848648268</v>
      </c>
      <c r="Q329" s="1">
        <v>0.1522170011126121</v>
      </c>
      <c r="R329" s="1">
        <v>-1.4059813447327841E-2</v>
      </c>
      <c r="S329" s="1">
        <v>-8.4313609102393341E-2</v>
      </c>
      <c r="T329" s="1"/>
      <c r="U329" s="1">
        <v>1.5898174061191839</v>
      </c>
      <c r="V329" s="1">
        <v>0.58981740611918387</v>
      </c>
      <c r="W329">
        <v>8754942</v>
      </c>
      <c r="X329">
        <v>8142182</v>
      </c>
      <c r="Y329">
        <v>4129287</v>
      </c>
      <c r="Z329">
        <v>1011198</v>
      </c>
      <c r="AA329">
        <v>1005207</v>
      </c>
      <c r="AB329">
        <v>919934</v>
      </c>
      <c r="AC329">
        <v>351412</v>
      </c>
      <c r="AD329" s="1">
        <v>8.6579898298849489</v>
      </c>
      <c r="AE329" s="1">
        <v>8.1000052725458538</v>
      </c>
      <c r="AF329">
        <v>7743744</v>
      </c>
      <c r="AG329">
        <v>7136975</v>
      </c>
      <c r="AH329">
        <v>2</v>
      </c>
      <c r="AI329">
        <v>1</v>
      </c>
      <c r="AJ329">
        <v>2</v>
      </c>
      <c r="AK329">
        <v>1</v>
      </c>
      <c r="AL329">
        <v>1</v>
      </c>
      <c r="AM329">
        <v>1</v>
      </c>
    </row>
    <row r="330" spans="1:39" x14ac:dyDescent="0.3">
      <c r="A330" t="s">
        <v>43</v>
      </c>
      <c r="B330" t="s">
        <v>52</v>
      </c>
      <c r="C330" t="s">
        <v>79</v>
      </c>
      <c r="D330" t="s">
        <v>105</v>
      </c>
      <c r="E330" t="s">
        <v>110</v>
      </c>
      <c r="F330">
        <v>1828920.0323830035</v>
      </c>
      <c r="H330">
        <v>181561.45842201632</v>
      </c>
      <c r="I330">
        <v>1647358.5739609872</v>
      </c>
      <c r="J330">
        <v>4129287</v>
      </c>
      <c r="K330">
        <v>48141868</v>
      </c>
      <c r="L330">
        <f t="shared" si="8"/>
        <v>52271155</v>
      </c>
      <c r="M330" s="1">
        <v>8.5773302357108366E-2</v>
      </c>
      <c r="N330" s="1">
        <v>6.8750480068787465E-2</v>
      </c>
      <c r="O330" s="1">
        <v>1.351879876598551E-2</v>
      </c>
      <c r="P330" s="1">
        <v>1.5969016773860881E-2</v>
      </c>
      <c r="Q330" s="1">
        <v>1.8799599756143051E-2</v>
      </c>
      <c r="R330" s="1">
        <v>4.3969203017861523E-2</v>
      </c>
      <c r="S330" s="1">
        <v>3.4218833676353963E-2</v>
      </c>
      <c r="T330" s="1"/>
      <c r="U330" s="1">
        <v>1.2718788991776786</v>
      </c>
      <c r="V330" s="1">
        <v>0.27187889917767849</v>
      </c>
      <c r="W330">
        <v>9190410</v>
      </c>
      <c r="X330">
        <v>8754942</v>
      </c>
      <c r="Y330">
        <v>3926568</v>
      </c>
      <c r="Z330">
        <v>915070</v>
      </c>
      <c r="AA330">
        <v>1011198</v>
      </c>
      <c r="AB330">
        <v>2233091</v>
      </c>
      <c r="AC330">
        <v>467799</v>
      </c>
      <c r="AD330" s="1">
        <v>10.043395587222836</v>
      </c>
      <c r="AE330" s="1">
        <v>8.6579898298849489</v>
      </c>
      <c r="AF330">
        <v>8275340</v>
      </c>
      <c r="AG330">
        <v>7743744</v>
      </c>
      <c r="AH330">
        <v>2</v>
      </c>
      <c r="AI330">
        <v>2</v>
      </c>
      <c r="AJ330">
        <v>2</v>
      </c>
      <c r="AK330">
        <v>2</v>
      </c>
      <c r="AL330">
        <v>2</v>
      </c>
      <c r="AM330">
        <v>2</v>
      </c>
    </row>
    <row r="331" spans="1:39" x14ac:dyDescent="0.3">
      <c r="A331" t="s">
        <v>43</v>
      </c>
      <c r="B331" t="s">
        <v>53</v>
      </c>
      <c r="C331" t="s">
        <v>80</v>
      </c>
      <c r="D331" t="s">
        <v>107</v>
      </c>
      <c r="E331" t="s">
        <v>110</v>
      </c>
      <c r="F331">
        <v>1591302.5884838183</v>
      </c>
      <c r="H331">
        <v>213563.20180692751</v>
      </c>
      <c r="I331">
        <v>1377739.3866768908</v>
      </c>
      <c r="J331">
        <v>3926568</v>
      </c>
      <c r="K331">
        <v>49180244</v>
      </c>
      <c r="L331">
        <f t="shared" si="8"/>
        <v>53106812</v>
      </c>
      <c r="M331" s="1">
        <v>7.9840352154413874E-2</v>
      </c>
      <c r="N331" s="1">
        <v>9.2292058502777385E-2</v>
      </c>
      <c r="O331" s="1">
        <v>2.822592146627793E-2</v>
      </c>
      <c r="P331" s="1">
        <v>3.9359120737916253E-2</v>
      </c>
      <c r="Q331" s="1">
        <v>4.5736282052367669E-2</v>
      </c>
      <c r="R331" s="1">
        <v>5.4389278832539641E-2</v>
      </c>
      <c r="S331" s="1">
        <v>2.8014081969111228E-2</v>
      </c>
      <c r="T331" s="1"/>
      <c r="U331" s="1">
        <v>1.0060837643961487</v>
      </c>
      <c r="V331" s="1">
        <v>6.0837643961485803E-3</v>
      </c>
      <c r="W331">
        <v>9522862</v>
      </c>
      <c r="X331">
        <v>9190410</v>
      </c>
      <c r="Y331">
        <v>4246453</v>
      </c>
      <c r="Z331">
        <v>904344</v>
      </c>
      <c r="AA331">
        <v>915070</v>
      </c>
      <c r="AB331">
        <v>3385934</v>
      </c>
      <c r="AC331">
        <v>442781</v>
      </c>
      <c r="AD331" s="1">
        <v>10.530132339021435</v>
      </c>
      <c r="AE331" s="1">
        <v>10.043395587222836</v>
      </c>
      <c r="AF331">
        <v>8618518</v>
      </c>
      <c r="AG331">
        <v>8275340</v>
      </c>
      <c r="AH331">
        <v>2</v>
      </c>
      <c r="AI331">
        <v>2</v>
      </c>
      <c r="AJ331">
        <v>2</v>
      </c>
      <c r="AK331">
        <v>2</v>
      </c>
      <c r="AL331">
        <v>2</v>
      </c>
      <c r="AM331">
        <v>2</v>
      </c>
    </row>
    <row r="332" spans="1:39" x14ac:dyDescent="0.3">
      <c r="A332" t="s">
        <v>43</v>
      </c>
      <c r="B332" t="s">
        <v>54</v>
      </c>
      <c r="C332" t="s">
        <v>81</v>
      </c>
      <c r="D332" t="s">
        <v>108</v>
      </c>
      <c r="E332" t="s">
        <v>110</v>
      </c>
      <c r="F332">
        <v>1547883.2089443705</v>
      </c>
      <c r="H332">
        <v>276848.66280370776</v>
      </c>
      <c r="I332">
        <v>1271034.5461406629</v>
      </c>
      <c r="J332">
        <v>4246453</v>
      </c>
      <c r="K332">
        <v>50570937</v>
      </c>
      <c r="L332">
        <f t="shared" si="8"/>
        <v>54817390</v>
      </c>
      <c r="M332" s="1">
        <v>8.3970225823579256E-2</v>
      </c>
      <c r="N332" s="1">
        <v>0.11494720927063473</v>
      </c>
      <c r="O332" s="1">
        <v>4.0687368964168448E-2</v>
      </c>
      <c r="P332" s="1">
        <v>5.877776698216268E-2</v>
      </c>
      <c r="Q332" s="1">
        <v>6.8738001314964214E-2</v>
      </c>
      <c r="R332" s="1">
        <v>6.5195273044045876E-2</v>
      </c>
      <c r="S332" s="1">
        <v>2.5133695785400669E-2</v>
      </c>
      <c r="T332" s="1"/>
      <c r="U332" s="1">
        <v>1.1781157721754996</v>
      </c>
      <c r="V332" s="1">
        <v>0.17811577217549956</v>
      </c>
      <c r="W332">
        <v>9809087</v>
      </c>
      <c r="X332">
        <v>9522862</v>
      </c>
      <c r="Y332">
        <v>3511905</v>
      </c>
      <c r="Z332">
        <v>1140610</v>
      </c>
      <c r="AA332">
        <v>904344</v>
      </c>
      <c r="AB332">
        <v>4089976</v>
      </c>
      <c r="AC332">
        <v>314502</v>
      </c>
      <c r="AD332" s="1">
        <v>8.599860600906533</v>
      </c>
      <c r="AE332" s="1">
        <v>10.530132339021435</v>
      </c>
      <c r="AF332">
        <v>8668477</v>
      </c>
      <c r="AG332">
        <v>8618518</v>
      </c>
      <c r="AH332">
        <v>2</v>
      </c>
      <c r="AI332">
        <v>2</v>
      </c>
      <c r="AJ332">
        <v>2</v>
      </c>
      <c r="AK332">
        <v>2</v>
      </c>
      <c r="AL332">
        <v>2</v>
      </c>
      <c r="AM332">
        <v>2</v>
      </c>
    </row>
    <row r="333" spans="1:39" x14ac:dyDescent="0.3">
      <c r="A333" t="s">
        <v>43</v>
      </c>
      <c r="B333" t="s">
        <v>55</v>
      </c>
      <c r="C333" t="s">
        <v>82</v>
      </c>
      <c r="D333" t="s">
        <v>109</v>
      </c>
      <c r="E333" t="s">
        <v>110</v>
      </c>
      <c r="F333">
        <v>-2371329.7569416123</v>
      </c>
      <c r="H333">
        <v>-25221.180085976972</v>
      </c>
      <c r="I333">
        <v>-2346108.5768556353</v>
      </c>
      <c r="J333">
        <v>3511905</v>
      </c>
      <c r="K333">
        <v>50575488</v>
      </c>
      <c r="L333">
        <f t="shared" si="8"/>
        <v>54087393</v>
      </c>
      <c r="M333" s="1">
        <v>6.9438875211644033E-2</v>
      </c>
      <c r="N333" s="1">
        <v>3.0435317893764999E-2</v>
      </c>
      <c r="O333" s="1">
        <v>6.3911751599203287E-2</v>
      </c>
      <c r="P333" s="1">
        <v>6.8606035930718304E-2</v>
      </c>
      <c r="Q333" s="1">
        <v>8.5521092172849145E-2</v>
      </c>
      <c r="R333" s="1">
        <v>-7.1816236731850596E-3</v>
      </c>
      <c r="S333" s="1">
        <v>-4.6388253868269849E-2</v>
      </c>
      <c r="T333" s="1"/>
      <c r="U333" s="1">
        <v>0.95730307340406995</v>
      </c>
      <c r="V333" s="1">
        <v>-4.26969265959301E-2</v>
      </c>
      <c r="W333">
        <v>9576086</v>
      </c>
      <c r="X333">
        <v>9809087</v>
      </c>
      <c r="Y333">
        <v>3582988</v>
      </c>
      <c r="Z333">
        <v>915896</v>
      </c>
      <c r="AA333">
        <v>1140610</v>
      </c>
      <c r="AB333">
        <v>1417265</v>
      </c>
      <c r="AC333">
        <v>441651</v>
      </c>
      <c r="AD333" s="1">
        <v>10.455429437403373</v>
      </c>
      <c r="AE333" s="1">
        <v>8.599860600906533</v>
      </c>
      <c r="AF333">
        <v>8660190</v>
      </c>
      <c r="AG333">
        <v>8668477</v>
      </c>
      <c r="AH333">
        <v>2</v>
      </c>
      <c r="AI333">
        <v>1</v>
      </c>
      <c r="AJ333">
        <v>2</v>
      </c>
      <c r="AK333">
        <v>1</v>
      </c>
      <c r="AL333">
        <v>1</v>
      </c>
      <c r="AM333">
        <v>1</v>
      </c>
    </row>
    <row r="334" spans="1:39" x14ac:dyDescent="0.3">
      <c r="A334" t="s">
        <v>43</v>
      </c>
      <c r="B334" t="s">
        <v>56</v>
      </c>
      <c r="C334" t="s">
        <v>83</v>
      </c>
      <c r="D334" t="s">
        <v>105</v>
      </c>
      <c r="E334" t="s">
        <v>111</v>
      </c>
      <c r="F334">
        <v>1143581.134878881</v>
      </c>
      <c r="H334">
        <v>129013.89997826233</v>
      </c>
      <c r="I334">
        <v>1014567.2349006188</v>
      </c>
      <c r="J334">
        <v>3582988</v>
      </c>
      <c r="K334">
        <v>52331935</v>
      </c>
      <c r="L334">
        <f t="shared" si="8"/>
        <v>55914923</v>
      </c>
      <c r="M334" s="1">
        <v>6.8466568262763455E-2</v>
      </c>
      <c r="N334" s="1">
        <v>5.9077430903374403E-2</v>
      </c>
      <c r="O334" s="1">
        <v>1.5476468243823311E-2</v>
      </c>
      <c r="P334" s="1">
        <v>2.3739371477877112E-2</v>
      </c>
      <c r="Q334" s="1">
        <v>2.683353043490052E-2</v>
      </c>
      <c r="R334" s="1">
        <v>3.6007349167304588E-2</v>
      </c>
      <c r="S334" s="1">
        <v>1.93871530815862E-2</v>
      </c>
      <c r="T334" s="1"/>
      <c r="U334" s="1">
        <v>1.181322975563641</v>
      </c>
      <c r="V334" s="1">
        <v>0.18132297556364102</v>
      </c>
      <c r="W334">
        <v>9457207</v>
      </c>
      <c r="X334">
        <v>9576086</v>
      </c>
      <c r="Y334">
        <v>2958674</v>
      </c>
      <c r="Z334">
        <v>898859</v>
      </c>
      <c r="AA334">
        <v>915896</v>
      </c>
      <c r="AB334">
        <v>2488731</v>
      </c>
      <c r="AC334">
        <v>392713</v>
      </c>
      <c r="AD334" s="1">
        <v>10.521346507071744</v>
      </c>
      <c r="AE334" s="1">
        <v>10.455429437403373</v>
      </c>
      <c r="AF334">
        <v>8558348</v>
      </c>
      <c r="AG334">
        <v>8660190</v>
      </c>
      <c r="AH334">
        <v>2</v>
      </c>
      <c r="AI334">
        <v>2</v>
      </c>
      <c r="AJ334">
        <v>2</v>
      </c>
      <c r="AK334">
        <v>2</v>
      </c>
      <c r="AL334">
        <v>2</v>
      </c>
      <c r="AM334">
        <v>2</v>
      </c>
    </row>
    <row r="335" spans="1:39" x14ac:dyDescent="0.3">
      <c r="A335" t="s">
        <v>43</v>
      </c>
      <c r="B335" t="s">
        <v>57</v>
      </c>
      <c r="C335" t="s">
        <v>84</v>
      </c>
      <c r="D335" t="s">
        <v>107</v>
      </c>
      <c r="E335" t="s">
        <v>111</v>
      </c>
      <c r="F335">
        <v>1615030.8947739927</v>
      </c>
      <c r="H335">
        <v>155918.26588826944</v>
      </c>
      <c r="I335">
        <v>1459112.6288857232</v>
      </c>
      <c r="J335">
        <v>2958674</v>
      </c>
      <c r="K335">
        <v>52604690</v>
      </c>
      <c r="L335">
        <f t="shared" si="8"/>
        <v>55563364</v>
      </c>
      <c r="M335" s="1">
        <v>5.6243540262284598E-2</v>
      </c>
      <c r="N335" s="1">
        <v>9.4321124977242196E-2</v>
      </c>
      <c r="O335" s="1">
        <v>3.5121138726334843E-2</v>
      </c>
      <c r="P335" s="1">
        <v>4.1117110569913191E-2</v>
      </c>
      <c r="Q335" s="1">
        <v>4.8528710587760232E-2</v>
      </c>
      <c r="R335" s="1">
        <v>5.2698697419272772E-2</v>
      </c>
      <c r="S335" s="1">
        <v>2.77373106634736E-2</v>
      </c>
      <c r="T335" s="1"/>
      <c r="U335" s="1">
        <v>1.1870727708900937</v>
      </c>
      <c r="V335" s="1">
        <v>0.18707277089009375</v>
      </c>
      <c r="W335">
        <v>10022771</v>
      </c>
      <c r="X335">
        <v>9457207</v>
      </c>
      <c r="Y335">
        <v>2737930</v>
      </c>
      <c r="Z335">
        <v>961114</v>
      </c>
      <c r="AA335">
        <v>898859</v>
      </c>
      <c r="AB335">
        <v>3616348</v>
      </c>
      <c r="AC335">
        <v>254087</v>
      </c>
      <c r="AD335" s="1">
        <v>10.428285302263831</v>
      </c>
      <c r="AE335" s="1">
        <v>10.521346507071744</v>
      </c>
      <c r="AF335">
        <v>9061657</v>
      </c>
      <c r="AG335">
        <v>8558348</v>
      </c>
      <c r="AH335">
        <v>2</v>
      </c>
      <c r="AI335">
        <v>2</v>
      </c>
      <c r="AJ335">
        <v>2</v>
      </c>
      <c r="AK335">
        <v>2</v>
      </c>
      <c r="AL335">
        <v>2</v>
      </c>
      <c r="AM335">
        <v>2</v>
      </c>
    </row>
    <row r="336" spans="1:39" x14ac:dyDescent="0.3">
      <c r="A336" t="s">
        <v>43</v>
      </c>
      <c r="B336" t="s">
        <v>58</v>
      </c>
      <c r="C336" t="s">
        <v>85</v>
      </c>
      <c r="D336" t="s">
        <v>108</v>
      </c>
      <c r="E336" t="s">
        <v>111</v>
      </c>
      <c r="F336">
        <v>2469960.650191003</v>
      </c>
      <c r="H336">
        <v>214055.19296092741</v>
      </c>
      <c r="I336">
        <v>2255905.4572300757</v>
      </c>
      <c r="J336">
        <v>2737930</v>
      </c>
      <c r="K336">
        <v>52648406</v>
      </c>
      <c r="L336">
        <f t="shared" si="8"/>
        <v>55386336</v>
      </c>
      <c r="M336" s="1">
        <v>5.2004043579211123E-2</v>
      </c>
      <c r="N336" s="1">
        <v>0.1408802705418174</v>
      </c>
      <c r="O336" s="1">
        <v>5.3611304890921252E-2</v>
      </c>
      <c r="P336" s="1">
        <v>5.9994093074897593E-2</v>
      </c>
      <c r="Q336" s="1">
        <v>7.2233765554071988E-2</v>
      </c>
      <c r="R336" s="1">
        <v>7.818139724570293E-2</v>
      </c>
      <c r="S336" s="1">
        <v>4.2848504420629097E-2</v>
      </c>
      <c r="T336" s="1"/>
      <c r="U336" s="1">
        <v>1.1594623731181708</v>
      </c>
      <c r="V336" s="1">
        <v>0.15946237311817077</v>
      </c>
      <c r="W336">
        <v>10269279</v>
      </c>
      <c r="X336">
        <v>10022771</v>
      </c>
      <c r="Y336">
        <v>1927396</v>
      </c>
      <c r="Z336">
        <v>1097817</v>
      </c>
      <c r="AA336">
        <v>961114</v>
      </c>
      <c r="AB336">
        <v>5453386</v>
      </c>
      <c r="AC336">
        <v>318126</v>
      </c>
      <c r="AD336" s="1">
        <v>9.3542721601141174</v>
      </c>
      <c r="AE336" s="1">
        <v>10.428285302263831</v>
      </c>
      <c r="AF336">
        <v>9171462</v>
      </c>
      <c r="AG336">
        <v>9061657</v>
      </c>
      <c r="AH336">
        <v>2</v>
      </c>
      <c r="AI336">
        <v>2</v>
      </c>
      <c r="AJ336">
        <v>3</v>
      </c>
      <c r="AK336">
        <v>2</v>
      </c>
      <c r="AL336">
        <v>3</v>
      </c>
      <c r="AM336">
        <v>2</v>
      </c>
    </row>
    <row r="337" spans="1:39" x14ac:dyDescent="0.3">
      <c r="A337" t="s">
        <v>43</v>
      </c>
      <c r="B337" t="s">
        <v>59</v>
      </c>
      <c r="C337" t="s">
        <v>86</v>
      </c>
      <c r="D337" t="s">
        <v>109</v>
      </c>
      <c r="E337" t="s">
        <v>111</v>
      </c>
      <c r="F337">
        <v>-2955851.1108463258</v>
      </c>
      <c r="H337">
        <v>-16654.700350829411</v>
      </c>
      <c r="I337">
        <v>-2939196.4104954964</v>
      </c>
      <c r="J337">
        <v>1927396</v>
      </c>
      <c r="K337">
        <v>52829244</v>
      </c>
      <c r="L337">
        <f t="shared" si="8"/>
        <v>54756640</v>
      </c>
      <c r="M337" s="1">
        <v>3.6483505234335738E-2</v>
      </c>
      <c r="N337" s="1">
        <v>4.6878552080624379E-2</v>
      </c>
      <c r="O337" s="1">
        <v>9.3179087224420934E-2</v>
      </c>
      <c r="P337" s="1">
        <v>8.9857127064818978E-2</v>
      </c>
      <c r="Q337" s="1">
        <v>0.11350737413237495</v>
      </c>
      <c r="R337" s="1">
        <v>-8.64103710437783E-3</v>
      </c>
      <c r="S337" s="1">
        <v>-5.5635784045963192E-2</v>
      </c>
      <c r="T337" s="1"/>
      <c r="U337" s="1">
        <v>0.68565049830323255</v>
      </c>
      <c r="V337" s="1">
        <v>-0.31434950169676751</v>
      </c>
      <c r="W337">
        <v>9499069</v>
      </c>
      <c r="X337">
        <v>10269279</v>
      </c>
      <c r="Y337">
        <v>2138159</v>
      </c>
      <c r="Z337">
        <v>960813</v>
      </c>
      <c r="AA337">
        <v>1097817</v>
      </c>
      <c r="AB337">
        <v>2263318</v>
      </c>
      <c r="AC337">
        <v>421493</v>
      </c>
      <c r="AD337" s="1">
        <v>9.8864909196690718</v>
      </c>
      <c r="AE337" s="1">
        <v>9.3542721601141174</v>
      </c>
      <c r="AF337">
        <v>8538256</v>
      </c>
      <c r="AG337">
        <v>9171462</v>
      </c>
      <c r="AH337">
        <v>2</v>
      </c>
      <c r="AI337">
        <v>1</v>
      </c>
      <c r="AJ337">
        <v>2</v>
      </c>
      <c r="AK337">
        <v>1</v>
      </c>
      <c r="AL337">
        <v>1</v>
      </c>
      <c r="AM337">
        <v>1</v>
      </c>
    </row>
    <row r="338" spans="1:39" x14ac:dyDescent="0.3">
      <c r="A338" t="s">
        <v>43</v>
      </c>
      <c r="B338" t="s">
        <v>60</v>
      </c>
      <c r="C338" t="s">
        <v>87</v>
      </c>
      <c r="D338" t="s">
        <v>105</v>
      </c>
      <c r="E338" t="s">
        <v>112</v>
      </c>
      <c r="F338">
        <v>1716701.7622404974</v>
      </c>
      <c r="H338">
        <v>126867.43488427113</v>
      </c>
      <c r="I338">
        <v>1589834.3273562263</v>
      </c>
      <c r="J338">
        <v>2138159</v>
      </c>
      <c r="K338">
        <v>55305284</v>
      </c>
      <c r="L338">
        <f t="shared" si="8"/>
        <v>57443443</v>
      </c>
      <c r="M338" s="1">
        <v>3.8661025590249212E-2</v>
      </c>
      <c r="N338" s="1">
        <v>9.0582314155507701E-2</v>
      </c>
      <c r="O338" s="1">
        <v>1.476129698492956E-2</v>
      </c>
      <c r="P338" s="1">
        <v>3.7378571598321468E-2</v>
      </c>
      <c r="Q338" s="1">
        <v>4.1507335409982027E-2</v>
      </c>
      <c r="R338" s="1">
        <v>5.9334892720453031E-2</v>
      </c>
      <c r="S338" s="1">
        <v>2.8746517735199161E-2</v>
      </c>
      <c r="T338" s="1"/>
      <c r="U338" s="1">
        <v>1.2636542681389726</v>
      </c>
      <c r="V338" s="1">
        <v>0.26365426813897264</v>
      </c>
      <c r="W338">
        <v>10779935</v>
      </c>
      <c r="X338">
        <v>9499069</v>
      </c>
      <c r="Y338">
        <v>1745237</v>
      </c>
      <c r="Z338">
        <v>1232056</v>
      </c>
      <c r="AA338">
        <v>960813</v>
      </c>
      <c r="AB338">
        <v>4866093</v>
      </c>
      <c r="AC338">
        <v>453544</v>
      </c>
      <c r="AD338" s="1">
        <v>8.7495495334627655</v>
      </c>
      <c r="AE338" s="1">
        <v>9.8864909196690718</v>
      </c>
      <c r="AF338">
        <v>9547879</v>
      </c>
      <c r="AG338">
        <v>8538256</v>
      </c>
      <c r="AH338">
        <v>2</v>
      </c>
      <c r="AI338">
        <v>2</v>
      </c>
      <c r="AJ338">
        <v>2</v>
      </c>
      <c r="AK338">
        <v>2</v>
      </c>
      <c r="AL338">
        <v>2</v>
      </c>
      <c r="AM338">
        <v>2</v>
      </c>
    </row>
    <row r="339" spans="1:39" x14ac:dyDescent="0.3">
      <c r="A339" t="s">
        <v>43</v>
      </c>
      <c r="B339" t="s">
        <v>61</v>
      </c>
      <c r="C339" t="s">
        <v>88</v>
      </c>
      <c r="D339" t="s">
        <v>107</v>
      </c>
      <c r="E339" t="s">
        <v>112</v>
      </c>
      <c r="F339">
        <v>985181.92157417629</v>
      </c>
      <c r="H339">
        <v>132951.41537900839</v>
      </c>
      <c r="I339">
        <v>852230.50619516789</v>
      </c>
      <c r="J339">
        <v>1745237</v>
      </c>
      <c r="K339">
        <v>57361250</v>
      </c>
      <c r="L339">
        <f t="shared" si="8"/>
        <v>59106487</v>
      </c>
      <c r="M339" s="1">
        <v>3.0425365556015601E-2</v>
      </c>
      <c r="N339" s="1">
        <v>0.12738838632043892</v>
      </c>
      <c r="O339" s="1">
        <v>3.6552055680689789E-2</v>
      </c>
      <c r="P339" s="1">
        <v>7.8136270712821351E-2</v>
      </c>
      <c r="Q339" s="1">
        <v>9.0799260962225084E-2</v>
      </c>
      <c r="R339" s="1">
        <v>7.6179576400803098E-2</v>
      </c>
      <c r="S339" s="1">
        <v>1.485725130109905E-2</v>
      </c>
      <c r="T339" s="1"/>
      <c r="U339" s="1">
        <v>0.98197018222099819</v>
      </c>
      <c r="V339" s="1">
        <v>-1.8029817779001801E-2</v>
      </c>
      <c r="W339">
        <v>10150155</v>
      </c>
      <c r="X339">
        <v>10779935</v>
      </c>
      <c r="Y339">
        <v>1714642</v>
      </c>
      <c r="Z339">
        <v>762364</v>
      </c>
      <c r="AA339">
        <v>1232056</v>
      </c>
      <c r="AB339">
        <v>6646661</v>
      </c>
      <c r="AC339">
        <v>535497</v>
      </c>
      <c r="AD339" s="1">
        <v>13.314053391818081</v>
      </c>
      <c r="AE339" s="1">
        <v>8.7495495334627655</v>
      </c>
      <c r="AF339">
        <v>9387791</v>
      </c>
      <c r="AG339">
        <v>9547879</v>
      </c>
      <c r="AH339">
        <v>2</v>
      </c>
      <c r="AI339">
        <v>2</v>
      </c>
      <c r="AJ339">
        <v>2</v>
      </c>
      <c r="AK339">
        <v>2</v>
      </c>
      <c r="AL339">
        <v>2</v>
      </c>
      <c r="AM339">
        <v>2</v>
      </c>
    </row>
    <row r="340" spans="1:39" x14ac:dyDescent="0.3">
      <c r="A340" t="s">
        <v>43</v>
      </c>
      <c r="B340" t="s">
        <v>62</v>
      </c>
      <c r="C340" t="s">
        <v>89</v>
      </c>
      <c r="D340" t="s">
        <v>108</v>
      </c>
      <c r="E340" t="s">
        <v>112</v>
      </c>
      <c r="F340">
        <v>1102618.4463190816</v>
      </c>
      <c r="H340">
        <v>164014.09542624949</v>
      </c>
      <c r="I340">
        <v>938604.35089283204</v>
      </c>
      <c r="J340">
        <v>1714642</v>
      </c>
      <c r="K340">
        <v>57864624</v>
      </c>
      <c r="L340">
        <f t="shared" si="8"/>
        <v>59579266</v>
      </c>
      <c r="M340" s="1">
        <v>2.9631956132645049E-2</v>
      </c>
      <c r="N340" s="1">
        <v>0.16355023574812083</v>
      </c>
      <c r="O340" s="1">
        <v>5.1601442166936302E-2</v>
      </c>
      <c r="P340" s="1">
        <v>0.10317097824192063</v>
      </c>
      <c r="Q340" s="1">
        <v>0.12720430487360176</v>
      </c>
      <c r="R340" s="1">
        <v>9.5655008699337518E-2</v>
      </c>
      <c r="S340" s="1">
        <v>1.6220693854207571E-2</v>
      </c>
      <c r="T340" s="1"/>
      <c r="U340" s="1">
        <v>0.95321764874710757</v>
      </c>
      <c r="V340" s="1">
        <v>-4.6782351252892422E-2</v>
      </c>
      <c r="W340">
        <v>9676514</v>
      </c>
      <c r="X340">
        <v>10150155</v>
      </c>
      <c r="Y340">
        <v>1364519</v>
      </c>
      <c r="Z340">
        <v>1031676</v>
      </c>
      <c r="AA340">
        <v>762364</v>
      </c>
      <c r="AB340">
        <v>8061647</v>
      </c>
      <c r="AC340">
        <v>335323</v>
      </c>
      <c r="AD340" s="1">
        <v>9.379411753302394</v>
      </c>
      <c r="AE340" s="1">
        <v>13.314053391818081</v>
      </c>
      <c r="AF340">
        <v>8644838</v>
      </c>
      <c r="AG340">
        <v>9387791</v>
      </c>
      <c r="AH340">
        <v>2</v>
      </c>
      <c r="AI340">
        <v>2</v>
      </c>
      <c r="AJ340">
        <v>3</v>
      </c>
      <c r="AK340">
        <v>3</v>
      </c>
      <c r="AL340">
        <v>2</v>
      </c>
      <c r="AM340">
        <v>2</v>
      </c>
    </row>
    <row r="341" spans="1:39" x14ac:dyDescent="0.3">
      <c r="A341" t="s">
        <v>43</v>
      </c>
      <c r="B341" t="s">
        <v>63</v>
      </c>
      <c r="C341" t="s">
        <v>90</v>
      </c>
      <c r="D341" t="s">
        <v>109</v>
      </c>
      <c r="E341" t="s">
        <v>112</v>
      </c>
      <c r="F341">
        <v>-5792948.0150799658</v>
      </c>
      <c r="H341">
        <v>-15339.573990594714</v>
      </c>
      <c r="I341">
        <v>-5777608.4410893712</v>
      </c>
      <c r="J341">
        <v>1364519</v>
      </c>
      <c r="K341">
        <v>59006826</v>
      </c>
      <c r="L341">
        <f t="shared" si="8"/>
        <v>60371345</v>
      </c>
      <c r="M341" s="1">
        <v>2.3124765260209051E-2</v>
      </c>
      <c r="N341" s="1">
        <v>3.5660361716307633E-2</v>
      </c>
      <c r="O341" s="1">
        <v>8.1030018636603821E-2</v>
      </c>
      <c r="P341" s="1">
        <v>0.12394630267149034</v>
      </c>
      <c r="Q341" s="1">
        <v>0.15624034819354199</v>
      </c>
      <c r="R341" s="1">
        <v>-1.124174451993319E-2</v>
      </c>
      <c r="S341" s="1">
        <v>-9.791423861858578E-2</v>
      </c>
      <c r="T341" s="1"/>
      <c r="U341" s="1">
        <v>0.7768424894768573</v>
      </c>
      <c r="V341" s="1">
        <v>-0.22315751052314264</v>
      </c>
      <c r="W341">
        <v>9486879</v>
      </c>
      <c r="X341">
        <v>9676514</v>
      </c>
      <c r="Y341">
        <v>2274427</v>
      </c>
      <c r="Z341">
        <v>903013</v>
      </c>
      <c r="AA341">
        <v>1031676</v>
      </c>
      <c r="AB341">
        <v>3896282</v>
      </c>
      <c r="AC341">
        <v>454367</v>
      </c>
      <c r="AD341" s="1">
        <v>10.50580556426098</v>
      </c>
      <c r="AE341" s="1">
        <v>9.379411753302394</v>
      </c>
      <c r="AF341">
        <v>8583866</v>
      </c>
      <c r="AG341">
        <v>8644838</v>
      </c>
      <c r="AH341">
        <v>2</v>
      </c>
      <c r="AI341">
        <v>1</v>
      </c>
      <c r="AJ341">
        <v>2</v>
      </c>
      <c r="AK341">
        <v>1</v>
      </c>
      <c r="AL341">
        <v>1</v>
      </c>
      <c r="AM341">
        <v>1</v>
      </c>
    </row>
    <row r="342" spans="1:39" x14ac:dyDescent="0.3">
      <c r="A342" t="s">
        <v>43</v>
      </c>
      <c r="B342" t="s">
        <v>64</v>
      </c>
      <c r="C342" t="s">
        <v>91</v>
      </c>
      <c r="D342" t="s">
        <v>105</v>
      </c>
      <c r="E342" t="s">
        <v>113</v>
      </c>
      <c r="F342">
        <v>-467684.89905694767</v>
      </c>
      <c r="H342">
        <v>103401.10138980894</v>
      </c>
      <c r="I342">
        <v>-571086.0004467566</v>
      </c>
      <c r="J342">
        <v>2274427</v>
      </c>
      <c r="K342">
        <v>61913691</v>
      </c>
      <c r="L342">
        <f t="shared" si="8"/>
        <v>64188118</v>
      </c>
      <c r="M342" s="1">
        <v>3.6735445153802899E-2</v>
      </c>
      <c r="N342" s="1">
        <v>6.8427399600655067E-2</v>
      </c>
      <c r="O342" s="1">
        <v>9.75982082520125E-3</v>
      </c>
      <c r="P342" s="1">
        <v>5.9175906651356767E-2</v>
      </c>
      <c r="Q342" s="1">
        <v>6.5087953095801274E-2</v>
      </c>
      <c r="R342" s="1">
        <v>4.5462484128885622E-2</v>
      </c>
      <c r="S342" s="1">
        <v>-9.2239049428785701E-3</v>
      </c>
      <c r="T342" s="1"/>
      <c r="U342" s="1">
        <v>1.2144950692167655</v>
      </c>
      <c r="V342" s="1">
        <v>0.21449506921676559</v>
      </c>
      <c r="W342">
        <v>10120458</v>
      </c>
      <c r="X342">
        <v>9486879</v>
      </c>
      <c r="Y342">
        <v>1195039</v>
      </c>
      <c r="Z342">
        <v>1221418</v>
      </c>
      <c r="AA342">
        <v>903013</v>
      </c>
      <c r="AB342">
        <v>5945872</v>
      </c>
      <c r="AC342">
        <v>555732</v>
      </c>
      <c r="AD342" s="1">
        <v>8.2858268013079872</v>
      </c>
      <c r="AE342" s="1">
        <v>10.50580556426098</v>
      </c>
      <c r="AF342">
        <v>8899040</v>
      </c>
      <c r="AG342">
        <v>8583866</v>
      </c>
      <c r="AH342">
        <v>2</v>
      </c>
      <c r="AI342">
        <v>1</v>
      </c>
      <c r="AJ342">
        <v>2</v>
      </c>
      <c r="AK342">
        <v>2</v>
      </c>
      <c r="AL342">
        <v>1</v>
      </c>
      <c r="AM342">
        <v>2</v>
      </c>
    </row>
    <row r="343" spans="1:39" x14ac:dyDescent="0.3">
      <c r="A343" t="s">
        <v>43</v>
      </c>
      <c r="B343" t="s">
        <v>65</v>
      </c>
      <c r="C343" t="s">
        <v>92</v>
      </c>
      <c r="D343" t="s">
        <v>107</v>
      </c>
      <c r="E343" t="s">
        <v>113</v>
      </c>
      <c r="F343">
        <v>-170491.55987696975</v>
      </c>
      <c r="H343">
        <v>77449.901434439031</v>
      </c>
      <c r="I343">
        <v>-247941.46131140878</v>
      </c>
      <c r="J343">
        <v>1195039</v>
      </c>
      <c r="K343">
        <v>63132701</v>
      </c>
      <c r="L343">
        <f t="shared" si="8"/>
        <v>64327740</v>
      </c>
      <c r="M343" s="1">
        <v>1.8929001627856851E-2</v>
      </c>
      <c r="N343" s="1">
        <v>0.11038761815664595</v>
      </c>
      <c r="O343" s="1">
        <v>3.4290094298177719E-2</v>
      </c>
      <c r="P343" s="1">
        <v>8.4510267664248517E-2</v>
      </c>
      <c r="Q343" s="1">
        <v>0.10278887628345529</v>
      </c>
      <c r="R343" s="1">
        <v>6.4809517877189804E-2</v>
      </c>
      <c r="S343" s="1">
        <v>-3.9273064098969699E-3</v>
      </c>
      <c r="T343" s="1"/>
      <c r="U343" s="1">
        <v>1.0787427867312869</v>
      </c>
      <c r="V343" s="1">
        <v>7.8742786731286929E-2</v>
      </c>
      <c r="W343">
        <v>10361468</v>
      </c>
      <c r="X343">
        <v>10120458</v>
      </c>
      <c r="Y343">
        <v>1028683</v>
      </c>
      <c r="Z343">
        <v>933124</v>
      </c>
      <c r="AA343">
        <v>1221418</v>
      </c>
      <c r="AB343">
        <v>8192147</v>
      </c>
      <c r="AC343">
        <v>642440</v>
      </c>
      <c r="AD343" s="1">
        <v>11.104063339920526</v>
      </c>
      <c r="AE343" s="1">
        <v>8.2858268013079872</v>
      </c>
      <c r="AF343">
        <v>9428344</v>
      </c>
      <c r="AG343">
        <v>8899040</v>
      </c>
      <c r="AH343">
        <v>2</v>
      </c>
      <c r="AI343">
        <v>1</v>
      </c>
      <c r="AJ343">
        <v>2</v>
      </c>
      <c r="AK343">
        <v>2</v>
      </c>
      <c r="AL343">
        <v>1</v>
      </c>
      <c r="AM343">
        <v>2</v>
      </c>
    </row>
    <row r="344" spans="1:39" x14ac:dyDescent="0.3">
      <c r="A344" t="s">
        <v>43</v>
      </c>
      <c r="B344" t="s">
        <v>66</v>
      </c>
      <c r="C344" t="s">
        <v>93</v>
      </c>
      <c r="D344" t="s">
        <v>108</v>
      </c>
      <c r="E344" t="s">
        <v>113</v>
      </c>
      <c r="F344">
        <v>-22027.611189933945</v>
      </c>
      <c r="H344">
        <v>93366.341744203412</v>
      </c>
      <c r="I344">
        <v>-115393.95293413736</v>
      </c>
      <c r="J344">
        <v>1028683</v>
      </c>
      <c r="K344">
        <v>63745614</v>
      </c>
      <c r="L344">
        <f t="shared" si="8"/>
        <v>64774297</v>
      </c>
      <c r="M344" s="1">
        <v>1.6137314168783438E-2</v>
      </c>
      <c r="N344" s="1">
        <v>0.15699185434617685</v>
      </c>
      <c r="O344" s="1">
        <v>5.1828405835422572E-2</v>
      </c>
      <c r="P344" s="1">
        <v>0.11641427943873807</v>
      </c>
      <c r="Q344" s="1">
        <v>0.14601599000458651</v>
      </c>
      <c r="R344" s="1">
        <v>9.0762986988414715E-2</v>
      </c>
      <c r="S344" s="1">
        <v>-1.81022576602898E-3</v>
      </c>
      <c r="T344" s="1"/>
      <c r="U344" s="1">
        <v>0.97532148150176445</v>
      </c>
      <c r="V344" s="1">
        <v>-2.4678518498235571E-2</v>
      </c>
      <c r="W344">
        <v>9869954</v>
      </c>
      <c r="X344">
        <v>10361468</v>
      </c>
      <c r="Y344">
        <v>653021</v>
      </c>
      <c r="Z344">
        <v>1105678</v>
      </c>
      <c r="AA344">
        <v>933124</v>
      </c>
      <c r="AB344">
        <v>11267275</v>
      </c>
      <c r="AC344">
        <v>419245</v>
      </c>
      <c r="AD344" s="1">
        <v>8.9266079274436141</v>
      </c>
      <c r="AE344" s="1">
        <v>11.104063339920526</v>
      </c>
      <c r="AF344">
        <v>8764276</v>
      </c>
      <c r="AG344">
        <v>9428344</v>
      </c>
      <c r="AH344">
        <v>2</v>
      </c>
      <c r="AI344">
        <v>1</v>
      </c>
      <c r="AJ344">
        <v>3</v>
      </c>
      <c r="AK344">
        <v>2</v>
      </c>
      <c r="AL344">
        <v>1</v>
      </c>
      <c r="AM344">
        <v>2</v>
      </c>
    </row>
    <row r="345" spans="1:39" x14ac:dyDescent="0.3">
      <c r="A345" t="s">
        <v>43</v>
      </c>
      <c r="B345" t="s">
        <v>67</v>
      </c>
      <c r="C345" t="s">
        <v>94</v>
      </c>
      <c r="D345" t="s">
        <v>109</v>
      </c>
      <c r="E345" t="s">
        <v>113</v>
      </c>
      <c r="F345">
        <v>-8045472.9773186613</v>
      </c>
      <c r="H345">
        <v>-5842.2470500147065</v>
      </c>
      <c r="I345">
        <v>-8039630.730268647</v>
      </c>
      <c r="J345">
        <v>653021</v>
      </c>
      <c r="K345">
        <v>65399071</v>
      </c>
      <c r="L345">
        <f t="shared" si="8"/>
        <v>66052092</v>
      </c>
      <c r="M345" s="1">
        <v>9.9851724193452205E-3</v>
      </c>
      <c r="N345" s="1">
        <v>5.0254426460860618E-2</v>
      </c>
      <c r="O345" s="1">
        <v>9.9200485129880972E-2</v>
      </c>
      <c r="P345" s="1">
        <v>0.15961761104096817</v>
      </c>
      <c r="Q345" s="1">
        <v>0.20749224740508981</v>
      </c>
      <c r="R345" s="1">
        <v>-8.94649184331699E-3</v>
      </c>
      <c r="S345" s="1">
        <v>-0.12293187972453992</v>
      </c>
      <c r="T345" s="1"/>
      <c r="U345" s="1">
        <v>1.0732598206859443</v>
      </c>
      <c r="V345" s="1">
        <v>7.3259820685944291E-2</v>
      </c>
      <c r="W345">
        <v>9799256</v>
      </c>
      <c r="X345">
        <v>9869954</v>
      </c>
      <c r="Y345">
        <v>557817</v>
      </c>
      <c r="Z345">
        <v>773196</v>
      </c>
      <c r="AA345">
        <v>1105678</v>
      </c>
      <c r="AB345">
        <v>4366230</v>
      </c>
      <c r="AC345">
        <v>506673</v>
      </c>
      <c r="AD345" s="1">
        <v>12.673702398874283</v>
      </c>
      <c r="AE345" s="1">
        <v>8.9266079274436141</v>
      </c>
      <c r="AF345">
        <v>9026060</v>
      </c>
      <c r="AG345">
        <v>8764276</v>
      </c>
      <c r="AH345">
        <v>2</v>
      </c>
      <c r="AI345">
        <v>1</v>
      </c>
      <c r="AJ345">
        <v>2</v>
      </c>
      <c r="AK345">
        <v>1</v>
      </c>
      <c r="AL345">
        <v>1</v>
      </c>
      <c r="AM345">
        <v>1</v>
      </c>
    </row>
    <row r="346" spans="1:39" x14ac:dyDescent="0.3">
      <c r="A346" t="s">
        <v>43</v>
      </c>
      <c r="B346" t="s">
        <v>68</v>
      </c>
      <c r="C346" t="s">
        <v>95</v>
      </c>
      <c r="D346" t="s">
        <v>105</v>
      </c>
      <c r="E346" t="s">
        <v>114</v>
      </c>
      <c r="F346">
        <v>717579.74439520715</v>
      </c>
      <c r="H346">
        <v>35903.234992028236</v>
      </c>
      <c r="I346">
        <v>681676.50940317893</v>
      </c>
      <c r="J346">
        <v>557817</v>
      </c>
      <c r="K346">
        <v>69914653</v>
      </c>
      <c r="L346">
        <f t="shared" si="8"/>
        <v>70472470</v>
      </c>
      <c r="M346" s="1">
        <v>7.9785420661388409E-3</v>
      </c>
      <c r="N346" s="1">
        <v>9.4599579098050626E-2</v>
      </c>
      <c r="O346" s="1">
        <v>1.0204063339769139E-2</v>
      </c>
      <c r="P346" s="1">
        <v>5.9307569124383591E-2</v>
      </c>
      <c r="Q346" s="1">
        <v>6.6181744739291809E-2</v>
      </c>
      <c r="R346" s="1">
        <v>6.4363823605283157E-2</v>
      </c>
      <c r="S346" s="1">
        <v>9.7501236171933705E-3</v>
      </c>
      <c r="T346" s="1"/>
      <c r="U346" s="1">
        <v>1.2472442873391385</v>
      </c>
      <c r="V346" s="1">
        <v>0.24724428733913845</v>
      </c>
      <c r="W346">
        <v>12315353</v>
      </c>
      <c r="X346">
        <v>9799256</v>
      </c>
      <c r="Y346">
        <v>560273</v>
      </c>
      <c r="Z346">
        <v>1021548</v>
      </c>
      <c r="AA346">
        <v>773196</v>
      </c>
      <c r="AB346">
        <v>8535720</v>
      </c>
      <c r="AC346">
        <v>626429</v>
      </c>
      <c r="AD346" s="1">
        <v>12.055579375614263</v>
      </c>
      <c r="AE346" s="1">
        <v>12.673702398874283</v>
      </c>
      <c r="AF346">
        <v>11293805</v>
      </c>
      <c r="AG346">
        <v>9026060</v>
      </c>
      <c r="AH346">
        <v>2</v>
      </c>
      <c r="AI346">
        <v>2</v>
      </c>
      <c r="AJ346">
        <v>2</v>
      </c>
      <c r="AK346">
        <v>2</v>
      </c>
      <c r="AL346">
        <v>2</v>
      </c>
      <c r="AM346">
        <v>2</v>
      </c>
    </row>
    <row r="347" spans="1:39" x14ac:dyDescent="0.3">
      <c r="A347" t="s">
        <v>43</v>
      </c>
      <c r="B347" t="s">
        <v>69</v>
      </c>
      <c r="C347" t="s">
        <v>96</v>
      </c>
      <c r="D347" t="s">
        <v>107</v>
      </c>
      <c r="E347" t="s">
        <v>114</v>
      </c>
      <c r="F347">
        <v>-1119240.8684442071</v>
      </c>
      <c r="H347">
        <v>47071.522612437286</v>
      </c>
      <c r="I347">
        <v>-1166312.3910566445</v>
      </c>
      <c r="J347">
        <v>560273</v>
      </c>
      <c r="K347">
        <v>72855717</v>
      </c>
      <c r="L347">
        <f t="shared" si="8"/>
        <v>73415990</v>
      </c>
      <c r="M347" s="1">
        <v>7.6901720698184899E-3</v>
      </c>
      <c r="N347" s="1">
        <v>0.13097695747207114</v>
      </c>
      <c r="O347" s="1">
        <v>2.5212708804457831E-2</v>
      </c>
      <c r="P347" s="1">
        <v>0.11162170153982846</v>
      </c>
      <c r="Q347" s="1">
        <v>0.13556868962959459</v>
      </c>
      <c r="R347" s="1">
        <v>8.4015332904561327E-2</v>
      </c>
      <c r="S347" s="1">
        <v>-1.6008522585216539E-2</v>
      </c>
      <c r="T347" s="1"/>
      <c r="U347" s="1">
        <v>0.88038650204115976</v>
      </c>
      <c r="V347" s="1">
        <v>-0.1196134979588402</v>
      </c>
      <c r="W347">
        <v>11176997</v>
      </c>
      <c r="X347">
        <v>12315353</v>
      </c>
      <c r="Y347">
        <v>453433</v>
      </c>
      <c r="Z347">
        <v>1526573</v>
      </c>
      <c r="AA347">
        <v>1021548</v>
      </c>
      <c r="AB347">
        <v>12147463</v>
      </c>
      <c r="AC347">
        <v>698420</v>
      </c>
      <c r="AD347" s="1">
        <v>7.3216262831846235</v>
      </c>
      <c r="AE347" s="1">
        <v>12.055579375614263</v>
      </c>
      <c r="AF347">
        <v>9650424</v>
      </c>
      <c r="AG347">
        <v>11293805</v>
      </c>
      <c r="AH347">
        <v>2</v>
      </c>
      <c r="AI347">
        <v>1</v>
      </c>
      <c r="AJ347">
        <v>2</v>
      </c>
      <c r="AK347">
        <v>2</v>
      </c>
      <c r="AL347">
        <v>1</v>
      </c>
      <c r="AM347">
        <v>2</v>
      </c>
    </row>
    <row r="348" spans="1:39" x14ac:dyDescent="0.3">
      <c r="A348" t="s">
        <v>43</v>
      </c>
      <c r="B348" t="s">
        <v>104</v>
      </c>
      <c r="C348" t="s">
        <v>116</v>
      </c>
      <c r="D348" t="s">
        <v>108</v>
      </c>
      <c r="E348" t="s">
        <v>114</v>
      </c>
      <c r="F348">
        <v>-1933503.9813210957</v>
      </c>
      <c r="H348">
        <v>49653.433440868714</v>
      </c>
      <c r="I348">
        <v>-1983157.4147619645</v>
      </c>
      <c r="J348">
        <v>453433</v>
      </c>
      <c r="K348">
        <v>74686548</v>
      </c>
      <c r="L348">
        <f t="shared" si="8"/>
        <v>75139981</v>
      </c>
      <c r="M348" s="1">
        <v>6.0711468415972298E-3</v>
      </c>
      <c r="N348" s="1">
        <v>0.17224702252719495</v>
      </c>
      <c r="O348" s="1">
        <v>3.5292976029534677E-2</v>
      </c>
      <c r="P348" s="1">
        <v>0.15229340016251783</v>
      </c>
      <c r="Q348" s="1">
        <v>0.19306580848881316</v>
      </c>
      <c r="R348" s="1">
        <v>0.10950555747126635</v>
      </c>
      <c r="S348" s="1">
        <v>-2.6553073717665521E-2</v>
      </c>
      <c r="T348" s="1"/>
      <c r="U348" s="1">
        <v>0.91476932906149355</v>
      </c>
      <c r="V348" s="1">
        <v>-8.5230670938506392E-2</v>
      </c>
      <c r="W348">
        <v>9328095</v>
      </c>
      <c r="X348">
        <v>11176997</v>
      </c>
      <c r="Y348">
        <v>425516</v>
      </c>
      <c r="Z348">
        <v>1104711</v>
      </c>
      <c r="AA348">
        <v>1526573</v>
      </c>
      <c r="AB348">
        <v>16233622</v>
      </c>
      <c r="AC348">
        <v>182100</v>
      </c>
      <c r="AD348" s="1">
        <v>8.4439233428471336</v>
      </c>
      <c r="AE348" s="1">
        <v>7.3216262831846235</v>
      </c>
      <c r="AF348">
        <v>8223384</v>
      </c>
      <c r="AG348">
        <v>9650424</v>
      </c>
      <c r="AH348">
        <v>2</v>
      </c>
      <c r="AI348">
        <v>1</v>
      </c>
      <c r="AJ348">
        <v>3</v>
      </c>
      <c r="AK348">
        <v>3</v>
      </c>
      <c r="AL348">
        <v>1</v>
      </c>
      <c r="AM348">
        <v>2</v>
      </c>
    </row>
    <row r="349" spans="1:39" x14ac:dyDescent="0.3">
      <c r="A349" t="s">
        <v>43</v>
      </c>
      <c r="B349" t="s">
        <v>70</v>
      </c>
      <c r="C349" t="s">
        <v>97</v>
      </c>
      <c r="D349" t="s">
        <v>109</v>
      </c>
      <c r="E349" t="s">
        <v>114</v>
      </c>
      <c r="F349">
        <v>-13086984.421863591</v>
      </c>
      <c r="H349">
        <v>2150.5744360159279</v>
      </c>
      <c r="I349">
        <v>-13089134.996299608</v>
      </c>
      <c r="J349">
        <v>425516</v>
      </c>
      <c r="K349">
        <v>75874573</v>
      </c>
      <c r="L349">
        <f t="shared" si="8"/>
        <v>76300089</v>
      </c>
      <c r="M349" s="1">
        <v>5.6081501770033002E-3</v>
      </c>
      <c r="N349" s="1">
        <v>3.4871938353833377E-2</v>
      </c>
      <c r="O349" s="1">
        <v>4.4353208810009502E-2</v>
      </c>
      <c r="P349" s="1">
        <v>0.1979666785322613</v>
      </c>
      <c r="Q349" s="1">
        <v>0.27246206305854831</v>
      </c>
      <c r="R349" s="1">
        <v>5.054038945694E-3</v>
      </c>
      <c r="S349" s="1">
        <v>-0.17251016353396292</v>
      </c>
      <c r="T349" s="1"/>
      <c r="U349" s="1">
        <v>1.2255046931461933</v>
      </c>
      <c r="V349" s="1">
        <v>0.22550469314619323</v>
      </c>
      <c r="W349">
        <v>10689010</v>
      </c>
      <c r="X349">
        <v>9328095</v>
      </c>
      <c r="Y349">
        <v>496934</v>
      </c>
      <c r="Z349">
        <v>1429176</v>
      </c>
      <c r="AA349">
        <v>1104711</v>
      </c>
      <c r="AB349">
        <v>3615156</v>
      </c>
      <c r="AC349">
        <v>664276</v>
      </c>
      <c r="AD349" s="1">
        <v>7.4791418271787382</v>
      </c>
      <c r="AE349" s="1">
        <v>8.4439233428471336</v>
      </c>
      <c r="AF349">
        <v>9259834</v>
      </c>
      <c r="AG349">
        <v>8223384</v>
      </c>
      <c r="AH349">
        <v>2</v>
      </c>
      <c r="AI349">
        <v>1</v>
      </c>
      <c r="AJ349">
        <v>2</v>
      </c>
      <c r="AK349">
        <v>2</v>
      </c>
      <c r="AL349">
        <v>1</v>
      </c>
      <c r="AM349">
        <v>1</v>
      </c>
    </row>
    <row r="350" spans="1:39" x14ac:dyDescent="0.3">
      <c r="A350" t="s">
        <v>43</v>
      </c>
      <c r="B350" t="s">
        <v>71</v>
      </c>
      <c r="C350" t="s">
        <v>98</v>
      </c>
      <c r="D350" t="s">
        <v>105</v>
      </c>
      <c r="E350" t="s">
        <v>115</v>
      </c>
      <c r="F350">
        <v>-149383.52478081259</v>
      </c>
      <c r="H350">
        <v>19630.026603655784</v>
      </c>
      <c r="I350">
        <v>-169013.55138446836</v>
      </c>
      <c r="J350">
        <v>496934</v>
      </c>
      <c r="K350">
        <v>79697682</v>
      </c>
      <c r="L350">
        <f t="shared" si="8"/>
        <v>80194616</v>
      </c>
      <c r="M350" s="1">
        <v>6.2352378077947098E-3</v>
      </c>
      <c r="N350" s="1">
        <v>5.5376959470695639E-2</v>
      </c>
      <c r="O350" s="1">
        <v>2.0063026478365298E-3</v>
      </c>
      <c r="P350" s="1">
        <v>4.2545863815472228E-2</v>
      </c>
      <c r="Q350" s="1">
        <v>4.7221806521181513E-2</v>
      </c>
      <c r="R350" s="1">
        <v>3.9502281195603013E-2</v>
      </c>
      <c r="S350" s="1">
        <v>-2.1206834018644202E-3</v>
      </c>
      <c r="T350" s="1"/>
      <c r="U350" s="1">
        <v>1.1442117242982839</v>
      </c>
      <c r="V350" s="1">
        <v>0.14421172429828391</v>
      </c>
      <c r="W350">
        <v>11565257</v>
      </c>
      <c r="X350">
        <v>10689010</v>
      </c>
      <c r="Y350">
        <v>776300</v>
      </c>
      <c r="Z350">
        <v>1142223</v>
      </c>
      <c r="AA350">
        <v>1429176</v>
      </c>
      <c r="AB350">
        <v>5666073</v>
      </c>
      <c r="AC350">
        <v>462652</v>
      </c>
      <c r="AD350" s="1">
        <v>10.125218105396232</v>
      </c>
      <c r="AE350" s="1">
        <v>7.4791418271787382</v>
      </c>
      <c r="AF350">
        <v>10423034</v>
      </c>
      <c r="AG350">
        <v>9259834</v>
      </c>
      <c r="AH350">
        <v>2</v>
      </c>
      <c r="AI350">
        <v>1</v>
      </c>
      <c r="AJ350">
        <v>2</v>
      </c>
      <c r="AK350">
        <v>2</v>
      </c>
      <c r="AL350">
        <v>1</v>
      </c>
      <c r="AM350">
        <v>2</v>
      </c>
    </row>
    <row r="351" spans="1:39" x14ac:dyDescent="0.3">
      <c r="A351" t="s">
        <v>43</v>
      </c>
      <c r="B351" t="s">
        <v>72</v>
      </c>
      <c r="C351" t="s">
        <v>99</v>
      </c>
      <c r="D351" t="s">
        <v>107</v>
      </c>
      <c r="E351" t="s">
        <v>115</v>
      </c>
      <c r="F351">
        <v>-776773.12751447642</v>
      </c>
      <c r="H351">
        <v>38674.542382977961</v>
      </c>
      <c r="I351">
        <v>-815447.66989745444</v>
      </c>
      <c r="J351">
        <v>776300</v>
      </c>
      <c r="K351">
        <v>79845797</v>
      </c>
      <c r="L351">
        <f t="shared" si="8"/>
        <v>80622097</v>
      </c>
      <c r="M351" s="1">
        <v>9.7224904649646105E-3</v>
      </c>
      <c r="N351" s="1">
        <v>7.5783727133765827E-2</v>
      </c>
      <c r="O351" s="1">
        <v>1.196315857271673E-2</v>
      </c>
      <c r="P351" s="1">
        <v>6.5534902200481221E-2</v>
      </c>
      <c r="Q351" s="1">
        <v>7.6497945877213577E-2</v>
      </c>
      <c r="R351" s="1">
        <v>4.981906786419936E-2</v>
      </c>
      <c r="S351" s="1">
        <v>-1.021278139283217E-2</v>
      </c>
      <c r="T351" s="1"/>
      <c r="U351" s="1">
        <v>1.0520883904171838</v>
      </c>
      <c r="V351" s="1">
        <v>5.2088390417183723E-2</v>
      </c>
      <c r="W351">
        <v>12298822</v>
      </c>
      <c r="X351">
        <v>11565257</v>
      </c>
      <c r="Y351">
        <v>1153798</v>
      </c>
      <c r="Z351">
        <v>1116865</v>
      </c>
      <c r="AA351">
        <v>1142223</v>
      </c>
      <c r="AB351">
        <v>6400250</v>
      </c>
      <c r="AC351">
        <v>922399</v>
      </c>
      <c r="AD351" s="1">
        <v>11.011914600242644</v>
      </c>
      <c r="AE351" s="1">
        <v>10.125218105396232</v>
      </c>
      <c r="AF351">
        <v>11181957</v>
      </c>
      <c r="AG351">
        <v>10423034</v>
      </c>
      <c r="AH351">
        <v>2</v>
      </c>
      <c r="AI351">
        <v>1</v>
      </c>
      <c r="AJ351">
        <v>2</v>
      </c>
      <c r="AK351">
        <v>2</v>
      </c>
      <c r="AL351">
        <v>1</v>
      </c>
      <c r="AM351">
        <v>2</v>
      </c>
    </row>
    <row r="352" spans="1:39" x14ac:dyDescent="0.3">
      <c r="A352" t="s">
        <v>43</v>
      </c>
      <c r="B352" t="s">
        <v>73</v>
      </c>
      <c r="C352" t="s">
        <v>100</v>
      </c>
      <c r="D352" t="s">
        <v>108</v>
      </c>
      <c r="E352" t="s">
        <v>115</v>
      </c>
      <c r="F352">
        <v>-1052811.3894334505</v>
      </c>
      <c r="H352">
        <v>63599.479287057475</v>
      </c>
      <c r="I352">
        <v>-1116410.8687205079</v>
      </c>
      <c r="J352">
        <v>1153798</v>
      </c>
      <c r="K352">
        <v>80802148</v>
      </c>
      <c r="L352">
        <f t="shared" si="8"/>
        <v>81955946</v>
      </c>
      <c r="M352" s="1">
        <v>1.427929861468534E-2</v>
      </c>
      <c r="N352" s="1">
        <v>8.2827132518243404E-2</v>
      </c>
      <c r="O352" s="1">
        <v>1.1612951313834829E-2</v>
      </c>
      <c r="P352" s="1">
        <v>7.42804056326999E-2</v>
      </c>
      <c r="Q352" s="1">
        <v>8.6171439007220074E-2</v>
      </c>
      <c r="R352" s="1">
        <v>5.5121849133953668E-2</v>
      </c>
      <c r="S352" s="1">
        <v>-1.381659889438221E-2</v>
      </c>
      <c r="T352" s="1"/>
      <c r="U352" s="1">
        <v>0.90043703008753739</v>
      </c>
      <c r="V352" s="1">
        <v>-9.9562969912462579E-2</v>
      </c>
      <c r="W352">
        <v>12134631</v>
      </c>
      <c r="X352">
        <v>12298822</v>
      </c>
      <c r="Y352">
        <v>1392323</v>
      </c>
      <c r="Z352">
        <v>1547641</v>
      </c>
      <c r="AA352">
        <v>1116865</v>
      </c>
      <c r="AB352">
        <v>7548539</v>
      </c>
      <c r="AC352">
        <v>822967</v>
      </c>
      <c r="AD352" s="1">
        <v>7.8407272746069667</v>
      </c>
      <c r="AE352" s="1">
        <v>11.011914600242644</v>
      </c>
      <c r="AF352">
        <v>10586990</v>
      </c>
      <c r="AG352">
        <v>11181957</v>
      </c>
      <c r="AH352">
        <v>2</v>
      </c>
      <c r="AI352">
        <v>1</v>
      </c>
      <c r="AJ352">
        <v>2</v>
      </c>
      <c r="AK352">
        <v>2</v>
      </c>
      <c r="AL352">
        <v>1</v>
      </c>
      <c r="AM352">
        <v>2</v>
      </c>
    </row>
    <row r="353" spans="1:39" x14ac:dyDescent="0.3">
      <c r="A353" t="s">
        <v>47</v>
      </c>
      <c r="B353" t="s">
        <v>48</v>
      </c>
      <c r="C353" t="s">
        <v>75</v>
      </c>
      <c r="D353" t="s">
        <v>105</v>
      </c>
      <c r="E353" t="s">
        <v>106</v>
      </c>
      <c r="F353">
        <v>8927094.8211079892</v>
      </c>
      <c r="H353">
        <v>-875113.37445004995</v>
      </c>
      <c r="I353">
        <v>9802208.1955580395</v>
      </c>
      <c r="J353">
        <v>264276218</v>
      </c>
      <c r="K353">
        <v>432160084</v>
      </c>
      <c r="L353">
        <f t="shared" si="8"/>
        <v>696436302</v>
      </c>
      <c r="M353" s="1">
        <v>0.61152389539057939</v>
      </c>
      <c r="N353" s="1">
        <v>3.00741071937976E-3</v>
      </c>
      <c r="O353" s="1">
        <v>1.197123609510713E-2</v>
      </c>
      <c r="P353" s="1">
        <v>-2.0486481812855239E-2</v>
      </c>
      <c r="Q353" s="1">
        <v>-9.3963068730268298E-3</v>
      </c>
      <c r="R353" s="1">
        <v>-3.3113587786020499E-3</v>
      </c>
      <c r="S353" s="1">
        <v>2.2681891638002459E-2</v>
      </c>
      <c r="T353" s="1"/>
      <c r="U353" s="1">
        <v>1.9012661887382265</v>
      </c>
      <c r="V353" s="1">
        <v>0.9012661887382265</v>
      </c>
      <c r="W353">
        <v>1194222</v>
      </c>
      <c r="X353">
        <v>1403344</v>
      </c>
      <c r="Y353">
        <v>274091330</v>
      </c>
      <c r="Z353">
        <v>357194</v>
      </c>
      <c r="AA353">
        <v>424277</v>
      </c>
      <c r="AB353">
        <v>-17935327</v>
      </c>
      <c r="AC353">
        <v>6887369</v>
      </c>
      <c r="AD353" s="1">
        <v>3.3433428333062705</v>
      </c>
      <c r="AE353" s="1">
        <v>3.3076127152779904</v>
      </c>
      <c r="AF353">
        <v>837028</v>
      </c>
      <c r="AG353">
        <v>979067</v>
      </c>
      <c r="AH353">
        <v>3</v>
      </c>
      <c r="AI353">
        <v>2</v>
      </c>
      <c r="AJ353">
        <v>2</v>
      </c>
      <c r="AK353">
        <v>1</v>
      </c>
      <c r="AL353">
        <v>2</v>
      </c>
      <c r="AM353">
        <v>3</v>
      </c>
    </row>
    <row r="354" spans="1:39" x14ac:dyDescent="0.3">
      <c r="A354" t="s">
        <v>47</v>
      </c>
      <c r="B354" t="s">
        <v>49</v>
      </c>
      <c r="C354" t="s">
        <v>76</v>
      </c>
      <c r="D354" t="s">
        <v>107</v>
      </c>
      <c r="E354" t="s">
        <v>106</v>
      </c>
      <c r="F354">
        <v>10690546.225914113</v>
      </c>
      <c r="H354">
        <v>-1839957.3011242237</v>
      </c>
      <c r="I354">
        <v>12530503.527038338</v>
      </c>
      <c r="J354">
        <v>274091330</v>
      </c>
      <c r="K354">
        <v>429433442</v>
      </c>
      <c r="L354">
        <f t="shared" si="8"/>
        <v>703524772</v>
      </c>
      <c r="M354" s="1">
        <v>0.63826265770889823</v>
      </c>
      <c r="N354" s="1">
        <v>5.8111614014353403E-3</v>
      </c>
      <c r="O354" s="1">
        <v>2.3815397590284958E-2</v>
      </c>
      <c r="P354" s="1">
        <v>-2.493700382541263E-2</v>
      </c>
      <c r="Q354" s="1">
        <v>-1.7698230489806791E-2</v>
      </c>
      <c r="R354" s="1">
        <v>-6.7129350684832804E-3</v>
      </c>
      <c r="S354" s="1">
        <v>2.9179151648460432E-2</v>
      </c>
      <c r="T354" s="1"/>
      <c r="U354" s="1">
        <v>2.0196544672942376</v>
      </c>
      <c r="V354" s="1">
        <v>1.0196544672942376</v>
      </c>
      <c r="W354">
        <v>1482406</v>
      </c>
      <c r="X354">
        <v>1194222</v>
      </c>
      <c r="Y354">
        <v>304158699</v>
      </c>
      <c r="Z354">
        <v>427951</v>
      </c>
      <c r="AA354">
        <v>357194</v>
      </c>
      <c r="AB354">
        <v>-34719477</v>
      </c>
      <c r="AC354">
        <v>5444911</v>
      </c>
      <c r="AD354" s="1">
        <v>3.4639619956490346</v>
      </c>
      <c r="AE354" s="1">
        <v>3.3433428333062705</v>
      </c>
      <c r="AF354">
        <v>1054455</v>
      </c>
      <c r="AG354">
        <v>837028</v>
      </c>
      <c r="AH354">
        <v>3</v>
      </c>
      <c r="AI354">
        <v>2</v>
      </c>
      <c r="AJ354">
        <v>2</v>
      </c>
      <c r="AK354">
        <v>1</v>
      </c>
      <c r="AL354">
        <v>2</v>
      </c>
      <c r="AM354">
        <v>3</v>
      </c>
    </row>
    <row r="355" spans="1:39" x14ac:dyDescent="0.3">
      <c r="A355" t="s">
        <v>47</v>
      </c>
      <c r="B355" t="s">
        <v>50</v>
      </c>
      <c r="C355" t="s">
        <v>77</v>
      </c>
      <c r="D355" t="s">
        <v>108</v>
      </c>
      <c r="E355" t="s">
        <v>106</v>
      </c>
      <c r="F355">
        <v>19098438.360969961</v>
      </c>
      <c r="H355">
        <v>-2445288.1699632872</v>
      </c>
      <c r="I355">
        <v>21543726.53093325</v>
      </c>
      <c r="J355">
        <v>304158699</v>
      </c>
      <c r="K355">
        <v>415734299</v>
      </c>
      <c r="L355">
        <f t="shared" si="8"/>
        <v>719892998</v>
      </c>
      <c r="M355" s="1">
        <v>0.73161800633630181</v>
      </c>
      <c r="N355" s="1">
        <v>8.3070234279456097E-3</v>
      </c>
      <c r="O355" s="1">
        <v>3.0660089718492649E-2</v>
      </c>
      <c r="P355" s="1">
        <v>-4.5756775293082003E-2</v>
      </c>
      <c r="Q355" s="1">
        <v>-3.5054898869863939E-2</v>
      </c>
      <c r="R355" s="1">
        <v>-8.0395141681063303E-3</v>
      </c>
      <c r="S355" s="1">
        <v>5.1820902395482288E-2</v>
      </c>
      <c r="T355" s="1"/>
      <c r="U355" s="1">
        <v>1.6951467503540667</v>
      </c>
      <c r="V355" s="1">
        <v>0.6951467503540667</v>
      </c>
      <c r="W355">
        <v>1436656</v>
      </c>
      <c r="X355">
        <v>1482406</v>
      </c>
      <c r="Y355">
        <v>319330619</v>
      </c>
      <c r="Z355">
        <v>379886</v>
      </c>
      <c r="AA355">
        <v>427951</v>
      </c>
      <c r="AB355">
        <v>-28103130</v>
      </c>
      <c r="AC355">
        <v>6280968</v>
      </c>
      <c r="AD355" s="1">
        <v>3.78180822667853</v>
      </c>
      <c r="AE355" s="1">
        <v>3.4639619956490346</v>
      </c>
      <c r="AF355">
        <v>1056770</v>
      </c>
      <c r="AG355">
        <v>1054455</v>
      </c>
      <c r="AH355">
        <v>3</v>
      </c>
      <c r="AI355">
        <v>3</v>
      </c>
      <c r="AJ355">
        <v>2</v>
      </c>
      <c r="AK355">
        <v>1</v>
      </c>
      <c r="AL355">
        <v>3</v>
      </c>
      <c r="AM355">
        <v>3</v>
      </c>
    </row>
    <row r="356" spans="1:39" x14ac:dyDescent="0.3">
      <c r="A356" t="s">
        <v>47</v>
      </c>
      <c r="B356" t="s">
        <v>51</v>
      </c>
      <c r="C356" t="s">
        <v>78</v>
      </c>
      <c r="D356" t="s">
        <v>109</v>
      </c>
      <c r="E356" t="s">
        <v>106</v>
      </c>
      <c r="F356">
        <v>10870726.762205556</v>
      </c>
      <c r="H356">
        <v>-5494743.7008928014</v>
      </c>
      <c r="I356">
        <v>16365470.463098357</v>
      </c>
      <c r="J356">
        <v>319330619</v>
      </c>
      <c r="K356">
        <v>426317842</v>
      </c>
      <c r="L356">
        <f t="shared" si="8"/>
        <v>745648461</v>
      </c>
      <c r="M356" s="1">
        <v>0.74904352466674384</v>
      </c>
      <c r="N356" s="1">
        <v>8.6078364480121996E-4</v>
      </c>
      <c r="O356" s="1">
        <v>3.8772695956224602E-2</v>
      </c>
      <c r="P356" s="1">
        <v>-3.77595837103284E-2</v>
      </c>
      <c r="Q356" s="1">
        <v>-2.3237182598329149E-2</v>
      </c>
      <c r="R356" s="1">
        <v>-1.7207068079158429E-2</v>
      </c>
      <c r="S356" s="1">
        <v>3.8387955771033287E-2</v>
      </c>
      <c r="T356" s="1"/>
      <c r="U356" s="1">
        <v>-6.3897911104888889</v>
      </c>
      <c r="V356" s="1">
        <v>-7.3897911104888889</v>
      </c>
      <c r="W356">
        <v>1229164</v>
      </c>
      <c r="X356">
        <v>1436656</v>
      </c>
      <c r="Y356">
        <v>325087548</v>
      </c>
      <c r="Z356">
        <v>538439</v>
      </c>
      <c r="AA356">
        <v>379886</v>
      </c>
      <c r="AB356">
        <v>-3066217</v>
      </c>
      <c r="AC356">
        <v>3894789</v>
      </c>
      <c r="AD356" s="1">
        <v>2.2828286955439707</v>
      </c>
      <c r="AE356" s="1">
        <v>3.78180822667853</v>
      </c>
      <c r="AF356">
        <v>690725</v>
      </c>
      <c r="AG356">
        <v>1056770</v>
      </c>
      <c r="AH356">
        <v>3</v>
      </c>
      <c r="AI356">
        <v>2</v>
      </c>
      <c r="AJ356">
        <v>2</v>
      </c>
      <c r="AK356">
        <v>1</v>
      </c>
      <c r="AL356">
        <v>2</v>
      </c>
      <c r="AM356">
        <v>3</v>
      </c>
    </row>
    <row r="357" spans="1:39" x14ac:dyDescent="0.3">
      <c r="A357" t="s">
        <v>47</v>
      </c>
      <c r="B357" t="s">
        <v>52</v>
      </c>
      <c r="C357" t="s">
        <v>79</v>
      </c>
      <c r="D357" t="s">
        <v>105</v>
      </c>
      <c r="E357" t="s">
        <v>110</v>
      </c>
      <c r="F357">
        <v>1674271.0767655605</v>
      </c>
      <c r="H357">
        <v>-756973.10295676591</v>
      </c>
      <c r="I357">
        <v>2431244.1797223263</v>
      </c>
      <c r="J357">
        <v>325087548</v>
      </c>
      <c r="K357">
        <v>421546365</v>
      </c>
      <c r="L357">
        <f t="shared" si="8"/>
        <v>746633913</v>
      </c>
      <c r="M357" s="1">
        <v>0.77117862942549631</v>
      </c>
      <c r="N357" s="1">
        <v>2.4658456680630302E-3</v>
      </c>
      <c r="O357" s="1">
        <v>8.9751915074889298E-3</v>
      </c>
      <c r="P357" s="1">
        <v>-3.9673745894251997E-3</v>
      </c>
      <c r="Q357" s="1">
        <v>-1.22434488241219E-3</v>
      </c>
      <c r="R357" s="1">
        <v>-2.3285207557588901E-3</v>
      </c>
      <c r="S357" s="1">
        <v>5.7674419271112097E-3</v>
      </c>
      <c r="T357" s="1"/>
      <c r="U357" s="1">
        <v>29.348778309211955</v>
      </c>
      <c r="V357" s="1">
        <v>28.348778309211955</v>
      </c>
      <c r="W357">
        <v>2025059</v>
      </c>
      <c r="X357">
        <v>1229164</v>
      </c>
      <c r="Y357">
        <v>343391348</v>
      </c>
      <c r="Z357">
        <v>391014</v>
      </c>
      <c r="AA357">
        <v>538439</v>
      </c>
      <c r="AB357">
        <v>-7146098</v>
      </c>
      <c r="AC357">
        <v>6533709</v>
      </c>
      <c r="AD357" s="1">
        <v>5.1789935910223166</v>
      </c>
      <c r="AE357" s="1">
        <v>2.2828286955439707</v>
      </c>
      <c r="AF357">
        <v>1634045</v>
      </c>
      <c r="AG357">
        <v>690725</v>
      </c>
      <c r="AH357">
        <v>3</v>
      </c>
      <c r="AI357">
        <v>2</v>
      </c>
      <c r="AJ357">
        <v>2</v>
      </c>
      <c r="AK357">
        <v>1</v>
      </c>
      <c r="AL357">
        <v>2</v>
      </c>
      <c r="AM357">
        <v>3</v>
      </c>
    </row>
    <row r="358" spans="1:39" x14ac:dyDescent="0.3">
      <c r="A358" t="s">
        <v>47</v>
      </c>
      <c r="B358" t="s">
        <v>53</v>
      </c>
      <c r="C358" t="s">
        <v>80</v>
      </c>
      <c r="D358" t="s">
        <v>107</v>
      </c>
      <c r="E358" t="s">
        <v>110</v>
      </c>
      <c r="F358">
        <v>3391138.0679507256</v>
      </c>
      <c r="H358">
        <v>-1672960.5639704121</v>
      </c>
      <c r="I358">
        <v>5064098.6319211377</v>
      </c>
      <c r="J358">
        <v>343391348</v>
      </c>
      <c r="K358">
        <v>421729556</v>
      </c>
      <c r="L358">
        <f t="shared" si="8"/>
        <v>765120904</v>
      </c>
      <c r="M358" s="1">
        <v>0.81424539284602571</v>
      </c>
      <c r="N358" s="1">
        <v>3.77095696237833E-3</v>
      </c>
      <c r="O358" s="1">
        <v>1.6575382673881461E-2</v>
      </c>
      <c r="P358" s="1">
        <v>-9.2551305746062709E-3</v>
      </c>
      <c r="Q358" s="1">
        <v>-3.7536308923531701E-3</v>
      </c>
      <c r="R358" s="1">
        <v>-4.8718774474492896E-3</v>
      </c>
      <c r="S358" s="1">
        <v>1.2007929157142451E-2</v>
      </c>
      <c r="T358" s="1"/>
      <c r="U358" s="1">
        <v>10.290971836061631</v>
      </c>
      <c r="V358" s="1">
        <v>9.2909718360616314</v>
      </c>
      <c r="W358">
        <v>2368197</v>
      </c>
      <c r="X358">
        <v>2025059</v>
      </c>
      <c r="Y358">
        <v>436473944</v>
      </c>
      <c r="Z358">
        <v>515953</v>
      </c>
      <c r="AA358">
        <v>391014</v>
      </c>
      <c r="AB358">
        <v>-16161164</v>
      </c>
      <c r="AC358">
        <v>6166042</v>
      </c>
      <c r="AD358" s="1">
        <v>4.5899471463486012</v>
      </c>
      <c r="AE358" s="1">
        <v>5.1789935910223166</v>
      </c>
      <c r="AF358">
        <v>1852244</v>
      </c>
      <c r="AG358">
        <v>1634045</v>
      </c>
      <c r="AH358">
        <v>3</v>
      </c>
      <c r="AI358">
        <v>2</v>
      </c>
      <c r="AJ358">
        <v>2</v>
      </c>
      <c r="AK358">
        <v>1</v>
      </c>
      <c r="AL358">
        <v>2</v>
      </c>
      <c r="AM358">
        <v>3</v>
      </c>
    </row>
    <row r="359" spans="1:39" x14ac:dyDescent="0.3">
      <c r="A359" t="s">
        <v>47</v>
      </c>
      <c r="B359" t="s">
        <v>54</v>
      </c>
      <c r="C359" t="s">
        <v>81</v>
      </c>
      <c r="D359" t="s">
        <v>108</v>
      </c>
      <c r="E359" t="s">
        <v>110</v>
      </c>
      <c r="F359">
        <v>6601184.2031918028</v>
      </c>
      <c r="H359">
        <v>-3074606.6176691214</v>
      </c>
      <c r="I359">
        <v>9675790.8208609242</v>
      </c>
      <c r="J359">
        <v>436473944</v>
      </c>
      <c r="K359">
        <v>415698322</v>
      </c>
      <c r="L359">
        <f t="shared" si="8"/>
        <v>852172266</v>
      </c>
      <c r="M359" s="1">
        <v>1.0499776421998643</v>
      </c>
      <c r="N359" s="1">
        <v>3.9361724545961697E-3</v>
      </c>
      <c r="O359" s="1">
        <v>2.1559997175913899E-2</v>
      </c>
      <c r="P359" s="1">
        <v>-2.0402586116745992E-2</v>
      </c>
      <c r="Q359" s="1">
        <v>-1.019371508527725E-2</v>
      </c>
      <c r="R359" s="1">
        <v>-7.0441928090651902E-3</v>
      </c>
      <c r="S359" s="1">
        <v>2.3275992008601191E-2</v>
      </c>
      <c r="T359" s="1"/>
      <c r="U359" s="1">
        <v>3.7351036851498449</v>
      </c>
      <c r="V359" s="1">
        <v>2.7351036851498449</v>
      </c>
      <c r="W359">
        <v>4023065</v>
      </c>
      <c r="X359">
        <v>2368197</v>
      </c>
      <c r="Y359">
        <v>457838982</v>
      </c>
      <c r="Z359">
        <v>800619</v>
      </c>
      <c r="AA359">
        <v>515953</v>
      </c>
      <c r="AB359">
        <v>-15463664</v>
      </c>
      <c r="AC359">
        <v>8153215</v>
      </c>
      <c r="AD359" s="1">
        <v>5.0249432001988463</v>
      </c>
      <c r="AE359" s="1">
        <v>4.5899471463486012</v>
      </c>
      <c r="AF359">
        <v>3222446</v>
      </c>
      <c r="AG359">
        <v>1852244</v>
      </c>
      <c r="AH359">
        <v>4</v>
      </c>
      <c r="AI359">
        <v>2</v>
      </c>
      <c r="AJ359">
        <v>2</v>
      </c>
      <c r="AK359">
        <v>1</v>
      </c>
      <c r="AL359">
        <v>2</v>
      </c>
      <c r="AM359">
        <v>3</v>
      </c>
    </row>
    <row r="360" spans="1:39" x14ac:dyDescent="0.3">
      <c r="A360" t="s">
        <v>47</v>
      </c>
      <c r="B360" t="s">
        <v>55</v>
      </c>
      <c r="C360" t="s">
        <v>82</v>
      </c>
      <c r="D360" t="s">
        <v>109</v>
      </c>
      <c r="E360" t="s">
        <v>110</v>
      </c>
      <c r="F360">
        <v>935348.43836939614</v>
      </c>
      <c r="H360">
        <v>-6395188.7081375849</v>
      </c>
      <c r="I360">
        <v>7330537.146506981</v>
      </c>
      <c r="J360">
        <v>457838982</v>
      </c>
      <c r="K360">
        <v>430683867</v>
      </c>
      <c r="L360">
        <f t="shared" si="8"/>
        <v>888522849</v>
      </c>
      <c r="M360" s="1">
        <v>1.0630511544097379</v>
      </c>
      <c r="N360" s="1">
        <v>-7.5592541121022002E-4</v>
      </c>
      <c r="O360" s="1">
        <v>2.9166042047507439E-2</v>
      </c>
      <c r="P360" s="1">
        <v>-1.7572516846491019E-2</v>
      </c>
      <c r="Q360" s="1">
        <v>-5.8296087446259703E-3</v>
      </c>
      <c r="R360" s="1">
        <v>-1.396820489203688E-2</v>
      </c>
      <c r="S360" s="1">
        <v>1.7020691296307559E-2</v>
      </c>
      <c r="T360" s="1"/>
      <c r="U360" s="1">
        <v>-22.205165701095186</v>
      </c>
      <c r="V360" s="1">
        <v>-23.205165701095186</v>
      </c>
      <c r="W360">
        <v>1901909</v>
      </c>
      <c r="X360">
        <v>4023065</v>
      </c>
      <c r="Y360">
        <v>478931101</v>
      </c>
      <c r="Z360">
        <v>1231389</v>
      </c>
      <c r="AA360">
        <v>800619</v>
      </c>
      <c r="AB360">
        <v>-5217373</v>
      </c>
      <c r="AC360">
        <v>6236286</v>
      </c>
      <c r="AD360" s="1">
        <v>1.5445232984865058</v>
      </c>
      <c r="AE360" s="1">
        <v>5.0249432001988463</v>
      </c>
      <c r="AF360">
        <v>670520</v>
      </c>
      <c r="AG360">
        <v>3222446</v>
      </c>
      <c r="AH360">
        <v>4</v>
      </c>
      <c r="AI360">
        <v>2</v>
      </c>
      <c r="AJ360">
        <v>1</v>
      </c>
      <c r="AK360">
        <v>1</v>
      </c>
      <c r="AL360">
        <v>2</v>
      </c>
      <c r="AM360">
        <v>3</v>
      </c>
    </row>
    <row r="361" spans="1:39" x14ac:dyDescent="0.3">
      <c r="A361" t="s">
        <v>47</v>
      </c>
      <c r="B361" t="s">
        <v>56</v>
      </c>
      <c r="C361" t="s">
        <v>83</v>
      </c>
      <c r="D361" t="s">
        <v>105</v>
      </c>
      <c r="E361" t="s">
        <v>111</v>
      </c>
      <c r="F361">
        <v>1245843.1466311682</v>
      </c>
      <c r="H361">
        <v>-1461239.5476842402</v>
      </c>
      <c r="I361">
        <v>2707082.6943154084</v>
      </c>
      <c r="J361">
        <v>478931101</v>
      </c>
      <c r="K361">
        <v>427619208</v>
      </c>
      <c r="L361">
        <f t="shared" si="8"/>
        <v>906550309</v>
      </c>
      <c r="M361" s="1">
        <v>1.1199943595611355</v>
      </c>
      <c r="N361" s="1">
        <v>8.0801141726818005E-4</v>
      </c>
      <c r="O361" s="1">
        <v>7.91498190884872E-3</v>
      </c>
      <c r="P361" s="1">
        <v>-5.7407435650813103E-3</v>
      </c>
      <c r="Q361" s="1">
        <v>-2.6333338635891501E-3</v>
      </c>
      <c r="R361" s="1">
        <v>-3.0510433434646398E-3</v>
      </c>
      <c r="S361" s="1">
        <v>6.3305918996870896E-3</v>
      </c>
      <c r="T361" s="1"/>
      <c r="U361" s="1">
        <v>-5.4011869597588946</v>
      </c>
      <c r="V361" s="1">
        <v>-6.4011869597588946</v>
      </c>
      <c r="W361">
        <v>3095928</v>
      </c>
      <c r="X361">
        <v>1901909</v>
      </c>
      <c r="Y361">
        <v>514613545</v>
      </c>
      <c r="Z361">
        <v>874797</v>
      </c>
      <c r="AA361">
        <v>1231389</v>
      </c>
      <c r="AB361">
        <v>-1179534</v>
      </c>
      <c r="AC361">
        <v>6511644</v>
      </c>
      <c r="AD361" s="1">
        <v>3.5390244822513108</v>
      </c>
      <c r="AE361" s="1">
        <v>1.5445232984865058</v>
      </c>
      <c r="AF361">
        <v>2221131</v>
      </c>
      <c r="AG361">
        <v>670520</v>
      </c>
      <c r="AH361">
        <v>4</v>
      </c>
      <c r="AI361">
        <v>2</v>
      </c>
      <c r="AJ361">
        <v>2</v>
      </c>
      <c r="AK361">
        <v>1</v>
      </c>
      <c r="AL361">
        <v>2</v>
      </c>
      <c r="AM361">
        <v>3</v>
      </c>
    </row>
    <row r="362" spans="1:39" x14ac:dyDescent="0.3">
      <c r="A362" t="s">
        <v>47</v>
      </c>
      <c r="B362" t="s">
        <v>57</v>
      </c>
      <c r="C362" t="s">
        <v>84</v>
      </c>
      <c r="D362" t="s">
        <v>107</v>
      </c>
      <c r="E362" t="s">
        <v>111</v>
      </c>
      <c r="F362">
        <v>-2160317.8954118304</v>
      </c>
      <c r="H362">
        <v>-3120783.8601720096</v>
      </c>
      <c r="I362">
        <v>960465.96476017905</v>
      </c>
      <c r="J362">
        <v>514613545</v>
      </c>
      <c r="K362">
        <v>434242269</v>
      </c>
      <c r="L362">
        <f t="shared" si="8"/>
        <v>948855814</v>
      </c>
      <c r="M362" s="1">
        <v>1.1850839536765594</v>
      </c>
      <c r="N362" s="1">
        <v>1.28604470984461E-3</v>
      </c>
      <c r="O362" s="1">
        <v>1.522421256906481E-2</v>
      </c>
      <c r="P362" s="1">
        <v>-1.27300788995318E-3</v>
      </c>
      <c r="Q362" s="1">
        <v>4.7877759786806003E-3</v>
      </c>
      <c r="R362" s="1">
        <v>-6.0643251435832501E-3</v>
      </c>
      <c r="S362" s="1">
        <v>2.21182052813974E-3</v>
      </c>
      <c r="T362" s="1"/>
      <c r="U362" s="1">
        <v>-0.39037516780467296</v>
      </c>
      <c r="V362" s="1">
        <v>-1.390375167804673</v>
      </c>
      <c r="W362">
        <v>2614175</v>
      </c>
      <c r="X362">
        <v>3095928</v>
      </c>
      <c r="Y362">
        <v>528942155</v>
      </c>
      <c r="Z362">
        <v>850223</v>
      </c>
      <c r="AA362">
        <v>874797</v>
      </c>
      <c r="AB362">
        <v>4893288</v>
      </c>
      <c r="AC362">
        <v>5741100</v>
      </c>
      <c r="AD362" s="1">
        <v>3.0746933451576823</v>
      </c>
      <c r="AE362" s="1">
        <v>3.5390244822513108</v>
      </c>
      <c r="AF362">
        <v>1763952</v>
      </c>
      <c r="AG362">
        <v>2221131</v>
      </c>
      <c r="AH362">
        <v>4</v>
      </c>
      <c r="AI362">
        <v>1</v>
      </c>
      <c r="AJ362">
        <v>2</v>
      </c>
      <c r="AK362">
        <v>1</v>
      </c>
      <c r="AL362">
        <v>2</v>
      </c>
      <c r="AM362">
        <v>3</v>
      </c>
    </row>
    <row r="363" spans="1:39" x14ac:dyDescent="0.3">
      <c r="A363" t="s">
        <v>47</v>
      </c>
      <c r="B363" t="s">
        <v>58</v>
      </c>
      <c r="C363" t="s">
        <v>85</v>
      </c>
      <c r="D363" t="s">
        <v>108</v>
      </c>
      <c r="E363" t="s">
        <v>111</v>
      </c>
      <c r="F363">
        <v>-6429752.2972783679</v>
      </c>
      <c r="H363">
        <v>-4584247.1652524369</v>
      </c>
      <c r="I363">
        <v>-1845505.1320259308</v>
      </c>
      <c r="J363">
        <v>528942155</v>
      </c>
      <c r="K363">
        <v>505670848</v>
      </c>
      <c r="L363">
        <f t="shared" si="8"/>
        <v>1034613003</v>
      </c>
      <c r="M363" s="1">
        <v>1.0460206616458934</v>
      </c>
      <c r="N363" s="1">
        <v>1.9068163596238899E-3</v>
      </c>
      <c r="O363" s="1">
        <v>2.1866950649830508E-2</v>
      </c>
      <c r="P363" s="1">
        <v>5.0415933553645698E-3</v>
      </c>
      <c r="Q363" s="1">
        <v>1.2936759058031299E-2</v>
      </c>
      <c r="R363" s="1">
        <v>-8.6668213563965892E-3</v>
      </c>
      <c r="S363" s="1">
        <v>-3.64961741283913E-3</v>
      </c>
      <c r="T363" s="1"/>
      <c r="U363" s="1">
        <v>2.5167450447895696</v>
      </c>
      <c r="V363" s="1">
        <v>1.5167450447895694</v>
      </c>
      <c r="W363">
        <v>2176884</v>
      </c>
      <c r="X363">
        <v>2614175</v>
      </c>
      <c r="Y363">
        <v>497455445</v>
      </c>
      <c r="Z363">
        <v>1728181</v>
      </c>
      <c r="AA363">
        <v>850223</v>
      </c>
      <c r="AB363">
        <v>14874148</v>
      </c>
      <c r="AC363">
        <v>5018095</v>
      </c>
      <c r="AD363" s="1">
        <v>1.2596388919910588</v>
      </c>
      <c r="AE363" s="1">
        <v>3.0746933451576823</v>
      </c>
      <c r="AF363">
        <v>448703</v>
      </c>
      <c r="AG363">
        <v>1763952</v>
      </c>
      <c r="AH363">
        <v>4</v>
      </c>
      <c r="AI363">
        <v>1</v>
      </c>
      <c r="AJ363">
        <v>2</v>
      </c>
      <c r="AK363">
        <v>1</v>
      </c>
      <c r="AL363">
        <v>1</v>
      </c>
      <c r="AM363">
        <v>3</v>
      </c>
    </row>
    <row r="364" spans="1:39" x14ac:dyDescent="0.3">
      <c r="A364" t="s">
        <v>47</v>
      </c>
      <c r="B364" t="s">
        <v>59</v>
      </c>
      <c r="C364" t="s">
        <v>86</v>
      </c>
      <c r="D364" t="s">
        <v>109</v>
      </c>
      <c r="E364" t="s">
        <v>111</v>
      </c>
      <c r="F364">
        <v>-15360137.728894334</v>
      </c>
      <c r="H364">
        <v>-7930793.932304523</v>
      </c>
      <c r="I364">
        <v>-7429343.7965898104</v>
      </c>
      <c r="J364">
        <v>497455445</v>
      </c>
      <c r="K364">
        <v>546371221</v>
      </c>
      <c r="L364">
        <f t="shared" si="8"/>
        <v>1043826666</v>
      </c>
      <c r="M364" s="1">
        <v>0.91047153634762912</v>
      </c>
      <c r="N364" s="1">
        <v>5.7180853818118E-4</v>
      </c>
      <c r="O364" s="1">
        <v>3.5565526878492612E-2</v>
      </c>
      <c r="P364" s="1">
        <v>1.4015032096455051E-2</v>
      </c>
      <c r="Q364" s="1">
        <v>2.7021497979588461E-2</v>
      </c>
      <c r="R364" s="1">
        <v>-1.5942722131234328E-2</v>
      </c>
      <c r="S364" s="1">
        <v>-1.3597611863582781E-2</v>
      </c>
      <c r="T364" s="1"/>
      <c r="U364" s="1">
        <v>6.8328746940604503</v>
      </c>
      <c r="V364" s="1">
        <v>5.8328746940604503</v>
      </c>
      <c r="W364">
        <v>2338796</v>
      </c>
      <c r="X364">
        <v>2176884</v>
      </c>
      <c r="Y364">
        <v>524731010</v>
      </c>
      <c r="Z364">
        <v>3863309</v>
      </c>
      <c r="AA364">
        <v>1728181</v>
      </c>
      <c r="AB364">
        <v>-9617152</v>
      </c>
      <c r="AC364">
        <v>4602681</v>
      </c>
      <c r="AD364" s="1">
        <v>0.60538672935558613</v>
      </c>
      <c r="AE364" s="1">
        <v>1.2596388919910588</v>
      </c>
      <c r="AF364">
        <v>-1524513</v>
      </c>
      <c r="AG364">
        <v>448703</v>
      </c>
      <c r="AH364">
        <v>4</v>
      </c>
      <c r="AI364">
        <v>1</v>
      </c>
      <c r="AJ364">
        <v>2</v>
      </c>
      <c r="AK364">
        <v>1</v>
      </c>
      <c r="AL364">
        <v>1</v>
      </c>
      <c r="AM364">
        <v>3</v>
      </c>
    </row>
    <row r="365" spans="1:39" x14ac:dyDescent="0.3">
      <c r="A365" t="s">
        <v>47</v>
      </c>
      <c r="B365" t="s">
        <v>60</v>
      </c>
      <c r="C365" t="s">
        <v>87</v>
      </c>
      <c r="D365" t="s">
        <v>105</v>
      </c>
      <c r="E365" t="s">
        <v>112</v>
      </c>
      <c r="F365">
        <v>4689175.6404844522</v>
      </c>
      <c r="H365">
        <v>-892432.64850184042</v>
      </c>
      <c r="I365">
        <v>5581608.2889862927</v>
      </c>
      <c r="J365">
        <v>524731010</v>
      </c>
      <c r="K365">
        <v>534022226</v>
      </c>
      <c r="L365">
        <f t="shared" si="8"/>
        <v>1058753236</v>
      </c>
      <c r="M365" s="1">
        <v>0.98260144325903021</v>
      </c>
      <c r="N365" s="1">
        <v>2.0563828529351499E-3</v>
      </c>
      <c r="O365" s="1">
        <v>6.9606578044625203E-3</v>
      </c>
      <c r="P365" s="1">
        <v>-8.9508554658630501E-3</v>
      </c>
      <c r="Q365" s="1">
        <v>-6.4044349791661003E-3</v>
      </c>
      <c r="R365" s="1">
        <v>-1.7007431074100999E-3</v>
      </c>
      <c r="S365" s="1">
        <v>1.0452014948505711E-2</v>
      </c>
      <c r="T365" s="1"/>
      <c r="U365" s="1">
        <v>22.701745803236445</v>
      </c>
      <c r="V365" s="1">
        <v>21.701745803236445</v>
      </c>
      <c r="W365">
        <v>2021414</v>
      </c>
      <c r="X365">
        <v>2338796</v>
      </c>
      <c r="Y365">
        <v>663447310</v>
      </c>
      <c r="Z365">
        <v>2612709</v>
      </c>
      <c r="AA365">
        <v>3863309</v>
      </c>
      <c r="AB365">
        <v>-14982154</v>
      </c>
      <c r="AC365">
        <v>8633214</v>
      </c>
      <c r="AD365" s="1">
        <v>0.77368509083866588</v>
      </c>
      <c r="AE365" s="1">
        <v>0.60538672935558613</v>
      </c>
      <c r="AF365">
        <v>-591295</v>
      </c>
      <c r="AG365">
        <v>-1524513</v>
      </c>
      <c r="AH365">
        <v>4</v>
      </c>
      <c r="AI365">
        <v>2</v>
      </c>
      <c r="AJ365">
        <v>2</v>
      </c>
      <c r="AK365">
        <v>1</v>
      </c>
      <c r="AL365">
        <v>2</v>
      </c>
      <c r="AM365">
        <v>3</v>
      </c>
    </row>
    <row r="366" spans="1:39" x14ac:dyDescent="0.3">
      <c r="A366" t="s">
        <v>47</v>
      </c>
      <c r="B366" t="s">
        <v>61</v>
      </c>
      <c r="C366" t="s">
        <v>88</v>
      </c>
      <c r="D366" t="s">
        <v>107</v>
      </c>
      <c r="E366" t="s">
        <v>112</v>
      </c>
      <c r="F366">
        <v>6112313.8031104617</v>
      </c>
      <c r="H366">
        <v>-2238137.8227667562</v>
      </c>
      <c r="I366">
        <v>8350451.6258772174</v>
      </c>
      <c r="J366">
        <v>663447310</v>
      </c>
      <c r="K366">
        <v>535760058</v>
      </c>
      <c r="L366">
        <f t="shared" si="8"/>
        <v>1199207368</v>
      </c>
      <c r="M366" s="1">
        <v>1.2383291738407269</v>
      </c>
      <c r="N366" s="1">
        <v>2.4880534256357199E-3</v>
      </c>
      <c r="O366" s="1">
        <v>1.1282122765709911E-2</v>
      </c>
      <c r="P366" s="1">
        <v>-1.3769898992937729E-2</v>
      </c>
      <c r="Q366" s="1">
        <v>-7.5970741646653904E-3</v>
      </c>
      <c r="R366" s="1">
        <v>-3.3734974715124801E-3</v>
      </c>
      <c r="S366" s="1">
        <v>1.558617799365181E-2</v>
      </c>
      <c r="T366" s="1"/>
      <c r="U366" s="1">
        <v>-14.036166344338803</v>
      </c>
      <c r="V366" s="1">
        <v>-15.036166344338803</v>
      </c>
      <c r="W366">
        <v>2015705</v>
      </c>
      <c r="X366">
        <v>2021414</v>
      </c>
      <c r="Y366">
        <v>666013636</v>
      </c>
      <c r="Z366">
        <v>1339062</v>
      </c>
      <c r="AA366">
        <v>2612709</v>
      </c>
      <c r="AB366">
        <v>-8421548</v>
      </c>
      <c r="AC366">
        <v>8507899</v>
      </c>
      <c r="AD366" s="1">
        <v>1.5053111805129262</v>
      </c>
      <c r="AE366" s="1">
        <v>0.77368509083866588</v>
      </c>
      <c r="AF366">
        <v>676643</v>
      </c>
      <c r="AG366">
        <v>-591295</v>
      </c>
      <c r="AH366">
        <v>5</v>
      </c>
      <c r="AI366">
        <v>2</v>
      </c>
      <c r="AJ366">
        <v>2</v>
      </c>
      <c r="AK366">
        <v>1</v>
      </c>
      <c r="AL366">
        <v>2</v>
      </c>
      <c r="AM366">
        <v>3</v>
      </c>
    </row>
    <row r="367" spans="1:39" x14ac:dyDescent="0.3">
      <c r="A367" t="s">
        <v>47</v>
      </c>
      <c r="B367" t="s">
        <v>62</v>
      </c>
      <c r="C367" t="s">
        <v>89</v>
      </c>
      <c r="D367" t="s">
        <v>108</v>
      </c>
      <c r="E367" t="s">
        <v>112</v>
      </c>
      <c r="F367">
        <v>209491.561587804</v>
      </c>
      <c r="H367">
        <v>-4378321.295833976</v>
      </c>
      <c r="I367">
        <v>4587812.85742178</v>
      </c>
      <c r="J367">
        <v>666013636</v>
      </c>
      <c r="K367">
        <v>548330729</v>
      </c>
      <c r="L367">
        <f t="shared" si="8"/>
        <v>1214344365</v>
      </c>
      <c r="M367" s="1">
        <v>1.214620302631261</v>
      </c>
      <c r="N367" s="1">
        <v>2.1068702369282199E-3</v>
      </c>
      <c r="O367" s="1">
        <v>1.7634644945918199E-2</v>
      </c>
      <c r="P367" s="1">
        <v>-6.8288564246921897E-3</v>
      </c>
      <c r="Q367" s="1">
        <v>2.3026850805023E-4</v>
      </c>
      <c r="R367" s="1">
        <v>-6.5739214021647702E-3</v>
      </c>
      <c r="S367" s="1">
        <v>8.3668716976498005E-3</v>
      </c>
      <c r="T367" s="1"/>
      <c r="U367" s="1">
        <v>-1.2983800496654267</v>
      </c>
      <c r="V367" s="1">
        <v>-2.2983800496654267</v>
      </c>
      <c r="W367">
        <v>2296765</v>
      </c>
      <c r="X367">
        <v>2015705</v>
      </c>
      <c r="Y367">
        <v>683334940</v>
      </c>
      <c r="Z367">
        <v>16915959</v>
      </c>
      <c r="AA367">
        <v>1339062</v>
      </c>
      <c r="AB367">
        <v>6504094</v>
      </c>
      <c r="AC367">
        <v>7687267</v>
      </c>
      <c r="AD367" s="1">
        <v>0.13577503941691985</v>
      </c>
      <c r="AE367" s="1">
        <v>1.5053111805129262</v>
      </c>
      <c r="AF367">
        <v>-14619194</v>
      </c>
      <c r="AG367">
        <v>676643</v>
      </c>
      <c r="AH367">
        <v>4</v>
      </c>
      <c r="AI367">
        <v>2</v>
      </c>
      <c r="AJ367">
        <v>2</v>
      </c>
      <c r="AK367">
        <v>1</v>
      </c>
      <c r="AL367">
        <v>2</v>
      </c>
      <c r="AM367">
        <v>3</v>
      </c>
    </row>
    <row r="368" spans="1:39" x14ac:dyDescent="0.3">
      <c r="A368" t="s">
        <v>47</v>
      </c>
      <c r="B368" t="s">
        <v>63</v>
      </c>
      <c r="C368" t="s">
        <v>90</v>
      </c>
      <c r="D368" t="s">
        <v>109</v>
      </c>
      <c r="E368" t="s">
        <v>112</v>
      </c>
      <c r="F368">
        <v>-9072833.7190808877</v>
      </c>
      <c r="H368">
        <v>-6598513.4717195304</v>
      </c>
      <c r="I368">
        <v>-2474320.2473613583</v>
      </c>
      <c r="J368">
        <v>683334940</v>
      </c>
      <c r="K368">
        <v>603703774</v>
      </c>
      <c r="L368">
        <f t="shared" si="8"/>
        <v>1287038714</v>
      </c>
      <c r="M368" s="1">
        <v>1.1319043700396016</v>
      </c>
      <c r="N368" s="1">
        <v>1.5160880389803099E-3</v>
      </c>
      <c r="O368" s="1">
        <v>2.339800596176159E-2</v>
      </c>
      <c r="P368" s="1">
        <v>5.2053110721167802E-3</v>
      </c>
      <c r="Q368" s="1">
        <v>1.417724467434423E-2</v>
      </c>
      <c r="R368" s="1">
        <v>-9.6563384739547092E-3</v>
      </c>
      <c r="S368" s="1">
        <v>-4.0985668036611599E-3</v>
      </c>
      <c r="T368" s="1"/>
      <c r="U368" s="1">
        <v>6.6444428545289913</v>
      </c>
      <c r="V368" s="1">
        <v>5.6444428545289913</v>
      </c>
      <c r="W368">
        <v>1974859</v>
      </c>
      <c r="X368">
        <v>2296765</v>
      </c>
      <c r="Y368">
        <v>770339999</v>
      </c>
      <c r="Z368">
        <v>1775435</v>
      </c>
      <c r="AA368">
        <v>16915959</v>
      </c>
      <c r="AB368">
        <v>-17273449</v>
      </c>
      <c r="AC368">
        <v>4484509</v>
      </c>
      <c r="AD368" s="1">
        <v>1.1123240220002422</v>
      </c>
      <c r="AE368" s="1">
        <v>0.13577503941691985</v>
      </c>
      <c r="AF368">
        <v>199424</v>
      </c>
      <c r="AG368">
        <v>-14619194</v>
      </c>
      <c r="AH368">
        <v>4</v>
      </c>
      <c r="AI368">
        <v>1</v>
      </c>
      <c r="AJ368">
        <v>2</v>
      </c>
      <c r="AK368">
        <v>1</v>
      </c>
      <c r="AL368">
        <v>1</v>
      </c>
      <c r="AM368">
        <v>3</v>
      </c>
    </row>
    <row r="369" spans="1:39" x14ac:dyDescent="0.3">
      <c r="A369" t="s">
        <v>47</v>
      </c>
      <c r="B369" t="s">
        <v>64</v>
      </c>
      <c r="C369" t="s">
        <v>91</v>
      </c>
      <c r="D369" t="s">
        <v>105</v>
      </c>
      <c r="E369" t="s">
        <v>113</v>
      </c>
      <c r="F369">
        <v>8717061.8941212986</v>
      </c>
      <c r="H369">
        <v>-228640.07018006482</v>
      </c>
      <c r="I369">
        <v>8945701.9643013626</v>
      </c>
      <c r="J369">
        <v>770339999</v>
      </c>
      <c r="K369">
        <v>581600680</v>
      </c>
      <c r="L369">
        <f t="shared" si="8"/>
        <v>1351940679</v>
      </c>
      <c r="M369" s="1">
        <v>1.3245170191341591</v>
      </c>
      <c r="N369" s="1">
        <v>3.4244120854654701E-3</v>
      </c>
      <c r="O369" s="1">
        <v>6.0796193967334201E-3</v>
      </c>
      <c r="P369" s="1">
        <v>-1.2881354392710299E-2</v>
      </c>
      <c r="Q369" s="1">
        <v>-9.8794011932232702E-3</v>
      </c>
      <c r="R369" s="1">
        <v>-2.9680410010756998E-4</v>
      </c>
      <c r="S369" s="1">
        <v>1.53811752151001E-2</v>
      </c>
      <c r="T369" s="1"/>
      <c r="U369" s="1">
        <v>44.833663683877838</v>
      </c>
      <c r="V369" s="1">
        <v>43.833663683877838</v>
      </c>
      <c r="W369">
        <v>2178898</v>
      </c>
      <c r="X369">
        <v>1974859</v>
      </c>
      <c r="Y369">
        <v>840008564</v>
      </c>
      <c r="Z369">
        <v>2834759</v>
      </c>
      <c r="AA369">
        <v>1775435</v>
      </c>
      <c r="AB369">
        <v>-12544162</v>
      </c>
      <c r="AC369">
        <v>10935265</v>
      </c>
      <c r="AD369" s="1">
        <v>0.76863606394758777</v>
      </c>
      <c r="AE369" s="1">
        <v>1.1123240220002422</v>
      </c>
      <c r="AF369">
        <v>-655861</v>
      </c>
      <c r="AG369">
        <v>199424</v>
      </c>
      <c r="AH369">
        <v>5</v>
      </c>
      <c r="AI369">
        <v>2</v>
      </c>
      <c r="AJ369">
        <v>2</v>
      </c>
      <c r="AK369">
        <v>1</v>
      </c>
      <c r="AL369">
        <v>2</v>
      </c>
      <c r="AM369">
        <v>3</v>
      </c>
    </row>
    <row r="370" spans="1:39" x14ac:dyDescent="0.3">
      <c r="A370" t="s">
        <v>47</v>
      </c>
      <c r="B370" t="s">
        <v>65</v>
      </c>
      <c r="C370" t="s">
        <v>92</v>
      </c>
      <c r="D370" t="s">
        <v>107</v>
      </c>
      <c r="E370" t="s">
        <v>113</v>
      </c>
      <c r="F370">
        <v>6736857.3726768931</v>
      </c>
      <c r="H370">
        <v>-1161063.449505633</v>
      </c>
      <c r="I370">
        <v>7897920.8221825259</v>
      </c>
      <c r="J370">
        <v>840008564</v>
      </c>
      <c r="K370">
        <v>597196443</v>
      </c>
      <c r="L370">
        <f t="shared" si="8"/>
        <v>1437205007</v>
      </c>
      <c r="M370" s="1">
        <v>1.4065866832364908</v>
      </c>
      <c r="N370" s="1">
        <v>5.7552457441445602E-3</v>
      </c>
      <c r="O370" s="1">
        <v>1.2138116725200441E-2</v>
      </c>
      <c r="P370" s="1">
        <v>-9.0236670292372992E-3</v>
      </c>
      <c r="Q370" s="1">
        <v>-3.3696810955627802E-3</v>
      </c>
      <c r="R370" s="1">
        <v>-1.3822043003666701E-3</v>
      </c>
      <c r="S370" s="1">
        <v>1.322499642246283E-2</v>
      </c>
      <c r="T370" s="1"/>
      <c r="U370" s="1">
        <v>-1.4763259374118736</v>
      </c>
      <c r="V370" s="1">
        <v>-2.4763259374118736</v>
      </c>
      <c r="W370">
        <v>11663040</v>
      </c>
      <c r="X370">
        <v>2178898</v>
      </c>
      <c r="Y370">
        <v>931636777</v>
      </c>
      <c r="Z370">
        <v>2214775</v>
      </c>
      <c r="AA370">
        <v>2834759</v>
      </c>
      <c r="AB370">
        <v>22935744</v>
      </c>
      <c r="AC370">
        <v>9985644</v>
      </c>
      <c r="AD370" s="1">
        <v>5.2660157352326982</v>
      </c>
      <c r="AE370" s="1">
        <v>0.76863606394758777</v>
      </c>
      <c r="AF370">
        <v>9448265</v>
      </c>
      <c r="AG370">
        <v>-655861</v>
      </c>
      <c r="AH370">
        <v>5</v>
      </c>
      <c r="AI370">
        <v>2</v>
      </c>
      <c r="AJ370">
        <v>2</v>
      </c>
      <c r="AK370">
        <v>1</v>
      </c>
      <c r="AL370">
        <v>2</v>
      </c>
      <c r="AM370">
        <v>3</v>
      </c>
    </row>
    <row r="371" spans="1:39" x14ac:dyDescent="0.3">
      <c r="A371" t="s">
        <v>47</v>
      </c>
      <c r="B371" t="s">
        <v>66</v>
      </c>
      <c r="C371" t="s">
        <v>93</v>
      </c>
      <c r="D371" t="s">
        <v>108</v>
      </c>
      <c r="E371" t="s">
        <v>113</v>
      </c>
      <c r="F371">
        <v>-10626267.700504418</v>
      </c>
      <c r="H371">
        <v>-3565594.2334429463</v>
      </c>
      <c r="I371">
        <v>-7060673.4670614731</v>
      </c>
      <c r="J371">
        <v>931636777</v>
      </c>
      <c r="K371">
        <v>641128252</v>
      </c>
      <c r="L371">
        <f t="shared" si="8"/>
        <v>1572765029</v>
      </c>
      <c r="M371" s="1">
        <v>1.4531207665451624</v>
      </c>
      <c r="N371" s="1">
        <v>6.1804279855970801E-3</v>
      </c>
      <c r="O371" s="1">
        <v>1.8128149743491719E-2</v>
      </c>
      <c r="P371" s="1">
        <v>1.55246001708008E-2</v>
      </c>
      <c r="Q371" s="1">
        <v>2.2963093926921269E-2</v>
      </c>
      <c r="R371" s="1">
        <v>-3.8272364525203202E-3</v>
      </c>
      <c r="S371" s="1">
        <v>-1.1012887741314941E-2</v>
      </c>
      <c r="T371" s="1"/>
      <c r="U371" s="1">
        <v>3.8034794153132618</v>
      </c>
      <c r="V371" s="1">
        <v>2.8034794153132618</v>
      </c>
      <c r="W371">
        <v>5166351</v>
      </c>
      <c r="X371">
        <v>11663040</v>
      </c>
      <c r="Y371">
        <v>809038681</v>
      </c>
      <c r="Z371">
        <v>11224771</v>
      </c>
      <c r="AA371">
        <v>2214775</v>
      </c>
      <c r="AB371">
        <v>30052637</v>
      </c>
      <c r="AC371">
        <v>8146827</v>
      </c>
      <c r="AD371" s="1">
        <v>0.46026337641988418</v>
      </c>
      <c r="AE371" s="1">
        <v>5.2660157352326982</v>
      </c>
      <c r="AF371">
        <v>-6058420</v>
      </c>
      <c r="AG371">
        <v>9448265</v>
      </c>
      <c r="AH371">
        <v>5</v>
      </c>
      <c r="AI371">
        <v>1</v>
      </c>
      <c r="AJ371">
        <v>2</v>
      </c>
      <c r="AK371">
        <v>1</v>
      </c>
      <c r="AL371">
        <v>1</v>
      </c>
      <c r="AM371">
        <v>3</v>
      </c>
    </row>
    <row r="372" spans="1:39" x14ac:dyDescent="0.3">
      <c r="A372" t="s">
        <v>47</v>
      </c>
      <c r="B372" t="s">
        <v>67</v>
      </c>
      <c r="C372" t="s">
        <v>94</v>
      </c>
      <c r="D372" t="s">
        <v>109</v>
      </c>
      <c r="E372" t="s">
        <v>113</v>
      </c>
      <c r="F372">
        <v>-25068741.72759714</v>
      </c>
      <c r="H372">
        <v>-10495760.454358036</v>
      </c>
      <c r="I372">
        <v>-14572981.273239102</v>
      </c>
      <c r="J372">
        <v>809038681</v>
      </c>
      <c r="K372">
        <v>804190673</v>
      </c>
      <c r="L372">
        <f t="shared" si="8"/>
        <v>1613229354</v>
      </c>
      <c r="M372" s="1">
        <v>1.0060284310211094</v>
      </c>
      <c r="N372" s="1">
        <v>5.2580310288600997E-4</v>
      </c>
      <c r="O372" s="1">
        <v>2.903687370171612E-2</v>
      </c>
      <c r="P372" s="1">
        <v>1.8505137297951651E-2</v>
      </c>
      <c r="Q372" s="1">
        <v>2.9982364194161379E-2</v>
      </c>
      <c r="R372" s="1">
        <v>-1.2973125637682629E-2</v>
      </c>
      <c r="S372" s="1">
        <v>-1.8121301032844862E-2</v>
      </c>
      <c r="T372" s="1"/>
      <c r="U372" s="1">
        <v>15.933994338602746</v>
      </c>
      <c r="V372" s="1">
        <v>14.933994338602746</v>
      </c>
      <c r="W372">
        <v>3792724</v>
      </c>
      <c r="X372">
        <v>5166351</v>
      </c>
      <c r="Y372">
        <v>899887343</v>
      </c>
      <c r="Z372">
        <v>6057260</v>
      </c>
      <c r="AA372">
        <v>11224771</v>
      </c>
      <c r="AB372">
        <v>-13496047</v>
      </c>
      <c r="AC372">
        <v>7666744</v>
      </c>
      <c r="AD372" s="1">
        <v>0.62614515473993193</v>
      </c>
      <c r="AE372" s="1">
        <v>0.46026337641988418</v>
      </c>
      <c r="AF372">
        <v>-2264536</v>
      </c>
      <c r="AG372">
        <v>-6058420</v>
      </c>
      <c r="AH372">
        <v>4</v>
      </c>
      <c r="AI372">
        <v>1</v>
      </c>
      <c r="AJ372">
        <v>2</v>
      </c>
      <c r="AK372">
        <v>1</v>
      </c>
      <c r="AL372">
        <v>1</v>
      </c>
      <c r="AM372">
        <v>3</v>
      </c>
    </row>
    <row r="373" spans="1:39" x14ac:dyDescent="0.3">
      <c r="A373" t="s">
        <v>47</v>
      </c>
      <c r="B373" t="s">
        <v>68</v>
      </c>
      <c r="C373" t="s">
        <v>95</v>
      </c>
      <c r="D373" t="s">
        <v>105</v>
      </c>
      <c r="E373" t="s">
        <v>114</v>
      </c>
      <c r="F373">
        <v>5047951.5867973911</v>
      </c>
      <c r="H373">
        <v>-2287725.5310012316</v>
      </c>
      <c r="I373">
        <v>7335677.1177986227</v>
      </c>
      <c r="J373">
        <v>899887343</v>
      </c>
      <c r="K373">
        <v>788281891</v>
      </c>
      <c r="L373">
        <f t="shared" si="8"/>
        <v>1688169234</v>
      </c>
      <c r="M373" s="1">
        <v>1.1415806366659258</v>
      </c>
      <c r="N373" s="1">
        <v>1.71445370624495E-3</v>
      </c>
      <c r="O373" s="1">
        <v>8.24736235900142E-3</v>
      </c>
      <c r="P373" s="1">
        <v>-8.0543547166141705E-3</v>
      </c>
      <c r="Q373" s="1">
        <v>-4.6506202122472999E-3</v>
      </c>
      <c r="R373" s="1">
        <v>-2.5422354795818398E-3</v>
      </c>
      <c r="S373" s="1">
        <v>9.3059059221729905E-3</v>
      </c>
      <c r="T373" s="1"/>
      <c r="U373" s="1">
        <v>6.4455285562002418</v>
      </c>
      <c r="V373" s="1">
        <v>5.4455285562002418</v>
      </c>
      <c r="W373">
        <v>3784429</v>
      </c>
      <c r="X373">
        <v>3792724</v>
      </c>
      <c r="Y373">
        <v>968195774</v>
      </c>
      <c r="Z373">
        <v>5126189</v>
      </c>
      <c r="AA373">
        <v>6057260</v>
      </c>
      <c r="AB373">
        <v>-25226778</v>
      </c>
      <c r="AC373">
        <v>12852285</v>
      </c>
      <c r="AD373" s="1">
        <v>0.73825389582787526</v>
      </c>
      <c r="AE373" s="1">
        <v>0.62614515473993193</v>
      </c>
      <c r="AF373">
        <v>-1341760</v>
      </c>
      <c r="AG373">
        <v>-2264536</v>
      </c>
      <c r="AH373">
        <v>4</v>
      </c>
      <c r="AI373">
        <v>2</v>
      </c>
      <c r="AJ373">
        <v>2</v>
      </c>
      <c r="AK373">
        <v>1</v>
      </c>
      <c r="AL373">
        <v>2</v>
      </c>
      <c r="AM373">
        <v>3</v>
      </c>
    </row>
    <row r="374" spans="1:39" x14ac:dyDescent="0.3">
      <c r="A374" t="s">
        <v>47</v>
      </c>
      <c r="B374" t="s">
        <v>69</v>
      </c>
      <c r="C374" t="s">
        <v>96</v>
      </c>
      <c r="D374" t="s">
        <v>107</v>
      </c>
      <c r="E374" t="s">
        <v>114</v>
      </c>
      <c r="F374">
        <v>6406508.4929999243</v>
      </c>
      <c r="H374">
        <v>-6401162.8496539723</v>
      </c>
      <c r="I374">
        <v>12807671.342653897</v>
      </c>
      <c r="J374">
        <v>968195774</v>
      </c>
      <c r="K374">
        <v>787809963</v>
      </c>
      <c r="L374">
        <f t="shared" si="8"/>
        <v>1756005737</v>
      </c>
      <c r="M374" s="1">
        <v>1.2289712233558032</v>
      </c>
      <c r="N374" s="1">
        <v>2.4624071031722401E-3</v>
      </c>
      <c r="O374" s="1">
        <v>1.8280416497665899E-2</v>
      </c>
      <c r="P374" s="1">
        <v>-1.4459753516724599E-2</v>
      </c>
      <c r="Q374" s="1">
        <v>-6.56248390247523E-3</v>
      </c>
      <c r="R374" s="1">
        <v>-6.6114344036105801E-3</v>
      </c>
      <c r="S374" s="1">
        <v>1.6257310702040329E-2</v>
      </c>
      <c r="T374" s="1"/>
      <c r="U374" s="1">
        <v>2.9015151549887319</v>
      </c>
      <c r="V374" s="1">
        <v>1.9015151549887321</v>
      </c>
      <c r="W374">
        <v>4944909</v>
      </c>
      <c r="X374">
        <v>3784429</v>
      </c>
      <c r="Y374">
        <v>998970473</v>
      </c>
      <c r="Z374">
        <v>4541936</v>
      </c>
      <c r="AA374">
        <v>5126189</v>
      </c>
      <c r="AB374">
        <v>-28562006</v>
      </c>
      <c r="AC374">
        <v>13295251</v>
      </c>
      <c r="AD374" s="1">
        <v>1.0887227384974161</v>
      </c>
      <c r="AE374" s="1">
        <v>0.73825389582787526</v>
      </c>
      <c r="AF374">
        <v>402973</v>
      </c>
      <c r="AG374">
        <v>-1341760</v>
      </c>
      <c r="AH374">
        <v>4</v>
      </c>
      <c r="AI374">
        <v>2</v>
      </c>
      <c r="AJ374">
        <v>2</v>
      </c>
      <c r="AK374">
        <v>1</v>
      </c>
      <c r="AL374">
        <v>2</v>
      </c>
      <c r="AM374">
        <v>3</v>
      </c>
    </row>
    <row r="375" spans="1:39" x14ac:dyDescent="0.3">
      <c r="A375" t="s">
        <v>47</v>
      </c>
      <c r="B375" t="s">
        <v>104</v>
      </c>
      <c r="C375" t="s">
        <v>116</v>
      </c>
      <c r="D375" t="s">
        <v>108</v>
      </c>
      <c r="E375" t="s">
        <v>114</v>
      </c>
      <c r="F375">
        <v>3398075.8999113478</v>
      </c>
      <c r="H375">
        <v>-10980347.960004801</v>
      </c>
      <c r="I375">
        <v>14378423.859916149</v>
      </c>
      <c r="J375">
        <v>998970473</v>
      </c>
      <c r="K375">
        <v>795733366</v>
      </c>
      <c r="L375">
        <f t="shared" si="8"/>
        <v>1794703839</v>
      </c>
      <c r="M375" s="1">
        <v>1.2554085522662375</v>
      </c>
      <c r="N375" s="1">
        <v>3.1862644274423899E-3</v>
      </c>
      <c r="O375" s="1">
        <v>2.8951385232784552E-2</v>
      </c>
      <c r="P375" s="1">
        <v>-1.5743426184181581E-2</v>
      </c>
      <c r="Q375" s="1">
        <v>-3.5992422504833401E-3</v>
      </c>
      <c r="R375" s="1">
        <v>-1.099166417504795E-2</v>
      </c>
      <c r="S375" s="1">
        <v>1.8069399216214529E-2</v>
      </c>
      <c r="T375" s="1"/>
      <c r="U375" s="1">
        <v>-5.1025887043541074</v>
      </c>
      <c r="V375" s="1">
        <v>-6.1025887043541074</v>
      </c>
      <c r="W375">
        <v>4877377</v>
      </c>
      <c r="X375">
        <v>4944909</v>
      </c>
      <c r="Y375">
        <v>825923290</v>
      </c>
      <c r="Z375">
        <v>8271983</v>
      </c>
      <c r="AA375">
        <v>4541936</v>
      </c>
      <c r="AB375">
        <v>-36767698</v>
      </c>
      <c r="AC375">
        <v>9033631</v>
      </c>
      <c r="AD375" s="1">
        <v>0.58962609086599915</v>
      </c>
      <c r="AE375" s="1">
        <v>1.0887227384974161</v>
      </c>
      <c r="AF375">
        <v>-3394606</v>
      </c>
      <c r="AG375">
        <v>402973</v>
      </c>
      <c r="AH375">
        <v>5</v>
      </c>
      <c r="AI375">
        <v>2</v>
      </c>
      <c r="AJ375">
        <v>2</v>
      </c>
      <c r="AK375">
        <v>1</v>
      </c>
      <c r="AL375">
        <v>2</v>
      </c>
      <c r="AM375">
        <v>3</v>
      </c>
    </row>
    <row r="376" spans="1:39" x14ac:dyDescent="0.3">
      <c r="A376" t="s">
        <v>47</v>
      </c>
      <c r="B376" t="s">
        <v>70</v>
      </c>
      <c r="C376" t="s">
        <v>97</v>
      </c>
      <c r="D376" t="s">
        <v>109</v>
      </c>
      <c r="E376" t="s">
        <v>114</v>
      </c>
      <c r="F376">
        <v>1059731.0511826202</v>
      </c>
      <c r="H376">
        <v>-18407918.491048537</v>
      </c>
      <c r="I376">
        <v>19467649.542231157</v>
      </c>
      <c r="J376">
        <v>825923290</v>
      </c>
      <c r="K376">
        <v>972517840</v>
      </c>
      <c r="L376">
        <f t="shared" si="8"/>
        <v>1798441130</v>
      </c>
      <c r="M376" s="1">
        <v>0.84926286802101236</v>
      </c>
      <c r="N376" s="1">
        <v>2.7945424046213002E-4</v>
      </c>
      <c r="O376" s="1">
        <v>4.8894971832069298E-2</v>
      </c>
      <c r="P376" s="1">
        <v>-1.9813779818355429E-2</v>
      </c>
      <c r="Q376" s="1">
        <v>-3.3074864106304399E-3</v>
      </c>
      <c r="R376" s="1">
        <v>-2.228768544721452E-2</v>
      </c>
      <c r="S376" s="1">
        <v>2.001778141389279E-2</v>
      </c>
      <c r="T376" s="1"/>
      <c r="U376" s="1">
        <v>12.757526308245582</v>
      </c>
      <c r="V376" s="1">
        <v>11.757526308245582</v>
      </c>
      <c r="W376">
        <v>7836460</v>
      </c>
      <c r="X376">
        <v>4877377</v>
      </c>
      <c r="Y376">
        <v>864702098</v>
      </c>
      <c r="Z376">
        <v>6986429</v>
      </c>
      <c r="AA376">
        <v>8271983</v>
      </c>
      <c r="AB376">
        <v>-14327900</v>
      </c>
      <c r="AC376">
        <v>11390703</v>
      </c>
      <c r="AD376" s="1">
        <v>1.1216688811981057</v>
      </c>
      <c r="AE376" s="1">
        <v>0.58962609086599915</v>
      </c>
      <c r="AF376">
        <v>850031</v>
      </c>
      <c r="AG376">
        <v>-3394606</v>
      </c>
      <c r="AH376">
        <v>4</v>
      </c>
      <c r="AI376">
        <v>2</v>
      </c>
      <c r="AJ376">
        <v>2</v>
      </c>
      <c r="AK376">
        <v>1</v>
      </c>
      <c r="AL376">
        <v>2</v>
      </c>
      <c r="AM376">
        <v>3</v>
      </c>
    </row>
    <row r="377" spans="1:39" x14ac:dyDescent="0.3">
      <c r="A377" t="s">
        <v>47</v>
      </c>
      <c r="B377" t="s">
        <v>71</v>
      </c>
      <c r="C377" t="s">
        <v>98</v>
      </c>
      <c r="D377" t="s">
        <v>105</v>
      </c>
      <c r="E377" t="s">
        <v>115</v>
      </c>
      <c r="F377">
        <v>4220610.4578556065</v>
      </c>
      <c r="H377">
        <v>-4369388.2551373523</v>
      </c>
      <c r="I377">
        <v>8589998.7129929587</v>
      </c>
      <c r="J377">
        <v>864702098</v>
      </c>
      <c r="K377">
        <v>960134970</v>
      </c>
      <c r="L377">
        <f t="shared" si="8"/>
        <v>1824837068</v>
      </c>
      <c r="M377" s="1">
        <v>0.90060473268669716</v>
      </c>
      <c r="N377" s="1">
        <v>1.72391993519062E-3</v>
      </c>
      <c r="O377" s="1">
        <v>1.372069066033421E-2</v>
      </c>
      <c r="P377" s="1">
        <v>-7.6881959292198297E-3</v>
      </c>
      <c r="Q377" s="1">
        <v>-2.9900122077261902E-3</v>
      </c>
      <c r="R377" s="1">
        <v>-5.0530561510645899E-3</v>
      </c>
      <c r="S377" s="1">
        <v>8.9466574819089904E-3</v>
      </c>
      <c r="T377" s="1"/>
      <c r="U377" s="1">
        <v>-2.6044906851285443</v>
      </c>
      <c r="V377" s="1">
        <v>-3.6044906851285443</v>
      </c>
      <c r="W377">
        <v>14155374</v>
      </c>
      <c r="X377">
        <v>7836460</v>
      </c>
      <c r="Y377">
        <v>905585382</v>
      </c>
      <c r="Z377">
        <v>11544963</v>
      </c>
      <c r="AA377">
        <v>6986429</v>
      </c>
      <c r="AB377">
        <v>-6057886</v>
      </c>
      <c r="AC377">
        <v>16911820</v>
      </c>
      <c r="AD377" s="1">
        <v>1.2261082170640132</v>
      </c>
      <c r="AE377" s="1">
        <v>1.1216688811981057</v>
      </c>
      <c r="AF377">
        <v>2610411</v>
      </c>
      <c r="AG377">
        <v>850031</v>
      </c>
      <c r="AH377">
        <v>4</v>
      </c>
      <c r="AI377">
        <v>2</v>
      </c>
      <c r="AJ377">
        <v>2</v>
      </c>
      <c r="AK377">
        <v>1</v>
      </c>
      <c r="AL377">
        <v>2</v>
      </c>
      <c r="AM377">
        <v>3</v>
      </c>
    </row>
    <row r="378" spans="1:39" x14ac:dyDescent="0.3">
      <c r="A378" t="s">
        <v>47</v>
      </c>
      <c r="B378" t="s">
        <v>72</v>
      </c>
      <c r="C378" t="s">
        <v>99</v>
      </c>
      <c r="D378" t="s">
        <v>107</v>
      </c>
      <c r="E378" t="s">
        <v>115</v>
      </c>
      <c r="F378">
        <v>-3933637.7343501206</v>
      </c>
      <c r="H378">
        <v>-9134341.3890661653</v>
      </c>
      <c r="I378">
        <v>5200703.6547160447</v>
      </c>
      <c r="J378">
        <v>905585382</v>
      </c>
      <c r="K378">
        <v>984937742</v>
      </c>
      <c r="L378">
        <f t="shared" si="8"/>
        <v>1890523124</v>
      </c>
      <c r="M378" s="1">
        <v>0.91943413617304559</v>
      </c>
      <c r="N378" s="1">
        <v>2.8472103470552402E-3</v>
      </c>
      <c r="O378" s="1">
        <v>2.6445943669174639E-2</v>
      </c>
      <c r="P378" s="1">
        <v>-3.20177237725334E-3</v>
      </c>
      <c r="Q378" s="1">
        <v>6.0628505845973703E-3</v>
      </c>
      <c r="R378" s="1">
        <v>-1.0086670534470011E-2</v>
      </c>
      <c r="S378" s="1">
        <v>5.28023593060367E-3</v>
      </c>
      <c r="T378" s="1"/>
      <c r="U378" s="1">
        <v>1.4305486128989389</v>
      </c>
      <c r="V378" s="1">
        <v>0.43054861289893881</v>
      </c>
      <c r="W378">
        <v>8305474</v>
      </c>
      <c r="X378">
        <v>14155374</v>
      </c>
      <c r="Y378">
        <v>890290648</v>
      </c>
      <c r="Z378">
        <v>7577338</v>
      </c>
      <c r="AA378">
        <v>11544963</v>
      </c>
      <c r="AB378">
        <v>8202500</v>
      </c>
      <c r="AC378">
        <v>22949520</v>
      </c>
      <c r="AD378" s="1">
        <v>1.0960939052738574</v>
      </c>
      <c r="AE378" s="1">
        <v>1.2261082170640132</v>
      </c>
      <c r="AF378">
        <v>728136</v>
      </c>
      <c r="AG378">
        <v>2610411</v>
      </c>
      <c r="AH378">
        <v>4</v>
      </c>
      <c r="AI378">
        <v>1</v>
      </c>
      <c r="AJ378">
        <v>2</v>
      </c>
      <c r="AK378">
        <v>1</v>
      </c>
      <c r="AL378">
        <v>2</v>
      </c>
      <c r="AM378">
        <v>3</v>
      </c>
    </row>
    <row r="379" spans="1:39" x14ac:dyDescent="0.3">
      <c r="A379" t="s">
        <v>47</v>
      </c>
      <c r="B379" t="s">
        <v>73</v>
      </c>
      <c r="C379" t="s">
        <v>100</v>
      </c>
      <c r="D379" t="s">
        <v>108</v>
      </c>
      <c r="E379" t="s">
        <v>115</v>
      </c>
      <c r="F379">
        <v>-15474873.85517019</v>
      </c>
      <c r="H379">
        <v>-14253238.949044842</v>
      </c>
      <c r="I379">
        <v>-1221634.9061253485</v>
      </c>
      <c r="J379">
        <v>890290648</v>
      </c>
      <c r="K379">
        <v>1052026614</v>
      </c>
      <c r="L379">
        <f t="shared" si="8"/>
        <v>1942317262</v>
      </c>
      <c r="M379" s="1">
        <v>0.84626247677798772</v>
      </c>
      <c r="N379" s="1">
        <v>4.1142573133348403E-3</v>
      </c>
      <c r="O379" s="1">
        <v>4.133272778127621E-2</v>
      </c>
      <c r="P379" s="1">
        <v>4.1646283723865904E-3</v>
      </c>
      <c r="Q379" s="1">
        <v>1.8086437208134021E-2</v>
      </c>
      <c r="R379" s="1">
        <v>-1.6009646940652621E-2</v>
      </c>
      <c r="S379" s="1">
        <v>-1.1612205336521499E-3</v>
      </c>
      <c r="T379" s="1"/>
      <c r="U379" s="1">
        <v>0.4181168807633181</v>
      </c>
      <c r="V379" s="1">
        <v>-0.5818831192366819</v>
      </c>
      <c r="W379">
        <v>8212764</v>
      </c>
      <c r="X379">
        <v>8305474</v>
      </c>
      <c r="Y379">
        <v>902512205</v>
      </c>
      <c r="Z379">
        <v>16952304</v>
      </c>
      <c r="AA379">
        <v>7577338</v>
      </c>
      <c r="AB379">
        <v>16502928</v>
      </c>
      <c r="AC379">
        <v>20771281</v>
      </c>
      <c r="AD379" s="1">
        <v>0.4844629968882106</v>
      </c>
      <c r="AE379" s="1">
        <v>1.0960939052738574</v>
      </c>
      <c r="AF379">
        <v>-8739540</v>
      </c>
      <c r="AG379">
        <v>728136</v>
      </c>
      <c r="AH379">
        <v>4</v>
      </c>
      <c r="AI379">
        <v>1</v>
      </c>
      <c r="AJ379">
        <v>2</v>
      </c>
      <c r="AK379">
        <v>1</v>
      </c>
      <c r="AL379">
        <v>1</v>
      </c>
      <c r="AM379">
        <v>3</v>
      </c>
    </row>
    <row r="380" spans="1:39" x14ac:dyDescent="0.3">
      <c r="A380" t="s">
        <v>44</v>
      </c>
      <c r="B380" t="s">
        <v>48</v>
      </c>
      <c r="C380" t="s">
        <v>75</v>
      </c>
      <c r="D380" t="s">
        <v>105</v>
      </c>
      <c r="E380" t="s">
        <v>106</v>
      </c>
      <c r="F380">
        <v>11285285.646782629</v>
      </c>
      <c r="H380">
        <v>4766715.5226803953</v>
      </c>
      <c r="I380">
        <v>6518570.124102233</v>
      </c>
      <c r="J380">
        <v>169099125</v>
      </c>
      <c r="K380">
        <v>176431935</v>
      </c>
      <c r="L380">
        <f t="shared" si="8"/>
        <v>345531060</v>
      </c>
      <c r="M380" s="1">
        <v>0.95843830653447182</v>
      </c>
      <c r="N380" s="1">
        <v>4.6322064360871058E-2</v>
      </c>
      <c r="O380" s="1">
        <v>1.22309207691051E-2</v>
      </c>
      <c r="P380" s="1">
        <v>-3.1315496640822401E-3</v>
      </c>
      <c r="Q380" s="1">
        <v>2.7705421712808402E-3</v>
      </c>
      <c r="R380" s="1">
        <v>2.818888342964752E-2</v>
      </c>
      <c r="S380" s="1">
        <v>3.694665664751811E-2</v>
      </c>
      <c r="T380" s="1"/>
      <c r="U380" s="1">
        <v>0.22348899456613525</v>
      </c>
      <c r="V380" s="1">
        <v>-0.77651100543386475</v>
      </c>
      <c r="W380">
        <v>20467989</v>
      </c>
      <c r="X380">
        <v>10955666</v>
      </c>
      <c r="Y380">
        <v>181492703</v>
      </c>
      <c r="Z380">
        <v>2854288</v>
      </c>
      <c r="AA380">
        <v>792986</v>
      </c>
      <c r="AB380">
        <v>4223358</v>
      </c>
      <c r="AC380">
        <v>2141725</v>
      </c>
      <c r="AD380" s="1">
        <v>7.1709613746055059</v>
      </c>
      <c r="AE380" s="1">
        <v>13.815711752792609</v>
      </c>
      <c r="AF380">
        <v>17613701</v>
      </c>
      <c r="AG380">
        <v>10162680</v>
      </c>
      <c r="AH380">
        <v>4</v>
      </c>
      <c r="AI380">
        <v>2</v>
      </c>
      <c r="AJ380">
        <v>2</v>
      </c>
      <c r="AK380">
        <v>2</v>
      </c>
      <c r="AL380">
        <v>2</v>
      </c>
      <c r="AM380">
        <v>2</v>
      </c>
    </row>
    <row r="381" spans="1:39" x14ac:dyDescent="0.3">
      <c r="A381" t="s">
        <v>44</v>
      </c>
      <c r="B381" t="s">
        <v>49</v>
      </c>
      <c r="C381" t="s">
        <v>76</v>
      </c>
      <c r="D381" t="s">
        <v>107</v>
      </c>
      <c r="E381" t="s">
        <v>106</v>
      </c>
      <c r="F381">
        <v>15052570.402889386</v>
      </c>
      <c r="H381">
        <v>7590188.787881366</v>
      </c>
      <c r="I381">
        <v>7462381.6150080208</v>
      </c>
      <c r="J381">
        <v>181492703</v>
      </c>
      <c r="K381">
        <v>184088258</v>
      </c>
      <c r="L381">
        <f t="shared" si="8"/>
        <v>365580961</v>
      </c>
      <c r="M381" s="1">
        <v>0.98590048584195955</v>
      </c>
      <c r="N381" s="1">
        <v>7.1952945602109727E-2</v>
      </c>
      <c r="O381" s="1">
        <v>2.3271189035076519E-2</v>
      </c>
      <c r="P381" s="1">
        <v>1.1988672558956E-2</v>
      </c>
      <c r="Q381" s="1">
        <v>2.0257394453890101E-2</v>
      </c>
      <c r="R381" s="1">
        <v>4.18209033334049E-2</v>
      </c>
      <c r="S381" s="1">
        <v>4.0536977730584102E-2</v>
      </c>
      <c r="T381" s="1"/>
      <c r="U381" s="1">
        <v>-0.89588873965301485</v>
      </c>
      <c r="V381" s="1">
        <v>-1.8958887396530149</v>
      </c>
      <c r="W381">
        <v>20204226</v>
      </c>
      <c r="X381">
        <v>20467989</v>
      </c>
      <c r="Y381">
        <v>195438511</v>
      </c>
      <c r="Z381">
        <v>2540042</v>
      </c>
      <c r="AA381">
        <v>2854288</v>
      </c>
      <c r="AB381">
        <v>5210310</v>
      </c>
      <c r="AC381">
        <v>2118878</v>
      </c>
      <c r="AD381" s="1">
        <v>7.9542881574399162</v>
      </c>
      <c r="AE381" s="1">
        <v>7.1709613746055059</v>
      </c>
      <c r="AF381">
        <v>17664184</v>
      </c>
      <c r="AG381">
        <v>17613701</v>
      </c>
      <c r="AH381">
        <v>4</v>
      </c>
      <c r="AI381">
        <v>2</v>
      </c>
      <c r="AJ381">
        <v>2</v>
      </c>
      <c r="AK381">
        <v>2</v>
      </c>
      <c r="AL381">
        <v>3</v>
      </c>
      <c r="AM381">
        <v>2</v>
      </c>
    </row>
    <row r="382" spans="1:39" x14ac:dyDescent="0.3">
      <c r="A382" t="s">
        <v>44</v>
      </c>
      <c r="B382" t="s">
        <v>50</v>
      </c>
      <c r="C382" t="s">
        <v>77</v>
      </c>
      <c r="D382" t="s">
        <v>108</v>
      </c>
      <c r="E382" t="s">
        <v>106</v>
      </c>
      <c r="F382">
        <v>18335234.260307476</v>
      </c>
      <c r="H382">
        <v>9159772.4225720186</v>
      </c>
      <c r="I382">
        <v>9175461.8377354592</v>
      </c>
      <c r="J382">
        <v>195438511</v>
      </c>
      <c r="K382">
        <v>188096102</v>
      </c>
      <c r="L382">
        <f t="shared" si="8"/>
        <v>383534613</v>
      </c>
      <c r="M382" s="1">
        <v>1.0390354128657062</v>
      </c>
      <c r="N382" s="1">
        <v>8.5830130799693954E-2</v>
      </c>
      <c r="O382" s="1">
        <v>3.4322171028001752E-2</v>
      </c>
      <c r="P382" s="1">
        <v>1.3875283176748229E-2</v>
      </c>
      <c r="Q382" s="1">
        <v>2.6739429449937409E-2</v>
      </c>
      <c r="R382" s="1">
        <v>4.6867796810895777E-2</v>
      </c>
      <c r="S382" s="1">
        <v>4.8780712307028351E-2</v>
      </c>
      <c r="T382" s="1"/>
      <c r="U382" s="1">
        <v>0.78845988731602656</v>
      </c>
      <c r="V382" s="1">
        <v>-0.21154011268397341</v>
      </c>
      <c r="W382">
        <v>18762592</v>
      </c>
      <c r="X382">
        <v>20204226</v>
      </c>
      <c r="Y382">
        <v>193224876</v>
      </c>
      <c r="Z382">
        <v>5834966</v>
      </c>
      <c r="AA382">
        <v>2540042</v>
      </c>
      <c r="AB382">
        <v>9775461</v>
      </c>
      <c r="AC382">
        <v>2150991</v>
      </c>
      <c r="AD382" s="1">
        <v>3.215544357927707</v>
      </c>
      <c r="AE382" s="1">
        <v>7.9542881574399162</v>
      </c>
      <c r="AF382">
        <v>12927626</v>
      </c>
      <c r="AG382">
        <v>17664184</v>
      </c>
      <c r="AH382">
        <v>4</v>
      </c>
      <c r="AI382">
        <v>3</v>
      </c>
      <c r="AJ382">
        <v>2</v>
      </c>
      <c r="AK382">
        <v>2</v>
      </c>
      <c r="AL382">
        <v>3</v>
      </c>
      <c r="AM382">
        <v>2</v>
      </c>
    </row>
    <row r="383" spans="1:39" x14ac:dyDescent="0.3">
      <c r="A383" t="s">
        <v>44</v>
      </c>
      <c r="B383" t="s">
        <v>51</v>
      </c>
      <c r="C383" t="s">
        <v>78</v>
      </c>
      <c r="D383" t="s">
        <v>109</v>
      </c>
      <c r="E383" t="s">
        <v>106</v>
      </c>
      <c r="F383">
        <v>-5192622.9579203632</v>
      </c>
      <c r="H383">
        <v>-1987781.3096622692</v>
      </c>
      <c r="I383">
        <v>-3204841.6482580942</v>
      </c>
      <c r="J383">
        <v>193224876</v>
      </c>
      <c r="K383">
        <v>192497207</v>
      </c>
      <c r="L383">
        <f t="shared" si="8"/>
        <v>385722083</v>
      </c>
      <c r="M383" s="1">
        <v>1.0037801535478901</v>
      </c>
      <c r="N383" s="1">
        <v>1.122228721345985E-2</v>
      </c>
      <c r="O383" s="1">
        <v>4.0173191778888763E-2</v>
      </c>
      <c r="P383" s="1">
        <v>2.4841039267236562E-2</v>
      </c>
      <c r="Q383" s="1">
        <v>4.138999687409297E-2</v>
      </c>
      <c r="R383" s="1">
        <v>-1.0287398552463139E-2</v>
      </c>
      <c r="S383" s="1">
        <v>-1.6648769601410859E-2</v>
      </c>
      <c r="T383" s="1"/>
      <c r="U383" s="1">
        <v>0.38084430345713072</v>
      </c>
      <c r="V383" s="1">
        <v>-0.61915569654286928</v>
      </c>
      <c r="W383">
        <v>18134062</v>
      </c>
      <c r="X383">
        <v>18762592</v>
      </c>
      <c r="Y383">
        <v>196381599</v>
      </c>
      <c r="Z383">
        <v>3249490</v>
      </c>
      <c r="AA383">
        <v>5834966</v>
      </c>
      <c r="AB383">
        <v>388037</v>
      </c>
      <c r="AC383">
        <v>1549726</v>
      </c>
      <c r="AD383" s="1">
        <v>5.580587107515333</v>
      </c>
      <c r="AE383" s="1">
        <v>3.215544357927707</v>
      </c>
      <c r="AF383">
        <v>14884572</v>
      </c>
      <c r="AG383">
        <v>12927626</v>
      </c>
      <c r="AH383">
        <v>4</v>
      </c>
      <c r="AI383">
        <v>1</v>
      </c>
      <c r="AJ383">
        <v>2</v>
      </c>
      <c r="AK383">
        <v>1</v>
      </c>
      <c r="AL383">
        <v>1</v>
      </c>
      <c r="AM383">
        <v>1</v>
      </c>
    </row>
    <row r="384" spans="1:39" x14ac:dyDescent="0.3">
      <c r="A384" t="s">
        <v>44</v>
      </c>
      <c r="B384" t="s">
        <v>52</v>
      </c>
      <c r="C384" t="s">
        <v>79</v>
      </c>
      <c r="D384" t="s">
        <v>105</v>
      </c>
      <c r="E384" t="s">
        <v>110</v>
      </c>
      <c r="F384">
        <v>10584642.671204973</v>
      </c>
      <c r="H384">
        <v>4858936.3944033328</v>
      </c>
      <c r="I384">
        <v>5725706.2768016392</v>
      </c>
      <c r="J384">
        <v>196381599</v>
      </c>
      <c r="K384">
        <v>192173125</v>
      </c>
      <c r="L384">
        <f t="shared" si="8"/>
        <v>388554724</v>
      </c>
      <c r="M384" s="1">
        <v>1.0218993888973809</v>
      </c>
      <c r="N384" s="1">
        <v>4.2133421597519941E-2</v>
      </c>
      <c r="O384" s="1">
        <v>1.3076255683201759E-2</v>
      </c>
      <c r="P384" s="1">
        <v>9.6287641050238999E-4</v>
      </c>
      <c r="Q384" s="1">
        <v>5.8252165058835003E-3</v>
      </c>
      <c r="R384" s="1">
        <v>2.4742320151916752E-2</v>
      </c>
      <c r="S384" s="1">
        <v>2.9794521355687172E-2</v>
      </c>
      <c r="T384" s="1"/>
      <c r="U384" s="1">
        <v>1.1981832755696762</v>
      </c>
      <c r="V384" s="1">
        <v>0.1981832755696761</v>
      </c>
      <c r="W384">
        <v>27985322</v>
      </c>
      <c r="X384">
        <v>18134062</v>
      </c>
      <c r="Y384">
        <v>204572022</v>
      </c>
      <c r="Z384">
        <v>2916783</v>
      </c>
      <c r="AA384">
        <v>3249490</v>
      </c>
      <c r="AB384">
        <v>4320315</v>
      </c>
      <c r="AC384">
        <v>5738778</v>
      </c>
      <c r="AD384" s="1">
        <v>9.594584855986886</v>
      </c>
      <c r="AE384" s="1">
        <v>5.580587107515333</v>
      </c>
      <c r="AF384">
        <v>25068539</v>
      </c>
      <c r="AG384">
        <v>14884572</v>
      </c>
      <c r="AH384">
        <v>4</v>
      </c>
      <c r="AI384">
        <v>2</v>
      </c>
      <c r="AJ384">
        <v>2</v>
      </c>
      <c r="AK384">
        <v>2</v>
      </c>
      <c r="AL384">
        <v>2</v>
      </c>
      <c r="AM384">
        <v>2</v>
      </c>
    </row>
    <row r="385" spans="1:39" x14ac:dyDescent="0.3">
      <c r="A385" t="s">
        <v>44</v>
      </c>
      <c r="B385" t="s">
        <v>53</v>
      </c>
      <c r="C385" t="s">
        <v>80</v>
      </c>
      <c r="D385" t="s">
        <v>107</v>
      </c>
      <c r="E385" t="s">
        <v>110</v>
      </c>
      <c r="F385">
        <v>14754876.303076599</v>
      </c>
      <c r="H385">
        <v>7325719.1207653256</v>
      </c>
      <c r="I385">
        <v>7429157.1823112732</v>
      </c>
      <c r="J385">
        <v>204572022</v>
      </c>
      <c r="K385">
        <v>199625576</v>
      </c>
      <c r="L385">
        <f t="shared" si="8"/>
        <v>404197598</v>
      </c>
      <c r="M385" s="1">
        <v>1.0247786185473549</v>
      </c>
      <c r="N385" s="1">
        <v>6.5623244995137262E-2</v>
      </c>
      <c r="O385" s="1">
        <v>2.6293463531391399E-2</v>
      </c>
      <c r="P385" s="1">
        <v>1.0689511132197819E-2</v>
      </c>
      <c r="Q385" s="1">
        <v>2.063962308662106E-2</v>
      </c>
      <c r="R385" s="1">
        <v>3.5809975622010159E-2</v>
      </c>
      <c r="S385" s="1">
        <v>3.7215457714252373E-2</v>
      </c>
      <c r="T385" s="1"/>
      <c r="U385" s="1">
        <v>0.92706993173616281</v>
      </c>
      <c r="V385" s="1">
        <v>-7.2930068263837231E-2</v>
      </c>
      <c r="W385">
        <v>25104110</v>
      </c>
      <c r="X385">
        <v>27985322</v>
      </c>
      <c r="Y385">
        <v>202322369</v>
      </c>
      <c r="Z385">
        <v>3069707</v>
      </c>
      <c r="AA385">
        <v>2916783</v>
      </c>
      <c r="AB385">
        <v>7962355</v>
      </c>
      <c r="AC385">
        <v>2794292</v>
      </c>
      <c r="AD385" s="1">
        <v>8.1780150353111871</v>
      </c>
      <c r="AE385" s="1">
        <v>9.594584855986886</v>
      </c>
      <c r="AF385">
        <v>22034403</v>
      </c>
      <c r="AG385">
        <v>25068539</v>
      </c>
      <c r="AH385">
        <v>4</v>
      </c>
      <c r="AI385">
        <v>2</v>
      </c>
      <c r="AJ385">
        <v>2</v>
      </c>
      <c r="AK385">
        <v>2</v>
      </c>
      <c r="AL385">
        <v>2</v>
      </c>
      <c r="AM385">
        <v>2</v>
      </c>
    </row>
    <row r="386" spans="1:39" x14ac:dyDescent="0.3">
      <c r="A386" t="s">
        <v>44</v>
      </c>
      <c r="B386" t="s">
        <v>54</v>
      </c>
      <c r="C386" t="s">
        <v>81</v>
      </c>
      <c r="D386" t="s">
        <v>108</v>
      </c>
      <c r="E386" t="s">
        <v>110</v>
      </c>
      <c r="F386">
        <v>17158788.30222322</v>
      </c>
      <c r="H386">
        <v>8384716.1769426269</v>
      </c>
      <c r="I386">
        <v>8774072.1252805926</v>
      </c>
      <c r="J386">
        <v>202322369</v>
      </c>
      <c r="K386">
        <v>204778471</v>
      </c>
      <c r="L386">
        <f t="shared" ref="L386:L433" si="9">SUM(J386:K386)</f>
        <v>407100840</v>
      </c>
      <c r="M386" s="1">
        <v>0.98800605362465077</v>
      </c>
      <c r="N386" s="1">
        <v>8.4553868766274229E-2</v>
      </c>
      <c r="O386" s="1">
        <v>4.4091229477448438E-2</v>
      </c>
      <c r="P386" s="1">
        <v>1.8877671021270491E-2</v>
      </c>
      <c r="Q386" s="1">
        <v>3.6346147468277593E-2</v>
      </c>
      <c r="R386" s="1">
        <v>4.1442358639753901E-2</v>
      </c>
      <c r="S386" s="1">
        <v>4.2846653178109692E-2</v>
      </c>
      <c r="T386" s="1"/>
      <c r="U386" s="1">
        <v>0.55440948733007744</v>
      </c>
      <c r="V386" s="1">
        <v>-0.44559051266992256</v>
      </c>
      <c r="W386">
        <v>20213762</v>
      </c>
      <c r="X386">
        <v>25104110</v>
      </c>
      <c r="Y386">
        <v>202675742</v>
      </c>
      <c r="Z386">
        <v>3742388</v>
      </c>
      <c r="AA386">
        <v>3069707</v>
      </c>
      <c r="AB386">
        <v>10182454</v>
      </c>
      <c r="AC386">
        <v>3095212</v>
      </c>
      <c r="AD386" s="1">
        <v>5.4013004530796911</v>
      </c>
      <c r="AE386" s="1">
        <v>8.1780150353111871</v>
      </c>
      <c r="AF386">
        <v>16471374</v>
      </c>
      <c r="AG386">
        <v>22034403</v>
      </c>
      <c r="AH386">
        <v>4</v>
      </c>
      <c r="AI386">
        <v>3</v>
      </c>
      <c r="AJ386">
        <v>2</v>
      </c>
      <c r="AK386">
        <v>2</v>
      </c>
      <c r="AL386">
        <v>3</v>
      </c>
      <c r="AM386">
        <v>2</v>
      </c>
    </row>
    <row r="387" spans="1:39" x14ac:dyDescent="0.3">
      <c r="A387" t="s">
        <v>44</v>
      </c>
      <c r="B387" t="s">
        <v>55</v>
      </c>
      <c r="C387" t="s">
        <v>82</v>
      </c>
      <c r="D387" t="s">
        <v>109</v>
      </c>
      <c r="E387" t="s">
        <v>110</v>
      </c>
      <c r="F387">
        <v>-6696284.4662106717</v>
      </c>
      <c r="H387">
        <v>-3746675.1626298958</v>
      </c>
      <c r="I387">
        <v>-2949609.3035807759</v>
      </c>
      <c r="J387">
        <v>202675742</v>
      </c>
      <c r="K387">
        <v>208819542</v>
      </c>
      <c r="L387">
        <f t="shared" si="9"/>
        <v>411495284</v>
      </c>
      <c r="M387" s="1">
        <v>0.97057842412086126</v>
      </c>
      <c r="N387" s="1">
        <v>1.3385086571247311E-2</v>
      </c>
      <c r="O387" s="1">
        <v>6.1428629184443792E-2</v>
      </c>
      <c r="P387" s="1">
        <v>2.389627253473563E-2</v>
      </c>
      <c r="Q387" s="1">
        <v>4.8100164193513727E-2</v>
      </c>
      <c r="R387" s="1">
        <v>-1.84860562278336E-2</v>
      </c>
      <c r="S387" s="1">
        <v>-1.4125159337725089E-2</v>
      </c>
      <c r="T387" s="1"/>
      <c r="U387" s="1">
        <v>1.3437562130070035</v>
      </c>
      <c r="V387" s="1">
        <v>0.3437562130070036</v>
      </c>
      <c r="W387">
        <v>23355424</v>
      </c>
      <c r="X387">
        <v>20213762</v>
      </c>
      <c r="Y387">
        <v>203368297</v>
      </c>
      <c r="Z387">
        <v>4450377</v>
      </c>
      <c r="AA387">
        <v>3742388</v>
      </c>
      <c r="AB387">
        <v>1856858</v>
      </c>
      <c r="AC387">
        <v>3208121</v>
      </c>
      <c r="AD387" s="1">
        <v>5.2479652847387985</v>
      </c>
      <c r="AE387" s="1">
        <v>5.4013004530796911</v>
      </c>
      <c r="AF387">
        <v>18905047</v>
      </c>
      <c r="AG387">
        <v>16471374</v>
      </c>
      <c r="AH387">
        <v>4</v>
      </c>
      <c r="AI387">
        <v>1</v>
      </c>
      <c r="AJ387">
        <v>2</v>
      </c>
      <c r="AK387">
        <v>1</v>
      </c>
      <c r="AL387">
        <v>1</v>
      </c>
      <c r="AM387">
        <v>1</v>
      </c>
    </row>
    <row r="388" spans="1:39" x14ac:dyDescent="0.3">
      <c r="A388" t="s">
        <v>44</v>
      </c>
      <c r="B388" t="s">
        <v>56</v>
      </c>
      <c r="C388" t="s">
        <v>83</v>
      </c>
      <c r="D388" t="s">
        <v>105</v>
      </c>
      <c r="E388" t="s">
        <v>111</v>
      </c>
      <c r="F388">
        <v>13226207.075102495</v>
      </c>
      <c r="H388">
        <v>6234615.9004851505</v>
      </c>
      <c r="I388">
        <v>6991591.1746173445</v>
      </c>
      <c r="J388">
        <v>203368297</v>
      </c>
      <c r="K388">
        <v>211734652</v>
      </c>
      <c r="L388">
        <f t="shared" si="9"/>
        <v>415102949</v>
      </c>
      <c r="M388" s="1">
        <v>0.96048660471503744</v>
      </c>
      <c r="N388" s="1">
        <v>5.1130108931122048E-2</v>
      </c>
      <c r="O388" s="1">
        <v>1.4496099163381401E-2</v>
      </c>
      <c r="P388" s="1">
        <v>4.3044459954410599E-3</v>
      </c>
      <c r="Q388" s="1">
        <v>9.6972583651198895E-3</v>
      </c>
      <c r="R388" s="1">
        <v>3.0656773904563651E-2</v>
      </c>
      <c r="S388" s="1">
        <v>3.3020533524278042E-2</v>
      </c>
      <c r="T388" s="1"/>
      <c r="U388" s="1">
        <v>1.3794536040531282</v>
      </c>
      <c r="V388" s="1">
        <v>0.37945360405312828</v>
      </c>
      <c r="W388">
        <v>29042981</v>
      </c>
      <c r="X388">
        <v>23355424</v>
      </c>
      <c r="Y388">
        <v>202305314</v>
      </c>
      <c r="Z388">
        <v>5609560</v>
      </c>
      <c r="AA388">
        <v>4450377</v>
      </c>
      <c r="AB388">
        <v>12756160</v>
      </c>
      <c r="AC388">
        <v>1979125</v>
      </c>
      <c r="AD388" s="1">
        <v>5.1774080320025098</v>
      </c>
      <c r="AE388" s="1">
        <v>5.2479652847387985</v>
      </c>
      <c r="AF388">
        <v>23433421</v>
      </c>
      <c r="AG388">
        <v>18905047</v>
      </c>
      <c r="AH388">
        <v>4</v>
      </c>
      <c r="AI388">
        <v>2</v>
      </c>
      <c r="AJ388">
        <v>2</v>
      </c>
      <c r="AK388">
        <v>2</v>
      </c>
      <c r="AL388">
        <v>2</v>
      </c>
      <c r="AM388">
        <v>2</v>
      </c>
    </row>
    <row r="389" spans="1:39" x14ac:dyDescent="0.3">
      <c r="A389" t="s">
        <v>44</v>
      </c>
      <c r="B389" t="s">
        <v>57</v>
      </c>
      <c r="C389" t="s">
        <v>84</v>
      </c>
      <c r="D389" t="s">
        <v>107</v>
      </c>
      <c r="E389" t="s">
        <v>111</v>
      </c>
      <c r="F389">
        <v>18597015.500512566</v>
      </c>
      <c r="H389">
        <v>10674657.502453759</v>
      </c>
      <c r="I389">
        <v>7922357.9980588071</v>
      </c>
      <c r="J389">
        <v>202305314</v>
      </c>
      <c r="K389">
        <v>217515443</v>
      </c>
      <c r="L389">
        <f t="shared" si="9"/>
        <v>419820757</v>
      </c>
      <c r="M389" s="1">
        <v>0.9300733373675909</v>
      </c>
      <c r="N389" s="1">
        <v>9.0014012813568439E-2</v>
      </c>
      <c r="O389" s="1">
        <v>2.814161371954866E-2</v>
      </c>
      <c r="P389" s="1">
        <v>2.928818092923836E-2</v>
      </c>
      <c r="Q389" s="1">
        <v>4.2177242606088232E-2</v>
      </c>
      <c r="R389" s="1">
        <v>5.2765087042912572E-2</v>
      </c>
      <c r="S389" s="1">
        <v>3.6422048424666599E-2</v>
      </c>
      <c r="T389" s="1"/>
      <c r="U389" s="1">
        <v>1.5704877833361839</v>
      </c>
      <c r="V389" s="1">
        <v>0.57048778333618388</v>
      </c>
      <c r="W389">
        <v>27934802</v>
      </c>
      <c r="X389">
        <v>29042981</v>
      </c>
      <c r="Y389">
        <v>185489986</v>
      </c>
      <c r="Z389">
        <v>5549785</v>
      </c>
      <c r="AA389">
        <v>5609560</v>
      </c>
      <c r="AB389">
        <v>25300334</v>
      </c>
      <c r="AC389">
        <v>2337285</v>
      </c>
      <c r="AD389" s="1">
        <v>5.033492648814323</v>
      </c>
      <c r="AE389" s="1">
        <v>5.1774080320025098</v>
      </c>
      <c r="AF389">
        <v>22385017</v>
      </c>
      <c r="AG389">
        <v>23433421</v>
      </c>
      <c r="AH389">
        <v>4</v>
      </c>
      <c r="AI389">
        <v>3</v>
      </c>
      <c r="AJ389">
        <v>2</v>
      </c>
      <c r="AK389">
        <v>2</v>
      </c>
      <c r="AL389">
        <v>2</v>
      </c>
      <c r="AM389">
        <v>2</v>
      </c>
    </row>
    <row r="390" spans="1:39" x14ac:dyDescent="0.3">
      <c r="A390" t="s">
        <v>44</v>
      </c>
      <c r="B390" t="s">
        <v>58</v>
      </c>
      <c r="C390" t="s">
        <v>85</v>
      </c>
      <c r="D390" t="s">
        <v>108</v>
      </c>
      <c r="E390" t="s">
        <v>111</v>
      </c>
      <c r="F390">
        <v>17049149.871717591</v>
      </c>
      <c r="H390">
        <v>11149978.515208388</v>
      </c>
      <c r="I390">
        <v>5899171.3565092022</v>
      </c>
      <c r="J390">
        <v>185489986</v>
      </c>
      <c r="K390">
        <v>230050698</v>
      </c>
      <c r="L390">
        <f t="shared" si="9"/>
        <v>415540684</v>
      </c>
      <c r="M390" s="1">
        <v>0.80630047034241126</v>
      </c>
      <c r="N390" s="1">
        <v>0.11284362712364404</v>
      </c>
      <c r="O390" s="1">
        <v>4.840196063198797E-2</v>
      </c>
      <c r="P390" s="1">
        <v>5.6732929053240302E-2</v>
      </c>
      <c r="Q390" s="1">
        <v>8.4180954326371432E-2</v>
      </c>
      <c r="R390" s="1">
        <v>6.0110945909545688E-2</v>
      </c>
      <c r="S390" s="1">
        <v>2.5642918747019849E-2</v>
      </c>
      <c r="T390" s="1"/>
      <c r="U390" s="1">
        <v>0.28666409403486248</v>
      </c>
      <c r="V390" s="1">
        <v>-0.71333590596513752</v>
      </c>
      <c r="W390">
        <v>21639266</v>
      </c>
      <c r="X390">
        <v>27934802</v>
      </c>
      <c r="Y390">
        <v>198037123</v>
      </c>
      <c r="Z390">
        <v>5103627</v>
      </c>
      <c r="AA390">
        <v>5549785</v>
      </c>
      <c r="AB390">
        <v>23294735</v>
      </c>
      <c r="AC390">
        <v>2494679</v>
      </c>
      <c r="AD390" s="1">
        <v>4.23997796077182</v>
      </c>
      <c r="AE390" s="1">
        <v>5.033492648814323</v>
      </c>
      <c r="AF390">
        <v>16535639</v>
      </c>
      <c r="AG390">
        <v>22385017</v>
      </c>
      <c r="AH390">
        <v>3</v>
      </c>
      <c r="AI390">
        <v>3</v>
      </c>
      <c r="AJ390">
        <v>2</v>
      </c>
      <c r="AK390">
        <v>2</v>
      </c>
      <c r="AL390">
        <v>2</v>
      </c>
      <c r="AM390">
        <v>2</v>
      </c>
    </row>
    <row r="391" spans="1:39" x14ac:dyDescent="0.3">
      <c r="A391" t="s">
        <v>44</v>
      </c>
      <c r="B391" t="s">
        <v>59</v>
      </c>
      <c r="C391" t="s">
        <v>86</v>
      </c>
      <c r="D391" t="s">
        <v>109</v>
      </c>
      <c r="E391" t="s">
        <v>111</v>
      </c>
      <c r="F391">
        <v>-11676709.165740047</v>
      </c>
      <c r="H391">
        <v>-2964749.2523201816</v>
      </c>
      <c r="I391">
        <v>-8711959.9134198651</v>
      </c>
      <c r="J391">
        <v>198037123</v>
      </c>
      <c r="K391">
        <v>220343203</v>
      </c>
      <c r="L391">
        <f t="shared" si="9"/>
        <v>418380326</v>
      </c>
      <c r="M391" s="1">
        <v>0.89876665267500899</v>
      </c>
      <c r="N391" s="1">
        <v>1.7639780222361599E-2</v>
      </c>
      <c r="O391" s="1">
        <v>6.0538508227066093E-2</v>
      </c>
      <c r="P391" s="1">
        <v>5.241517731654307E-2</v>
      </c>
      <c r="Q391" s="1">
        <v>8.3179043992457555E-2</v>
      </c>
      <c r="R391" s="1">
        <v>-1.497067422212643E-2</v>
      </c>
      <c r="S391" s="1">
        <v>-3.9538137754219112E-2</v>
      </c>
      <c r="T391" s="1"/>
      <c r="U391" s="1">
        <v>1.6648598257684855</v>
      </c>
      <c r="V391" s="1">
        <v>0.66485982576848535</v>
      </c>
      <c r="W391">
        <v>20753561</v>
      </c>
      <c r="X391">
        <v>21639266</v>
      </c>
      <c r="Y391">
        <v>193475217</v>
      </c>
      <c r="Z391">
        <v>4341642</v>
      </c>
      <c r="AA391">
        <v>5103627</v>
      </c>
      <c r="AB391">
        <v>4360757</v>
      </c>
      <c r="AC391">
        <v>2314614</v>
      </c>
      <c r="AD391" s="1">
        <v>4.7801179830119569</v>
      </c>
      <c r="AE391" s="1">
        <v>4.23997796077182</v>
      </c>
      <c r="AF391">
        <v>16411919</v>
      </c>
      <c r="AG391">
        <v>16535639</v>
      </c>
      <c r="AH391">
        <v>4</v>
      </c>
      <c r="AI391">
        <v>1</v>
      </c>
      <c r="AJ391">
        <v>2</v>
      </c>
      <c r="AK391">
        <v>1</v>
      </c>
      <c r="AL391">
        <v>1</v>
      </c>
      <c r="AM391">
        <v>1</v>
      </c>
    </row>
    <row r="392" spans="1:39" x14ac:dyDescent="0.3">
      <c r="A392" t="s">
        <v>44</v>
      </c>
      <c r="B392" t="s">
        <v>60</v>
      </c>
      <c r="C392" t="s">
        <v>87</v>
      </c>
      <c r="D392" t="s">
        <v>105</v>
      </c>
      <c r="E392" t="s">
        <v>112</v>
      </c>
      <c r="F392">
        <v>12225269.980524456</v>
      </c>
      <c r="H392">
        <v>5939399.2833870603</v>
      </c>
      <c r="I392">
        <v>6285870.6971373959</v>
      </c>
      <c r="J392">
        <v>193475217</v>
      </c>
      <c r="K392">
        <v>223557190</v>
      </c>
      <c r="L392">
        <f t="shared" si="9"/>
        <v>417032407</v>
      </c>
      <c r="M392" s="1">
        <v>0.86543947434658663</v>
      </c>
      <c r="N392" s="1">
        <v>5.192979403157031E-2</v>
      </c>
      <c r="O392" s="1">
        <v>1.5674451989372881E-2</v>
      </c>
      <c r="P392" s="1">
        <v>9.7912433479573797E-3</v>
      </c>
      <c r="Q392" s="1">
        <v>1.5973152648348019E-2</v>
      </c>
      <c r="R392" s="1">
        <v>3.0698501727934799E-2</v>
      </c>
      <c r="S392" s="1">
        <v>2.811750629508895E-2</v>
      </c>
      <c r="T392" s="1"/>
      <c r="U392" s="1">
        <v>1.3806204198246286</v>
      </c>
      <c r="V392" s="1">
        <v>0.38062041982462863</v>
      </c>
      <c r="W392">
        <v>29962539</v>
      </c>
      <c r="X392">
        <v>20753561</v>
      </c>
      <c r="Y392">
        <v>195913827</v>
      </c>
      <c r="Z392">
        <v>5227318</v>
      </c>
      <c r="AA392">
        <v>4341642</v>
      </c>
      <c r="AB392">
        <v>12909946</v>
      </c>
      <c r="AC392">
        <v>2550843</v>
      </c>
      <c r="AD392" s="1">
        <v>5.7319143392462442</v>
      </c>
      <c r="AE392" s="1">
        <v>4.7801179830119569</v>
      </c>
      <c r="AF392">
        <v>24735221</v>
      </c>
      <c r="AG392">
        <v>16411919</v>
      </c>
      <c r="AH392">
        <v>4</v>
      </c>
      <c r="AI392">
        <v>2</v>
      </c>
      <c r="AJ392">
        <v>2</v>
      </c>
      <c r="AK392">
        <v>2</v>
      </c>
      <c r="AL392">
        <v>2</v>
      </c>
      <c r="AM392">
        <v>2</v>
      </c>
    </row>
    <row r="393" spans="1:39" x14ac:dyDescent="0.3">
      <c r="A393" t="s">
        <v>44</v>
      </c>
      <c r="B393" t="s">
        <v>61</v>
      </c>
      <c r="C393" t="s">
        <v>88</v>
      </c>
      <c r="D393" t="s">
        <v>107</v>
      </c>
      <c r="E393" t="s">
        <v>112</v>
      </c>
      <c r="F393">
        <v>17770496.933578901</v>
      </c>
      <c r="H393">
        <v>9626428.4896812886</v>
      </c>
      <c r="I393">
        <v>8144068.4438976124</v>
      </c>
      <c r="J393">
        <v>195913827</v>
      </c>
      <c r="K393">
        <v>234889677</v>
      </c>
      <c r="L393">
        <f t="shared" si="9"/>
        <v>430803504</v>
      </c>
      <c r="M393" s="1">
        <v>0.83406742051077876</v>
      </c>
      <c r="N393" s="1">
        <v>8.7253324661908965E-2</v>
      </c>
      <c r="O393" s="1">
        <v>3.164976711929577E-2</v>
      </c>
      <c r="P393" s="1">
        <v>2.9023039554101369E-2</v>
      </c>
      <c r="Q393" s="1">
        <v>4.2216980639625798E-2</v>
      </c>
      <c r="R393" s="1">
        <v>4.9136034128317491E-2</v>
      </c>
      <c r="S393" s="1">
        <v>3.4671887449092172E-2</v>
      </c>
      <c r="T393" s="1"/>
      <c r="U393" s="1">
        <v>0.9976464746323761</v>
      </c>
      <c r="V393" s="1">
        <v>-2.35352536762392E-3</v>
      </c>
      <c r="W393">
        <v>27959831</v>
      </c>
      <c r="X393">
        <v>29962539</v>
      </c>
      <c r="Y393">
        <v>194843961</v>
      </c>
      <c r="Z393">
        <v>4356442</v>
      </c>
      <c r="AA393">
        <v>5227318</v>
      </c>
      <c r="AB393">
        <v>23272591</v>
      </c>
      <c r="AC393">
        <v>3056422</v>
      </c>
      <c r="AD393" s="1">
        <v>6.4180427514012584</v>
      </c>
      <c r="AE393" s="1">
        <v>5.7319143392462442</v>
      </c>
      <c r="AF393">
        <v>23603389</v>
      </c>
      <c r="AG393">
        <v>24735221</v>
      </c>
      <c r="AH393">
        <v>4</v>
      </c>
      <c r="AI393">
        <v>3</v>
      </c>
      <c r="AJ393">
        <v>2</v>
      </c>
      <c r="AK393">
        <v>2</v>
      </c>
      <c r="AL393">
        <v>2</v>
      </c>
      <c r="AM393">
        <v>2</v>
      </c>
    </row>
    <row r="394" spans="1:39" x14ac:dyDescent="0.3">
      <c r="A394" t="s">
        <v>44</v>
      </c>
      <c r="B394" t="s">
        <v>62</v>
      </c>
      <c r="C394" t="s">
        <v>89</v>
      </c>
      <c r="D394" t="s">
        <v>108</v>
      </c>
      <c r="E394" t="s">
        <v>112</v>
      </c>
      <c r="F394">
        <v>17575867.19679011</v>
      </c>
      <c r="H394">
        <v>10802411.480451247</v>
      </c>
      <c r="I394">
        <v>6773455.7163388627</v>
      </c>
      <c r="J394">
        <v>194843961</v>
      </c>
      <c r="K394">
        <v>243065847</v>
      </c>
      <c r="L394">
        <f t="shared" si="9"/>
        <v>437909808</v>
      </c>
      <c r="M394" s="1">
        <v>0.80160978354149437</v>
      </c>
      <c r="N394" s="1">
        <v>0.10644956141288345</v>
      </c>
      <c r="O394" s="1">
        <v>4.8406160250458061E-2</v>
      </c>
      <c r="P394" s="1">
        <v>4.9841427673752499E-2</v>
      </c>
      <c r="Q394" s="1">
        <v>7.4494538986634246E-2</v>
      </c>
      <c r="R394" s="1">
        <v>5.5441346116194209E-2</v>
      </c>
      <c r="S394" s="1">
        <v>2.786675215765242E-2</v>
      </c>
      <c r="T394" s="1"/>
      <c r="U394" s="1">
        <v>1.5412082357453336</v>
      </c>
      <c r="V394" s="1">
        <v>0.54120823574533361</v>
      </c>
      <c r="W394">
        <v>25318584</v>
      </c>
      <c r="X394">
        <v>27959831</v>
      </c>
      <c r="Y394">
        <v>177597998</v>
      </c>
      <c r="Z394">
        <v>2940820</v>
      </c>
      <c r="AA394">
        <v>4356442</v>
      </c>
      <c r="AB394">
        <v>26649135</v>
      </c>
      <c r="AC394">
        <v>2951926</v>
      </c>
      <c r="AD394" s="1">
        <v>8.6093620146761793</v>
      </c>
      <c r="AE394" s="1">
        <v>6.4180427514012584</v>
      </c>
      <c r="AF394">
        <v>22377764</v>
      </c>
      <c r="AG394">
        <v>23603389</v>
      </c>
      <c r="AH394">
        <v>3</v>
      </c>
      <c r="AI394">
        <v>3</v>
      </c>
      <c r="AJ394">
        <v>2</v>
      </c>
      <c r="AK394">
        <v>2</v>
      </c>
      <c r="AL394">
        <v>2</v>
      </c>
      <c r="AM394">
        <v>2</v>
      </c>
    </row>
    <row r="395" spans="1:39" x14ac:dyDescent="0.3">
      <c r="A395" t="s">
        <v>44</v>
      </c>
      <c r="B395" t="s">
        <v>63</v>
      </c>
      <c r="C395" t="s">
        <v>90</v>
      </c>
      <c r="D395" t="s">
        <v>109</v>
      </c>
      <c r="E395" t="s">
        <v>112</v>
      </c>
      <c r="F395">
        <v>-16956366.886208698</v>
      </c>
      <c r="H395">
        <v>-4690058.9393867468</v>
      </c>
      <c r="I395">
        <v>-12266307.94682195</v>
      </c>
      <c r="J395">
        <v>177597998</v>
      </c>
      <c r="K395">
        <v>247655201</v>
      </c>
      <c r="L395">
        <f t="shared" si="9"/>
        <v>425253199</v>
      </c>
      <c r="M395" s="1">
        <v>0.71711798210932787</v>
      </c>
      <c r="N395" s="1">
        <v>8.8440392896374197E-3</v>
      </c>
      <c r="O395" s="1">
        <v>7.1444425854395047E-2</v>
      </c>
      <c r="P395" s="1">
        <v>5.5985929995504911E-2</v>
      </c>
      <c r="Q395" s="1">
        <v>9.2004098399735584E-2</v>
      </c>
      <c r="R395" s="1">
        <v>-2.64082872115864E-2</v>
      </c>
      <c r="S395" s="1">
        <v>-4.9529781314069599E-2</v>
      </c>
      <c r="T395" s="1"/>
      <c r="U395" s="1">
        <v>-0.22553744639956497</v>
      </c>
      <c r="V395" s="1">
        <v>-1.225537446399565</v>
      </c>
      <c r="W395">
        <v>19254415</v>
      </c>
      <c r="X395">
        <v>25318584</v>
      </c>
      <c r="Y395">
        <v>176254166</v>
      </c>
      <c r="Z395">
        <v>2979691</v>
      </c>
      <c r="AA395">
        <v>2940820</v>
      </c>
      <c r="AB395">
        <v>1649109</v>
      </c>
      <c r="AC395">
        <v>2234255</v>
      </c>
      <c r="AD395" s="1">
        <v>6.4618831281498652</v>
      </c>
      <c r="AE395" s="1">
        <v>8.6093620146761793</v>
      </c>
      <c r="AF395">
        <v>16274724</v>
      </c>
      <c r="AG395">
        <v>22377764</v>
      </c>
      <c r="AH395">
        <v>3</v>
      </c>
      <c r="AI395">
        <v>1</v>
      </c>
      <c r="AJ395">
        <v>2</v>
      </c>
      <c r="AK395">
        <v>1</v>
      </c>
      <c r="AL395">
        <v>1</v>
      </c>
      <c r="AM395">
        <v>1</v>
      </c>
    </row>
    <row r="396" spans="1:39" x14ac:dyDescent="0.3">
      <c r="A396" t="s">
        <v>44</v>
      </c>
      <c r="B396" t="s">
        <v>64</v>
      </c>
      <c r="C396" t="s">
        <v>91</v>
      </c>
      <c r="D396" t="s">
        <v>105</v>
      </c>
      <c r="E396" t="s">
        <v>113</v>
      </c>
      <c r="F396">
        <v>13731437.164437806</v>
      </c>
      <c r="H396">
        <v>5346563.6589018293</v>
      </c>
      <c r="I396">
        <v>8384873.505535977</v>
      </c>
      <c r="J396">
        <v>176254166</v>
      </c>
      <c r="K396">
        <v>247217792</v>
      </c>
      <c r="L396">
        <f t="shared" si="9"/>
        <v>423471958</v>
      </c>
      <c r="M396" s="1">
        <v>0.71295097563204513</v>
      </c>
      <c r="N396" s="1">
        <v>5.1347876970876082E-2</v>
      </c>
      <c r="O396" s="1">
        <v>1.554250921932818E-2</v>
      </c>
      <c r="P396" s="1">
        <v>3.5670001274107099E-3</v>
      </c>
      <c r="Q396" s="1">
        <v>8.6427656708877604E-3</v>
      </c>
      <c r="R396" s="1">
        <v>3.0334395947848571E-2</v>
      </c>
      <c r="S396" s="1">
        <v>3.3916950061328832E-2</v>
      </c>
      <c r="T396" s="1"/>
      <c r="U396" s="1">
        <v>1.8410045326456208</v>
      </c>
      <c r="V396" s="1">
        <v>0.84100453264562081</v>
      </c>
      <c r="W396">
        <v>31645225</v>
      </c>
      <c r="X396">
        <v>19254415</v>
      </c>
      <c r="Y396">
        <v>177776672</v>
      </c>
      <c r="Z396">
        <v>4095439</v>
      </c>
      <c r="AA396">
        <v>2979691</v>
      </c>
      <c r="AB396">
        <v>8880814</v>
      </c>
      <c r="AC396">
        <v>2715504</v>
      </c>
      <c r="AD396" s="1">
        <v>7.7269433142576416</v>
      </c>
      <c r="AE396" s="1">
        <v>6.4618831281498652</v>
      </c>
      <c r="AF396">
        <v>27549786</v>
      </c>
      <c r="AG396">
        <v>16274724</v>
      </c>
      <c r="AH396">
        <v>3</v>
      </c>
      <c r="AI396">
        <v>2</v>
      </c>
      <c r="AJ396">
        <v>2</v>
      </c>
      <c r="AK396">
        <v>2</v>
      </c>
      <c r="AL396">
        <v>2</v>
      </c>
      <c r="AM396">
        <v>2</v>
      </c>
    </row>
    <row r="397" spans="1:39" x14ac:dyDescent="0.3">
      <c r="A397" t="s">
        <v>44</v>
      </c>
      <c r="B397" t="s">
        <v>65</v>
      </c>
      <c r="C397" t="s">
        <v>92</v>
      </c>
      <c r="D397" t="s">
        <v>107</v>
      </c>
      <c r="E397" t="s">
        <v>113</v>
      </c>
      <c r="F397">
        <v>24799952.849772178</v>
      </c>
      <c r="H397">
        <v>10763653.332857359</v>
      </c>
      <c r="I397">
        <v>14036299.516914818</v>
      </c>
      <c r="J397">
        <v>177776672</v>
      </c>
      <c r="K397">
        <v>252584549</v>
      </c>
      <c r="L397">
        <f t="shared" si="9"/>
        <v>430361221</v>
      </c>
      <c r="M397" s="1">
        <v>0.70383035187160237</v>
      </c>
      <c r="N397" s="1">
        <v>0.10258216550603197</v>
      </c>
      <c r="O397" s="1">
        <v>3.117185701395063E-2</v>
      </c>
      <c r="P397" s="1">
        <v>1.931428351236095E-2</v>
      </c>
      <c r="Q397" s="1">
        <v>3.0787692970711111E-2</v>
      </c>
      <c r="R397" s="1">
        <v>6.0545926592986063E-2</v>
      </c>
      <c r="S397" s="1">
        <v>5.5570697307042387E-2</v>
      </c>
      <c r="T397" s="1"/>
      <c r="U397" s="1">
        <v>1.6605846550521419</v>
      </c>
      <c r="V397" s="1">
        <v>0.66058465505214192</v>
      </c>
      <c r="W397">
        <v>36176188</v>
      </c>
      <c r="X397">
        <v>31645225</v>
      </c>
      <c r="Y397">
        <v>168986517</v>
      </c>
      <c r="Z397">
        <v>4754615</v>
      </c>
      <c r="AA397">
        <v>4095439</v>
      </c>
      <c r="AB397">
        <v>24060066</v>
      </c>
      <c r="AC397">
        <v>-4892285</v>
      </c>
      <c r="AD397" s="1">
        <v>7.6086471775317248</v>
      </c>
      <c r="AE397" s="1">
        <v>7.7269433142576416</v>
      </c>
      <c r="AF397">
        <v>31421573</v>
      </c>
      <c r="AG397">
        <v>27549786</v>
      </c>
      <c r="AH397">
        <v>3</v>
      </c>
      <c r="AI397">
        <v>3</v>
      </c>
      <c r="AJ397">
        <v>2</v>
      </c>
      <c r="AK397">
        <v>2</v>
      </c>
      <c r="AL397">
        <v>3</v>
      </c>
      <c r="AM397">
        <v>2</v>
      </c>
    </row>
    <row r="398" spans="1:39" x14ac:dyDescent="0.3">
      <c r="A398" t="s">
        <v>44</v>
      </c>
      <c r="B398" t="s">
        <v>66</v>
      </c>
      <c r="C398" t="s">
        <v>93</v>
      </c>
      <c r="D398" t="s">
        <v>108</v>
      </c>
      <c r="E398" t="s">
        <v>113</v>
      </c>
      <c r="F398">
        <v>25024681.637244806</v>
      </c>
      <c r="H398">
        <v>12841152.892517339</v>
      </c>
      <c r="I398">
        <v>12183528.744727464</v>
      </c>
      <c r="J398">
        <v>168986517</v>
      </c>
      <c r="K398">
        <v>261070505</v>
      </c>
      <c r="L398">
        <f t="shared" si="9"/>
        <v>430057022</v>
      </c>
      <c r="M398" s="1">
        <v>0.64728306631191446</v>
      </c>
      <c r="N398" s="1">
        <v>0.13494002895271873</v>
      </c>
      <c r="O398" s="1">
        <v>4.8950011792952691E-2</v>
      </c>
      <c r="P398" s="1">
        <v>5.1838640878850692E-2</v>
      </c>
      <c r="Q398" s="1">
        <v>7.5666709645513378E-2</v>
      </c>
      <c r="R398" s="1">
        <v>7.5989215710726435E-2</v>
      </c>
      <c r="S398" s="1">
        <v>4.6667580256633992E-2</v>
      </c>
      <c r="T398" s="1"/>
      <c r="U398" s="1">
        <v>0.74228674684502238</v>
      </c>
      <c r="V398" s="1">
        <v>-0.25771325315497762</v>
      </c>
      <c r="W398">
        <v>21927375</v>
      </c>
      <c r="X398">
        <v>36176188</v>
      </c>
      <c r="Y398">
        <v>163643281</v>
      </c>
      <c r="Z398">
        <v>5377124</v>
      </c>
      <c r="AA398">
        <v>4754615</v>
      </c>
      <c r="AB398">
        <v>33188219</v>
      </c>
      <c r="AC398">
        <v>3783438</v>
      </c>
      <c r="AD398" s="1">
        <v>4.0779001934863324</v>
      </c>
      <c r="AE398" s="1">
        <v>7.6086471775317248</v>
      </c>
      <c r="AF398">
        <v>16550251</v>
      </c>
      <c r="AG398">
        <v>31421573</v>
      </c>
      <c r="AH398">
        <v>3</v>
      </c>
      <c r="AI398">
        <v>3</v>
      </c>
      <c r="AJ398">
        <v>3</v>
      </c>
      <c r="AK398">
        <v>2</v>
      </c>
      <c r="AL398">
        <v>3</v>
      </c>
      <c r="AM398">
        <v>2</v>
      </c>
    </row>
    <row r="399" spans="1:39" x14ac:dyDescent="0.3">
      <c r="A399" t="s">
        <v>44</v>
      </c>
      <c r="B399" t="s">
        <v>67</v>
      </c>
      <c r="C399" t="s">
        <v>94</v>
      </c>
      <c r="D399" t="s">
        <v>109</v>
      </c>
      <c r="E399" t="s">
        <v>113</v>
      </c>
      <c r="F399">
        <v>-15430127.525416126</v>
      </c>
      <c r="H399">
        <v>-2032226.9137106906</v>
      </c>
      <c r="I399">
        <v>-13397900.611705435</v>
      </c>
      <c r="J399">
        <v>163643281</v>
      </c>
      <c r="K399">
        <v>259952788</v>
      </c>
      <c r="L399">
        <f t="shared" si="9"/>
        <v>423596069</v>
      </c>
      <c r="M399" s="1">
        <v>0.62951154422702327</v>
      </c>
      <c r="N399" s="1">
        <v>2.557534121026038E-2</v>
      </c>
      <c r="O399" s="1">
        <v>6.7583996925605516E-2</v>
      </c>
      <c r="P399" s="1">
        <v>7.0209744876504748E-2</v>
      </c>
      <c r="Q399" s="1">
        <v>0.1088750683082821</v>
      </c>
      <c r="R399" s="1">
        <v>-1.241863950228846E-2</v>
      </c>
      <c r="S399" s="1">
        <v>-5.1539745793014673E-2</v>
      </c>
      <c r="T399" s="1"/>
      <c r="U399" s="1">
        <v>1.7730089973349297</v>
      </c>
      <c r="V399" s="1">
        <v>0.77300899733492956</v>
      </c>
      <c r="W399">
        <v>21447309</v>
      </c>
      <c r="X399">
        <v>21927375</v>
      </c>
      <c r="Y399">
        <v>157398215</v>
      </c>
      <c r="Z399">
        <v>3119866</v>
      </c>
      <c r="AA399">
        <v>5377124</v>
      </c>
      <c r="AB399">
        <v>7503197</v>
      </c>
      <c r="AC399">
        <v>2874765</v>
      </c>
      <c r="AD399" s="1">
        <v>6.8744327480731542</v>
      </c>
      <c r="AE399" s="1">
        <v>4.0779001934863324</v>
      </c>
      <c r="AF399">
        <v>18327443</v>
      </c>
      <c r="AG399">
        <v>16550251</v>
      </c>
      <c r="AH399">
        <v>3</v>
      </c>
      <c r="AI399">
        <v>1</v>
      </c>
      <c r="AJ399">
        <v>2</v>
      </c>
      <c r="AK399">
        <v>1</v>
      </c>
      <c r="AL399">
        <v>1</v>
      </c>
      <c r="AM399">
        <v>1</v>
      </c>
    </row>
    <row r="400" spans="1:39" x14ac:dyDescent="0.3">
      <c r="A400" t="s">
        <v>44</v>
      </c>
      <c r="B400" t="s">
        <v>68</v>
      </c>
      <c r="C400" t="s">
        <v>95</v>
      </c>
      <c r="D400" t="s">
        <v>105</v>
      </c>
      <c r="E400" t="s">
        <v>114</v>
      </c>
      <c r="F400">
        <v>12306994.559465177</v>
      </c>
      <c r="H400">
        <v>5429082.7384930076</v>
      </c>
      <c r="I400">
        <v>6877911.8209721707</v>
      </c>
      <c r="J400">
        <v>157398215</v>
      </c>
      <c r="K400">
        <v>266648790</v>
      </c>
      <c r="L400">
        <f t="shared" si="9"/>
        <v>424047005</v>
      </c>
      <c r="M400" s="1">
        <v>0.59028287733838958</v>
      </c>
      <c r="N400" s="1">
        <v>5.7409404412607522E-2</v>
      </c>
      <c r="O400" s="1">
        <v>1.612219045813194E-2</v>
      </c>
      <c r="P400" s="1">
        <v>1.6114966734088011E-2</v>
      </c>
      <c r="Q400" s="1">
        <v>2.2575073865443739E-2</v>
      </c>
      <c r="R400" s="1">
        <v>3.4492657610462787E-2</v>
      </c>
      <c r="S400" s="1">
        <v>2.5793898487115469E-2</v>
      </c>
      <c r="T400" s="1"/>
      <c r="U400" s="1">
        <v>0.99689098719666835</v>
      </c>
      <c r="V400" s="1">
        <v>-3.1090128033316598E-3</v>
      </c>
      <c r="W400">
        <v>23247750</v>
      </c>
      <c r="X400">
        <v>21447309</v>
      </c>
      <c r="Y400">
        <v>159510665</v>
      </c>
      <c r="Z400">
        <v>2874163</v>
      </c>
      <c r="AA400">
        <v>3119866</v>
      </c>
      <c r="AB400">
        <v>17001353</v>
      </c>
      <c r="AC400">
        <v>4325674</v>
      </c>
      <c r="AD400" s="1">
        <v>8.088528729929374</v>
      </c>
      <c r="AE400" s="1">
        <v>6.8744327480731542</v>
      </c>
      <c r="AF400">
        <v>20373587</v>
      </c>
      <c r="AG400">
        <v>18327443</v>
      </c>
      <c r="AH400">
        <v>3</v>
      </c>
      <c r="AI400">
        <v>2</v>
      </c>
      <c r="AJ400">
        <v>2</v>
      </c>
      <c r="AK400">
        <v>2</v>
      </c>
      <c r="AL400">
        <v>2</v>
      </c>
      <c r="AM400">
        <v>2</v>
      </c>
    </row>
    <row r="401" spans="1:39" x14ac:dyDescent="0.3">
      <c r="A401" t="s">
        <v>44</v>
      </c>
      <c r="B401" t="s">
        <v>69</v>
      </c>
      <c r="C401" t="s">
        <v>96</v>
      </c>
      <c r="D401" t="s">
        <v>107</v>
      </c>
      <c r="E401" t="s">
        <v>114</v>
      </c>
      <c r="F401">
        <v>18419527.348403968</v>
      </c>
      <c r="H401">
        <v>9066104.2446415145</v>
      </c>
      <c r="I401">
        <v>9353423.1037624534</v>
      </c>
      <c r="J401">
        <v>159510665</v>
      </c>
      <c r="K401">
        <v>265830998</v>
      </c>
      <c r="L401">
        <f t="shared" si="9"/>
        <v>425341663</v>
      </c>
      <c r="M401" s="1">
        <v>0.60004539049279726</v>
      </c>
      <c r="N401" s="1">
        <v>9.8284444333871901E-2</v>
      </c>
      <c r="O401" s="1">
        <v>3.2414490905670792E-2</v>
      </c>
      <c r="P401" s="1">
        <v>3.6562044587426311E-2</v>
      </c>
      <c r="Q401" s="1">
        <v>5.1575969566019363E-2</v>
      </c>
      <c r="R401" s="1">
        <v>5.6836978547117931E-2</v>
      </c>
      <c r="S401" s="1">
        <v>3.5185599776300182E-2</v>
      </c>
      <c r="T401" s="1"/>
      <c r="U401" s="1">
        <v>1.0970462512035231</v>
      </c>
      <c r="V401" s="1">
        <v>9.7046251203523004E-2</v>
      </c>
      <c r="W401">
        <v>26239053</v>
      </c>
      <c r="X401">
        <v>23247750</v>
      </c>
      <c r="Y401">
        <v>158566520</v>
      </c>
      <c r="Z401">
        <v>3491878</v>
      </c>
      <c r="AA401">
        <v>2874163</v>
      </c>
      <c r="AB401">
        <v>29902837</v>
      </c>
      <c r="AC401">
        <v>4284295</v>
      </c>
      <c r="AD401" s="1">
        <v>7.5143097782912234</v>
      </c>
      <c r="AE401" s="1">
        <v>8.088528729929374</v>
      </c>
      <c r="AF401">
        <v>22747175</v>
      </c>
      <c r="AG401">
        <v>20373587</v>
      </c>
      <c r="AH401">
        <v>3</v>
      </c>
      <c r="AI401">
        <v>3</v>
      </c>
      <c r="AJ401">
        <v>2</v>
      </c>
      <c r="AK401">
        <v>2</v>
      </c>
      <c r="AL401">
        <v>2</v>
      </c>
      <c r="AM401">
        <v>2</v>
      </c>
    </row>
    <row r="402" spans="1:39" x14ac:dyDescent="0.3">
      <c r="A402" t="s">
        <v>44</v>
      </c>
      <c r="B402" t="s">
        <v>104</v>
      </c>
      <c r="C402" t="s">
        <v>116</v>
      </c>
      <c r="D402" t="s">
        <v>108</v>
      </c>
      <c r="E402" t="s">
        <v>114</v>
      </c>
      <c r="F402">
        <v>15926431.618846476</v>
      </c>
      <c r="H402">
        <v>10007468.031091541</v>
      </c>
      <c r="I402">
        <v>5918963.587754935</v>
      </c>
      <c r="J402">
        <v>158566520</v>
      </c>
      <c r="K402">
        <v>271167047</v>
      </c>
      <c r="L402">
        <f t="shared" si="9"/>
        <v>429733567</v>
      </c>
      <c r="M402" s="1">
        <v>0.58475586084027387</v>
      </c>
      <c r="N402" s="1">
        <v>0.11771941008275949</v>
      </c>
      <c r="O402" s="1">
        <v>4.961534124605875E-2</v>
      </c>
      <c r="P402" s="1">
        <v>6.4107430137532617E-2</v>
      </c>
      <c r="Q402" s="1">
        <v>9.1573519661197811E-2</v>
      </c>
      <c r="R402" s="1">
        <v>6.3112112387227401E-2</v>
      </c>
      <c r="S402" s="1">
        <v>2.1827739222881809E-2</v>
      </c>
      <c r="T402" s="1"/>
      <c r="U402" s="1">
        <v>0.88074426389431837</v>
      </c>
      <c r="V402" s="1">
        <v>-0.1192557361056816</v>
      </c>
      <c r="W402">
        <v>22735641</v>
      </c>
      <c r="X402">
        <v>26239053</v>
      </c>
      <c r="Y402">
        <v>157963537</v>
      </c>
      <c r="Z402">
        <v>5221661</v>
      </c>
      <c r="AA402">
        <v>3491878</v>
      </c>
      <c r="AB402">
        <v>35820088</v>
      </c>
      <c r="AC402">
        <v>3005818</v>
      </c>
      <c r="AD402" s="1">
        <v>4.3541013099088586</v>
      </c>
      <c r="AE402" s="1">
        <v>7.5143097782912234</v>
      </c>
      <c r="AF402">
        <v>17513980</v>
      </c>
      <c r="AG402">
        <v>22747175</v>
      </c>
      <c r="AH402">
        <v>3</v>
      </c>
      <c r="AI402">
        <v>3</v>
      </c>
      <c r="AJ402">
        <v>2</v>
      </c>
      <c r="AK402">
        <v>2</v>
      </c>
      <c r="AL402">
        <v>2</v>
      </c>
      <c r="AM402">
        <v>2</v>
      </c>
    </row>
    <row r="403" spans="1:39" x14ac:dyDescent="0.3">
      <c r="A403" t="s">
        <v>44</v>
      </c>
      <c r="B403" t="s">
        <v>70</v>
      </c>
      <c r="C403" t="s">
        <v>97</v>
      </c>
      <c r="D403" t="s">
        <v>109</v>
      </c>
      <c r="E403" t="s">
        <v>114</v>
      </c>
      <c r="F403">
        <v>-24169565.511130467</v>
      </c>
      <c r="H403">
        <v>-4649052.9943598639</v>
      </c>
      <c r="I403">
        <v>-19520512.516770601</v>
      </c>
      <c r="J403">
        <v>157963537</v>
      </c>
      <c r="K403">
        <v>264491399</v>
      </c>
      <c r="L403">
        <f t="shared" si="9"/>
        <v>422454936</v>
      </c>
      <c r="M403" s="1">
        <v>0.59723506169665652</v>
      </c>
      <c r="N403" s="1">
        <v>1.2564204007785599E-3</v>
      </c>
      <c r="O403" s="1">
        <v>6.5974706555222293E-2</v>
      </c>
      <c r="P403" s="1">
        <v>7.4721146456374815E-2</v>
      </c>
      <c r="Q403" s="1">
        <v>0.1160807171572249</v>
      </c>
      <c r="R403" s="1">
        <v>-2.9431178122833909E-2</v>
      </c>
      <c r="S403" s="1">
        <v>-7.3803959563806462E-2</v>
      </c>
      <c r="T403" s="1"/>
      <c r="U403" s="1">
        <v>-1.3781312467263147</v>
      </c>
      <c r="V403" s="1">
        <v>-2.3781312467263147</v>
      </c>
      <c r="W403">
        <v>17440525</v>
      </c>
      <c r="X403">
        <v>22735641</v>
      </c>
      <c r="Y403">
        <v>158580141</v>
      </c>
      <c r="Z403">
        <v>3759377</v>
      </c>
      <c r="AA403">
        <v>5221661</v>
      </c>
      <c r="AB403">
        <v>-1518166</v>
      </c>
      <c r="AC403">
        <v>3389146</v>
      </c>
      <c r="AD403" s="1">
        <v>4.6392061769809203</v>
      </c>
      <c r="AE403" s="1">
        <v>4.3541013099088586</v>
      </c>
      <c r="AF403">
        <v>13681148</v>
      </c>
      <c r="AG403">
        <v>17513980</v>
      </c>
      <c r="AH403">
        <v>3</v>
      </c>
      <c r="AI403">
        <v>1</v>
      </c>
      <c r="AJ403">
        <v>2</v>
      </c>
      <c r="AK403">
        <v>1</v>
      </c>
      <c r="AL403">
        <v>1</v>
      </c>
      <c r="AM403">
        <v>1</v>
      </c>
    </row>
    <row r="404" spans="1:39" x14ac:dyDescent="0.3">
      <c r="A404" t="s">
        <v>44</v>
      </c>
      <c r="B404" t="s">
        <v>71</v>
      </c>
      <c r="C404" t="s">
        <v>98</v>
      </c>
      <c r="D404" t="s">
        <v>105</v>
      </c>
      <c r="E404" t="s">
        <v>115</v>
      </c>
      <c r="F404">
        <v>11503988.386288675</v>
      </c>
      <c r="H404">
        <v>3245286.503053118</v>
      </c>
      <c r="I404">
        <v>8258701.883235557</v>
      </c>
      <c r="J404">
        <v>158580141</v>
      </c>
      <c r="K404">
        <v>263502216</v>
      </c>
      <c r="L404">
        <f t="shared" si="9"/>
        <v>422082357</v>
      </c>
      <c r="M404" s="1">
        <v>0.60181710578100034</v>
      </c>
      <c r="N404" s="1">
        <v>3.8548294497891093E-2</v>
      </c>
      <c r="O404" s="1">
        <v>1.6686105733756409E-2</v>
      </c>
      <c r="P404" s="1">
        <v>-3.2018035715064902E-3</v>
      </c>
      <c r="Q404" s="1">
        <v>1.0002143853313E-3</v>
      </c>
      <c r="R404" s="1">
        <v>2.0464646345932549E-2</v>
      </c>
      <c r="S404" s="1">
        <v>3.1342058554966981E-2</v>
      </c>
      <c r="T404" s="1"/>
      <c r="U404" s="1">
        <v>1.3939911440969861</v>
      </c>
      <c r="V404" s="1">
        <v>0.39399114409698599</v>
      </c>
      <c r="W404">
        <v>33552176</v>
      </c>
      <c r="X404">
        <v>17440525</v>
      </c>
      <c r="Y404">
        <v>168990859</v>
      </c>
      <c r="Z404">
        <v>3530447</v>
      </c>
      <c r="AA404">
        <v>3759377</v>
      </c>
      <c r="AB404">
        <v>10374509</v>
      </c>
      <c r="AC404">
        <v>4676243</v>
      </c>
      <c r="AD404" s="1">
        <v>9.5036622841243616</v>
      </c>
      <c r="AE404" s="1">
        <v>4.6392061769809203</v>
      </c>
      <c r="AF404">
        <v>30021729</v>
      </c>
      <c r="AG404">
        <v>13681148</v>
      </c>
      <c r="AH404">
        <v>3</v>
      </c>
      <c r="AI404">
        <v>2</v>
      </c>
      <c r="AJ404">
        <v>2</v>
      </c>
      <c r="AK404">
        <v>2</v>
      </c>
      <c r="AL404">
        <v>2</v>
      </c>
      <c r="AM404">
        <v>2</v>
      </c>
    </row>
    <row r="405" spans="1:39" x14ac:dyDescent="0.3">
      <c r="A405" t="s">
        <v>44</v>
      </c>
      <c r="B405" t="s">
        <v>72</v>
      </c>
      <c r="C405" t="s">
        <v>99</v>
      </c>
      <c r="D405" t="s">
        <v>107</v>
      </c>
      <c r="E405" t="s">
        <v>115</v>
      </c>
      <c r="F405">
        <v>9306907.0936020203</v>
      </c>
      <c r="H405">
        <v>4228814.6385337906</v>
      </c>
      <c r="I405">
        <v>5078092.4550682297</v>
      </c>
      <c r="J405">
        <v>168990859</v>
      </c>
      <c r="K405">
        <v>279892423</v>
      </c>
      <c r="L405">
        <f t="shared" si="9"/>
        <v>448883282</v>
      </c>
      <c r="M405" s="1">
        <v>0.6037707530224925</v>
      </c>
      <c r="N405" s="1">
        <v>5.5009237345577951E-2</v>
      </c>
      <c r="O405" s="1">
        <v>3.2897430268698742E-2</v>
      </c>
      <c r="P405" s="1">
        <v>2.201372816868993E-2</v>
      </c>
      <c r="Q405" s="1">
        <v>3.3042419541042242E-2</v>
      </c>
      <c r="R405" s="1">
        <v>2.5023925338670479E-2</v>
      </c>
      <c r="S405" s="1">
        <v>1.814301509358197E-2</v>
      </c>
      <c r="T405" s="1"/>
      <c r="U405" s="1">
        <v>0.72509094950385622</v>
      </c>
      <c r="V405" s="1">
        <v>-0.27490905049614384</v>
      </c>
      <c r="W405">
        <v>29971516</v>
      </c>
      <c r="X405">
        <v>33552176</v>
      </c>
      <c r="Y405">
        <v>170179048</v>
      </c>
      <c r="Z405">
        <v>4465803</v>
      </c>
      <c r="AA405">
        <v>3530447</v>
      </c>
      <c r="AB405">
        <v>14553724</v>
      </c>
      <c r="AC405">
        <v>6195702</v>
      </c>
      <c r="AD405" s="1">
        <v>6.7113385879314427</v>
      </c>
      <c r="AE405" s="1">
        <v>9.5036622841243616</v>
      </c>
      <c r="AF405">
        <v>25505713</v>
      </c>
      <c r="AG405">
        <v>30021729</v>
      </c>
      <c r="AH405">
        <v>3</v>
      </c>
      <c r="AI405">
        <v>2</v>
      </c>
      <c r="AJ405">
        <v>2</v>
      </c>
      <c r="AK405">
        <v>2</v>
      </c>
      <c r="AL405">
        <v>2</v>
      </c>
      <c r="AM405">
        <v>2</v>
      </c>
    </row>
    <row r="406" spans="1:39" x14ac:dyDescent="0.3">
      <c r="A406" t="s">
        <v>44</v>
      </c>
      <c r="B406" t="s">
        <v>73</v>
      </c>
      <c r="C406" t="s">
        <v>100</v>
      </c>
      <c r="D406" t="s">
        <v>108</v>
      </c>
      <c r="E406" t="s">
        <v>115</v>
      </c>
      <c r="F406">
        <v>5899618.8279353473</v>
      </c>
      <c r="H406">
        <v>2800252.9042359092</v>
      </c>
      <c r="I406">
        <v>3099365.9236994386</v>
      </c>
      <c r="J406">
        <v>170179048</v>
      </c>
      <c r="K406">
        <v>292357117</v>
      </c>
      <c r="L406">
        <f t="shared" si="9"/>
        <v>462536165</v>
      </c>
      <c r="M406" s="1">
        <v>0.5820930571018047</v>
      </c>
      <c r="N406" s="1">
        <v>5.392193710950148E-2</v>
      </c>
      <c r="O406" s="1">
        <v>4.9800584147115447E-2</v>
      </c>
      <c r="P406" s="1">
        <v>2.8761712655911341E-2</v>
      </c>
      <c r="Q406" s="1">
        <v>4.6489196249326029E-2</v>
      </c>
      <c r="R406" s="1">
        <v>1.6454745382262981E-2</v>
      </c>
      <c r="S406" s="1">
        <v>1.060130143402474E-2</v>
      </c>
      <c r="T406" s="1"/>
      <c r="U406" s="1">
        <v>-0.16343436282707446</v>
      </c>
      <c r="V406" s="1">
        <v>-1.1634343628270745</v>
      </c>
      <c r="W406">
        <v>19727817</v>
      </c>
      <c r="X406">
        <v>29971516</v>
      </c>
      <c r="Y406">
        <v>181149578</v>
      </c>
      <c r="Z406">
        <v>5127927</v>
      </c>
      <c r="AA406">
        <v>4465803</v>
      </c>
      <c r="AB406">
        <v>13112727</v>
      </c>
      <c r="AC406">
        <v>5690528</v>
      </c>
      <c r="AD406" s="1">
        <v>3.8471329642563163</v>
      </c>
      <c r="AE406" s="1">
        <v>6.7113385879314427</v>
      </c>
      <c r="AF406">
        <v>14599890</v>
      </c>
      <c r="AG406">
        <v>25505713</v>
      </c>
      <c r="AH406">
        <v>3</v>
      </c>
      <c r="AI406">
        <v>2</v>
      </c>
      <c r="AJ406">
        <v>2</v>
      </c>
      <c r="AK406">
        <v>2</v>
      </c>
      <c r="AL406">
        <v>2</v>
      </c>
      <c r="AM406">
        <v>2</v>
      </c>
    </row>
    <row r="407" spans="1:39" x14ac:dyDescent="0.3">
      <c r="A407" t="s">
        <v>45</v>
      </c>
      <c r="B407" t="s">
        <v>48</v>
      </c>
      <c r="C407" t="s">
        <v>75</v>
      </c>
      <c r="D407" t="s">
        <v>105</v>
      </c>
      <c r="E407" t="s">
        <v>106</v>
      </c>
      <c r="F407">
        <v>634656.14321932127</v>
      </c>
      <c r="H407">
        <v>322676.52429113456</v>
      </c>
      <c r="I407">
        <v>311979.61892818665</v>
      </c>
      <c r="J407">
        <v>15599542</v>
      </c>
      <c r="K407">
        <v>31404460</v>
      </c>
      <c r="L407">
        <f t="shared" si="9"/>
        <v>47004002</v>
      </c>
      <c r="M407" s="1">
        <v>0.49673014597289683</v>
      </c>
      <c r="N407" s="1">
        <v>3.5357648908278062E-2</v>
      </c>
      <c r="O407" s="1">
        <v>1.114366049977621E-2</v>
      </c>
      <c r="P407" s="1">
        <v>1.5876838091808568E-2</v>
      </c>
      <c r="Q407" s="1">
        <v>1.34630426969485E-2</v>
      </c>
      <c r="R407" s="1">
        <v>2.068499987314593E-2</v>
      </c>
      <c r="S407" s="1">
        <v>9.9342456112344098E-3</v>
      </c>
      <c r="T407" s="1"/>
      <c r="U407" s="1">
        <v>0.44662991911877914</v>
      </c>
      <c r="V407" s="1">
        <v>-0.55337008088122086</v>
      </c>
      <c r="W407">
        <v>3699310</v>
      </c>
      <c r="X407">
        <v>4281886</v>
      </c>
      <c r="Y407">
        <v>15558835</v>
      </c>
      <c r="Z407">
        <v>1387555</v>
      </c>
      <c r="AA407">
        <v>700233</v>
      </c>
      <c r="AB407">
        <v>1324148</v>
      </c>
      <c r="AC407">
        <v>897134</v>
      </c>
      <c r="AD407" s="1">
        <v>2.6660636875655381</v>
      </c>
      <c r="AE407" s="1">
        <v>6.114944597012709</v>
      </c>
      <c r="AF407">
        <v>2311755</v>
      </c>
      <c r="AG407">
        <v>3581653</v>
      </c>
      <c r="AH407">
        <v>3</v>
      </c>
      <c r="AI407">
        <v>2</v>
      </c>
      <c r="AJ407">
        <v>2</v>
      </c>
      <c r="AK407">
        <v>2</v>
      </c>
      <c r="AL407">
        <v>2</v>
      </c>
      <c r="AM407">
        <v>2</v>
      </c>
    </row>
    <row r="408" spans="1:39" x14ac:dyDescent="0.3">
      <c r="A408" t="s">
        <v>45</v>
      </c>
      <c r="B408" t="s">
        <v>49</v>
      </c>
      <c r="C408" t="s">
        <v>76</v>
      </c>
      <c r="D408" t="s">
        <v>107</v>
      </c>
      <c r="E408" t="s">
        <v>106</v>
      </c>
      <c r="F408">
        <v>427806.54867419804</v>
      </c>
      <c r="H408">
        <v>313532.34318802448</v>
      </c>
      <c r="I408">
        <v>114274.20548617357</v>
      </c>
      <c r="J408">
        <v>15558835</v>
      </c>
      <c r="K408">
        <v>32670155</v>
      </c>
      <c r="L408">
        <f t="shared" si="9"/>
        <v>48228990</v>
      </c>
      <c r="M408" s="1">
        <v>0.47624001171711611</v>
      </c>
      <c r="N408" s="1">
        <v>4.1650882591569932E-2</v>
      </c>
      <c r="O408" s="1">
        <v>2.2290743490756219E-2</v>
      </c>
      <c r="P408" s="1">
        <v>2.690732784481133E-2</v>
      </c>
      <c r="Q408" s="1">
        <v>3.4088788567422902E-2</v>
      </c>
      <c r="R408" s="1">
        <v>2.0151402286098189E-2</v>
      </c>
      <c r="S408" s="1">
        <v>3.49781644703472E-3</v>
      </c>
      <c r="T408" s="1"/>
      <c r="U408" s="1">
        <v>-0.23873886124028898</v>
      </c>
      <c r="V408" s="1">
        <v>-1.238738861240289</v>
      </c>
      <c r="W408">
        <v>3702842</v>
      </c>
      <c r="X408">
        <v>3699310</v>
      </c>
      <c r="Y408">
        <v>17717634</v>
      </c>
      <c r="Z408">
        <v>2101917</v>
      </c>
      <c r="AA408">
        <v>1387555</v>
      </c>
      <c r="AB408">
        <v>1574471</v>
      </c>
      <c r="AC408">
        <v>742102</v>
      </c>
      <c r="AD408" s="1">
        <v>1.7616499604884495</v>
      </c>
      <c r="AE408" s="1">
        <v>2.6660636875655381</v>
      </c>
      <c r="AF408">
        <v>1600925</v>
      </c>
      <c r="AG408">
        <v>2311755</v>
      </c>
      <c r="AH408">
        <v>3</v>
      </c>
      <c r="AI408">
        <v>2</v>
      </c>
      <c r="AJ408">
        <v>2</v>
      </c>
      <c r="AK408">
        <v>2</v>
      </c>
      <c r="AL408">
        <v>2</v>
      </c>
      <c r="AM408">
        <v>2</v>
      </c>
    </row>
    <row r="409" spans="1:39" x14ac:dyDescent="0.3">
      <c r="A409" t="s">
        <v>45</v>
      </c>
      <c r="B409" t="s">
        <v>50</v>
      </c>
      <c r="C409" t="s">
        <v>77</v>
      </c>
      <c r="D409" t="s">
        <v>108</v>
      </c>
      <c r="E409" t="s">
        <v>106</v>
      </c>
      <c r="F409">
        <v>1376385.5849306595</v>
      </c>
      <c r="H409">
        <v>680925.59611028025</v>
      </c>
      <c r="I409">
        <v>695459.98882037925</v>
      </c>
      <c r="J409">
        <v>17717634</v>
      </c>
      <c r="K409">
        <v>33136658</v>
      </c>
      <c r="L409">
        <f t="shared" si="9"/>
        <v>50854292</v>
      </c>
      <c r="M409" s="1">
        <v>0.53468379339883942</v>
      </c>
      <c r="N409" s="1">
        <v>7.1023326801993428E-2</v>
      </c>
      <c r="O409" s="1">
        <v>2.9162923221012469E-2</v>
      </c>
      <c r="P409" s="1">
        <v>3.0859396414368051E-2</v>
      </c>
      <c r="Q409" s="1">
        <v>4.0170298368365102E-2</v>
      </c>
      <c r="R409" s="1">
        <v>3.8432083883789457E-2</v>
      </c>
      <c r="S409" s="1">
        <v>2.0987632151087149E-2</v>
      </c>
      <c r="T409" s="1"/>
      <c r="U409" s="1">
        <v>0.38418858108064546</v>
      </c>
      <c r="V409" s="1">
        <v>-0.61581141891935454</v>
      </c>
      <c r="W409">
        <v>3359526</v>
      </c>
      <c r="X409">
        <v>3702842</v>
      </c>
      <c r="Y409">
        <v>19339533</v>
      </c>
      <c r="Z409">
        <v>2429161</v>
      </c>
      <c r="AA409">
        <v>2101917</v>
      </c>
      <c r="AB409">
        <v>2883309</v>
      </c>
      <c r="AC409">
        <v>839355</v>
      </c>
      <c r="AD409" s="1">
        <v>1.382998492071954</v>
      </c>
      <c r="AE409" s="1">
        <v>1.7616499604884495</v>
      </c>
      <c r="AF409">
        <v>930365</v>
      </c>
      <c r="AG409">
        <v>1600925</v>
      </c>
      <c r="AH409">
        <v>3</v>
      </c>
      <c r="AI409">
        <v>2</v>
      </c>
      <c r="AJ409">
        <v>2</v>
      </c>
      <c r="AK409">
        <v>2</v>
      </c>
      <c r="AL409">
        <v>2</v>
      </c>
      <c r="AM409">
        <v>2</v>
      </c>
    </row>
    <row r="410" spans="1:39" x14ac:dyDescent="0.3">
      <c r="A410" t="s">
        <v>45</v>
      </c>
      <c r="B410" t="s">
        <v>51</v>
      </c>
      <c r="C410" t="s">
        <v>78</v>
      </c>
      <c r="D410" t="s">
        <v>109</v>
      </c>
      <c r="E410" t="s">
        <v>106</v>
      </c>
      <c r="F410">
        <v>-902045.15006263857</v>
      </c>
      <c r="H410">
        <v>86928.308303904836</v>
      </c>
      <c r="I410">
        <v>-988973.4583665434</v>
      </c>
      <c r="J410">
        <v>19339533</v>
      </c>
      <c r="K410">
        <v>34723441</v>
      </c>
      <c r="L410">
        <f t="shared" si="9"/>
        <v>54062974</v>
      </c>
      <c r="M410" s="1">
        <v>0.55695900069350845</v>
      </c>
      <c r="N410" s="1">
        <v>3.319216216259209E-2</v>
      </c>
      <c r="O410" s="1">
        <v>4.2903104226973833E-2</v>
      </c>
      <c r="P410" s="1">
        <v>5.2711714258464153E-2</v>
      </c>
      <c r="Q410" s="1">
        <v>6.9664293219866918E-2</v>
      </c>
      <c r="R410" s="1">
        <v>4.4948504342842604E-3</v>
      </c>
      <c r="S410" s="1">
        <v>-2.8481435879771921E-2</v>
      </c>
      <c r="T410" s="1"/>
      <c r="U410" s="1">
        <v>0.73037118631042341</v>
      </c>
      <c r="V410" s="1">
        <v>-0.26962881368957653</v>
      </c>
      <c r="W410">
        <v>3480117</v>
      </c>
      <c r="X410">
        <v>3359526</v>
      </c>
      <c r="Y410">
        <v>20580812</v>
      </c>
      <c r="Z410">
        <v>1855799</v>
      </c>
      <c r="AA410">
        <v>2429161</v>
      </c>
      <c r="AB410">
        <v>1496405</v>
      </c>
      <c r="AC410">
        <v>533519</v>
      </c>
      <c r="AD410" s="1">
        <v>1.8752661252646434</v>
      </c>
      <c r="AE410" s="1">
        <v>1.382998492071954</v>
      </c>
      <c r="AF410">
        <v>1624318</v>
      </c>
      <c r="AG410">
        <v>930365</v>
      </c>
      <c r="AH410">
        <v>3</v>
      </c>
      <c r="AI410">
        <v>1</v>
      </c>
      <c r="AJ410">
        <v>2</v>
      </c>
      <c r="AK410">
        <v>2</v>
      </c>
      <c r="AL410">
        <v>1</v>
      </c>
      <c r="AM410">
        <v>1</v>
      </c>
    </row>
    <row r="411" spans="1:39" x14ac:dyDescent="0.3">
      <c r="A411" t="s">
        <v>45</v>
      </c>
      <c r="B411" t="s">
        <v>52</v>
      </c>
      <c r="C411" t="s">
        <v>79</v>
      </c>
      <c r="D411" t="s">
        <v>105</v>
      </c>
      <c r="E411" t="s">
        <v>110</v>
      </c>
      <c r="F411">
        <v>1333691.9020901613</v>
      </c>
      <c r="H411">
        <v>738332.81196824857</v>
      </c>
      <c r="I411">
        <v>595359.09012191277</v>
      </c>
      <c r="J411">
        <v>20580812</v>
      </c>
      <c r="K411">
        <v>36081056</v>
      </c>
      <c r="L411">
        <f t="shared" si="9"/>
        <v>56661868</v>
      </c>
      <c r="M411" s="1">
        <v>0.57040492384701824</v>
      </c>
      <c r="N411" s="1">
        <v>5.7789252553410352E-2</v>
      </c>
      <c r="O411" s="1">
        <v>1.3720304135716319E-2</v>
      </c>
      <c r="P411" s="1">
        <v>2.5685553879294401E-2</v>
      </c>
      <c r="Q411" s="1">
        <v>3.1332457149247331E-2</v>
      </c>
      <c r="R411" s="1">
        <v>3.5874814461560052E-2</v>
      </c>
      <c r="S411" s="1">
        <v>1.6500600484695149E-2</v>
      </c>
      <c r="T411" s="1"/>
      <c r="U411" s="1">
        <v>0.80121188359657425</v>
      </c>
      <c r="V411" s="1">
        <v>-0.19878811640342581</v>
      </c>
      <c r="W411">
        <v>3461384</v>
      </c>
      <c r="X411">
        <v>3480117</v>
      </c>
      <c r="Y411">
        <v>21972825</v>
      </c>
      <c r="Z411">
        <v>1179229</v>
      </c>
      <c r="AA411">
        <v>1855799</v>
      </c>
      <c r="AB411">
        <v>2748224</v>
      </c>
      <c r="AC411">
        <v>945035</v>
      </c>
      <c r="AD411" s="1">
        <v>2.9352941625417963</v>
      </c>
      <c r="AE411" s="1">
        <v>1.8752661252646434</v>
      </c>
      <c r="AF411">
        <v>2282155</v>
      </c>
      <c r="AG411">
        <v>1624318</v>
      </c>
      <c r="AH411">
        <v>3</v>
      </c>
      <c r="AI411">
        <v>2</v>
      </c>
      <c r="AJ411">
        <v>2</v>
      </c>
      <c r="AK411">
        <v>2</v>
      </c>
      <c r="AL411">
        <v>2</v>
      </c>
      <c r="AM411">
        <v>2</v>
      </c>
    </row>
    <row r="412" spans="1:39" x14ac:dyDescent="0.3">
      <c r="A412" t="s">
        <v>45</v>
      </c>
      <c r="B412" t="s">
        <v>53</v>
      </c>
      <c r="C412" t="s">
        <v>80</v>
      </c>
      <c r="D412" t="s">
        <v>107</v>
      </c>
      <c r="E412" t="s">
        <v>110</v>
      </c>
      <c r="F412">
        <v>1949438.4804471941</v>
      </c>
      <c r="H412">
        <v>1202546.1409795422</v>
      </c>
      <c r="I412">
        <v>746892.33946765203</v>
      </c>
      <c r="J412">
        <v>21972825</v>
      </c>
      <c r="K412">
        <v>37585266</v>
      </c>
      <c r="L412">
        <f t="shared" si="9"/>
        <v>59558091</v>
      </c>
      <c r="M412" s="1">
        <v>0.58461273095685951</v>
      </c>
      <c r="N412" s="1">
        <v>8.9929427052992686E-2</v>
      </c>
      <c r="O412" s="1">
        <v>2.3738458755303421E-2</v>
      </c>
      <c r="P412" s="1">
        <v>4.5776536729919812E-2</v>
      </c>
      <c r="Q412" s="1">
        <v>5.6376517049205307E-2</v>
      </c>
      <c r="R412" s="1">
        <v>5.4728790721245091E-2</v>
      </c>
      <c r="S412" s="1">
        <v>1.9871945018764849E-2</v>
      </c>
      <c r="T412" s="1"/>
      <c r="U412" s="1">
        <v>0.35298219599434921</v>
      </c>
      <c r="V412" s="1">
        <v>-0.64701780400565079</v>
      </c>
      <c r="W412">
        <v>3391826</v>
      </c>
      <c r="X412">
        <v>3461384</v>
      </c>
      <c r="Y412">
        <v>24821033</v>
      </c>
      <c r="Z412">
        <v>1490373</v>
      </c>
      <c r="AA412">
        <v>1179229</v>
      </c>
      <c r="AB412">
        <v>4645102</v>
      </c>
      <c r="AC412">
        <v>345348</v>
      </c>
      <c r="AD412" s="1">
        <v>2.2758235689991699</v>
      </c>
      <c r="AE412" s="1">
        <v>2.9352941625417963</v>
      </c>
      <c r="AF412">
        <v>1901453</v>
      </c>
      <c r="AG412">
        <v>2282155</v>
      </c>
      <c r="AH412">
        <v>3</v>
      </c>
      <c r="AI412">
        <v>2</v>
      </c>
      <c r="AJ412">
        <v>2</v>
      </c>
      <c r="AK412">
        <v>2</v>
      </c>
      <c r="AL412">
        <v>2</v>
      </c>
      <c r="AM412">
        <v>2</v>
      </c>
    </row>
    <row r="413" spans="1:39" x14ac:dyDescent="0.3">
      <c r="A413" t="s">
        <v>45</v>
      </c>
      <c r="B413" t="s">
        <v>54</v>
      </c>
      <c r="C413" t="s">
        <v>81</v>
      </c>
      <c r="D413" t="s">
        <v>108</v>
      </c>
      <c r="E413" t="s">
        <v>110</v>
      </c>
      <c r="F413">
        <v>1928809.3506485838</v>
      </c>
      <c r="H413">
        <v>1659959.2344488734</v>
      </c>
      <c r="I413">
        <v>268850.11619971046</v>
      </c>
      <c r="J413">
        <v>24821033</v>
      </c>
      <c r="K413">
        <v>39724547</v>
      </c>
      <c r="L413">
        <f t="shared" si="9"/>
        <v>64545580</v>
      </c>
      <c r="M413" s="1">
        <v>0.6248285977937017</v>
      </c>
      <c r="N413" s="1">
        <v>0.111259206284923</v>
      </c>
      <c r="O413" s="1">
        <v>3.117847673785374E-2</v>
      </c>
      <c r="P413" s="1">
        <v>7.4451362009273922E-2</v>
      </c>
      <c r="Q413" s="1">
        <v>9.0420700079609131E-2</v>
      </c>
      <c r="R413" s="1">
        <v>6.6877121288581073E-2</v>
      </c>
      <c r="S413" s="1">
        <v>6.7678585787198696E-3</v>
      </c>
      <c r="T413" s="1"/>
      <c r="U413" s="1">
        <v>0.29940435226003825</v>
      </c>
      <c r="V413" s="1">
        <v>-0.70059564773996175</v>
      </c>
      <c r="W413">
        <v>6016977</v>
      </c>
      <c r="X413">
        <v>3391826</v>
      </c>
      <c r="Y413">
        <v>31713287</v>
      </c>
      <c r="Z413">
        <v>2129046</v>
      </c>
      <c r="AA413">
        <v>1490373</v>
      </c>
      <c r="AB413">
        <v>6248057</v>
      </c>
      <c r="AC413">
        <v>754236</v>
      </c>
      <c r="AD413" s="1">
        <v>2.8261376222026202</v>
      </c>
      <c r="AE413" s="1">
        <v>2.2758235689991699</v>
      </c>
      <c r="AF413">
        <v>3887931</v>
      </c>
      <c r="AG413">
        <v>1901453</v>
      </c>
      <c r="AH413">
        <v>3</v>
      </c>
      <c r="AI413">
        <v>2</v>
      </c>
      <c r="AJ413">
        <v>2</v>
      </c>
      <c r="AK413">
        <v>2</v>
      </c>
      <c r="AL413">
        <v>2</v>
      </c>
      <c r="AM413">
        <v>2</v>
      </c>
    </row>
    <row r="414" spans="1:39" x14ac:dyDescent="0.3">
      <c r="A414" t="s">
        <v>45</v>
      </c>
      <c r="B414" t="s">
        <v>55</v>
      </c>
      <c r="C414" t="s">
        <v>82</v>
      </c>
      <c r="D414" t="s">
        <v>109</v>
      </c>
      <c r="E414" t="s">
        <v>110</v>
      </c>
      <c r="F414">
        <v>-2960470.9808876636</v>
      </c>
      <c r="H414">
        <v>110461.5461148523</v>
      </c>
      <c r="I414">
        <v>-3070932.5270025157</v>
      </c>
      <c r="J414">
        <v>31713287</v>
      </c>
      <c r="K414">
        <v>41916290</v>
      </c>
      <c r="L414">
        <f t="shared" si="9"/>
        <v>73629577</v>
      </c>
      <c r="M414" s="1">
        <v>0.75658621027767481</v>
      </c>
      <c r="N414" s="1">
        <v>2.6172946776537909E-2</v>
      </c>
      <c r="O414" s="1">
        <v>3.3963303772327362E-2</v>
      </c>
      <c r="P414" s="1">
        <v>9.236971332357094E-2</v>
      </c>
      <c r="Q414" s="1">
        <v>0.11066852000275582</v>
      </c>
      <c r="R414" s="1">
        <v>3.4831314116020901E-3</v>
      </c>
      <c r="S414" s="1">
        <v>-7.3263462176698269E-2</v>
      </c>
      <c r="T414" s="1"/>
      <c r="U414" s="1">
        <v>0.87471142902918131</v>
      </c>
      <c r="V414" s="1">
        <v>-0.12528857097081875</v>
      </c>
      <c r="W414">
        <v>5818069</v>
      </c>
      <c r="X414">
        <v>6016977</v>
      </c>
      <c r="Y414">
        <v>33025842</v>
      </c>
      <c r="Z414">
        <v>919439</v>
      </c>
      <c r="AA414">
        <v>2129046</v>
      </c>
      <c r="AB414">
        <v>1698408</v>
      </c>
      <c r="AC414">
        <v>710878</v>
      </c>
      <c r="AD414" s="1">
        <v>6.3278466543185576</v>
      </c>
      <c r="AE414" s="1">
        <v>2.8261376222026202</v>
      </c>
      <c r="AF414">
        <v>4898630</v>
      </c>
      <c r="AG414">
        <v>3887931</v>
      </c>
      <c r="AH414">
        <v>3</v>
      </c>
      <c r="AI414">
        <v>1</v>
      </c>
      <c r="AJ414">
        <v>2</v>
      </c>
      <c r="AK414">
        <v>2</v>
      </c>
      <c r="AL414">
        <v>1</v>
      </c>
      <c r="AM414">
        <v>1</v>
      </c>
    </row>
    <row r="415" spans="1:39" x14ac:dyDescent="0.3">
      <c r="A415" t="s">
        <v>45</v>
      </c>
      <c r="B415" t="s">
        <v>56</v>
      </c>
      <c r="C415" t="s">
        <v>83</v>
      </c>
      <c r="D415" t="s">
        <v>105</v>
      </c>
      <c r="E415" t="s">
        <v>111</v>
      </c>
      <c r="F415">
        <v>1971865.9166104477</v>
      </c>
      <c r="H415">
        <v>1201978.7088412973</v>
      </c>
      <c r="I415">
        <v>769887.20776915026</v>
      </c>
      <c r="J415">
        <v>33025842</v>
      </c>
      <c r="K415">
        <v>43824088</v>
      </c>
      <c r="L415">
        <f t="shared" si="9"/>
        <v>76849930</v>
      </c>
      <c r="M415" s="1">
        <v>0.7536002118287094</v>
      </c>
      <c r="N415" s="1">
        <v>5.3767492045861329E-2</v>
      </c>
      <c r="O415" s="1">
        <v>6.2068970111344903E-3</v>
      </c>
      <c r="P415" s="1">
        <v>2.1682597100242049E-2</v>
      </c>
      <c r="Q415" s="1">
        <v>2.4983801110094309E-2</v>
      </c>
      <c r="R415" s="1">
        <v>3.6395096568356912E-2</v>
      </c>
      <c r="S415" s="1">
        <v>1.756767209323672E-2</v>
      </c>
      <c r="T415" s="1"/>
      <c r="U415" s="1">
        <v>-4.3122175896667967</v>
      </c>
      <c r="V415" s="1">
        <v>-5.3122175896667967</v>
      </c>
      <c r="W415">
        <v>4026920</v>
      </c>
      <c r="X415">
        <v>5818069</v>
      </c>
      <c r="Y415">
        <v>55159295</v>
      </c>
      <c r="Z415">
        <v>539430</v>
      </c>
      <c r="AA415">
        <v>919439</v>
      </c>
      <c r="AB415">
        <v>3660524</v>
      </c>
      <c r="AC415">
        <v>771635</v>
      </c>
      <c r="AD415" s="1">
        <v>7.4651391283391728</v>
      </c>
      <c r="AE415" s="1">
        <v>6.3278466543185576</v>
      </c>
      <c r="AF415">
        <v>3487490</v>
      </c>
      <c r="AG415">
        <v>4898630</v>
      </c>
      <c r="AH415">
        <v>3</v>
      </c>
      <c r="AI415">
        <v>2</v>
      </c>
      <c r="AJ415">
        <v>2</v>
      </c>
      <c r="AK415">
        <v>2</v>
      </c>
      <c r="AL415">
        <v>2</v>
      </c>
      <c r="AM415">
        <v>2</v>
      </c>
    </row>
    <row r="416" spans="1:39" x14ac:dyDescent="0.3">
      <c r="A416" t="s">
        <v>45</v>
      </c>
      <c r="B416" t="s">
        <v>57</v>
      </c>
      <c r="C416" t="s">
        <v>84</v>
      </c>
      <c r="D416" t="s">
        <v>107</v>
      </c>
      <c r="E416" t="s">
        <v>111</v>
      </c>
      <c r="F416">
        <v>2376832.512804457</v>
      </c>
      <c r="H416">
        <v>2303788.6573084574</v>
      </c>
      <c r="I416">
        <v>73043.85549599964</v>
      </c>
      <c r="J416">
        <v>55159295</v>
      </c>
      <c r="K416">
        <v>39769029</v>
      </c>
      <c r="L416">
        <f t="shared" si="9"/>
        <v>94928324</v>
      </c>
      <c r="M416" s="1">
        <v>1.3869912438646665</v>
      </c>
      <c r="N416" s="1">
        <v>6.4682117425774843E-2</v>
      </c>
      <c r="O416" s="1">
        <v>1.185183748269444E-2</v>
      </c>
      <c r="P416" s="1">
        <v>4.5381243710917438E-2</v>
      </c>
      <c r="Q416" s="1">
        <v>4.7562396070565761E-2</v>
      </c>
      <c r="R416" s="1">
        <v>4.1766100478776193E-2</v>
      </c>
      <c r="S416" s="1">
        <v>1.8367020098982001E-3</v>
      </c>
      <c r="T416" s="1"/>
      <c r="U416" s="1">
        <v>1.0735022628598605</v>
      </c>
      <c r="V416" s="1">
        <v>7.3502262859860543E-2</v>
      </c>
      <c r="W416">
        <v>4816337</v>
      </c>
      <c r="X416">
        <v>4026920</v>
      </c>
      <c r="Y416">
        <v>55753503</v>
      </c>
      <c r="Z416">
        <v>296960</v>
      </c>
      <c r="AA416">
        <v>539430</v>
      </c>
      <c r="AB416">
        <v>5238055</v>
      </c>
      <c r="AC416">
        <v>716578</v>
      </c>
      <c r="AD416" s="1">
        <v>16.218807246767241</v>
      </c>
      <c r="AE416" s="1">
        <v>7.4651391283391728</v>
      </c>
      <c r="AF416">
        <v>4519377</v>
      </c>
      <c r="AG416">
        <v>3487490</v>
      </c>
      <c r="AH416">
        <v>5</v>
      </c>
      <c r="AI416">
        <v>2</v>
      </c>
      <c r="AJ416">
        <v>2</v>
      </c>
      <c r="AK416">
        <v>2</v>
      </c>
      <c r="AL416">
        <v>2</v>
      </c>
      <c r="AM416">
        <v>2</v>
      </c>
    </row>
    <row r="417" spans="1:39" x14ac:dyDescent="0.3">
      <c r="A417" t="s">
        <v>45</v>
      </c>
      <c r="B417" t="s">
        <v>58</v>
      </c>
      <c r="C417" t="s">
        <v>85</v>
      </c>
      <c r="D417" t="s">
        <v>108</v>
      </c>
      <c r="E417" t="s">
        <v>111</v>
      </c>
      <c r="F417">
        <v>3191703.1091096695</v>
      </c>
      <c r="H417">
        <v>2763981.902968741</v>
      </c>
      <c r="I417">
        <v>427721.20614092832</v>
      </c>
      <c r="J417">
        <v>55753503</v>
      </c>
      <c r="K417">
        <v>41412218</v>
      </c>
      <c r="L417">
        <f t="shared" si="9"/>
        <v>97165721</v>
      </c>
      <c r="M417" s="1">
        <v>1.3463056482509581</v>
      </c>
      <c r="N417" s="1">
        <v>8.3481714708832352E-2</v>
      </c>
      <c r="O417" s="1">
        <v>2.4710034811624301E-2</v>
      </c>
      <c r="P417" s="1">
        <v>5.0613269757498407E-2</v>
      </c>
      <c r="Q417" s="1">
        <v>7.2143353713834693E-2</v>
      </c>
      <c r="R417" s="1">
        <v>4.9575035724100443E-2</v>
      </c>
      <c r="S417" s="1">
        <v>1.032838197994921E-2</v>
      </c>
      <c r="T417" s="1"/>
      <c r="U417" s="1">
        <v>1.0648568562791938</v>
      </c>
      <c r="V417" s="1">
        <v>6.4856856279193728E-2</v>
      </c>
      <c r="W417">
        <v>4069593</v>
      </c>
      <c r="X417">
        <v>4816337</v>
      </c>
      <c r="Y417">
        <v>54746675</v>
      </c>
      <c r="Z417">
        <v>94909</v>
      </c>
      <c r="AA417">
        <v>296960</v>
      </c>
      <c r="AB417">
        <v>6438019</v>
      </c>
      <c r="AC417">
        <v>687442</v>
      </c>
      <c r="AD417" s="1">
        <v>42.878894520013908</v>
      </c>
      <c r="AE417" s="1">
        <v>16.218807246767241</v>
      </c>
      <c r="AF417">
        <v>3974684</v>
      </c>
      <c r="AG417">
        <v>4519377</v>
      </c>
      <c r="AH417">
        <v>5</v>
      </c>
      <c r="AI417">
        <v>2</v>
      </c>
      <c r="AJ417">
        <v>2</v>
      </c>
      <c r="AK417">
        <v>2</v>
      </c>
      <c r="AL417">
        <v>2</v>
      </c>
      <c r="AM417">
        <v>2</v>
      </c>
    </row>
    <row r="418" spans="1:39" x14ac:dyDescent="0.3">
      <c r="A418" t="s">
        <v>45</v>
      </c>
      <c r="B418" t="s">
        <v>59</v>
      </c>
      <c r="C418" t="s">
        <v>86</v>
      </c>
      <c r="D418" t="s">
        <v>109</v>
      </c>
      <c r="E418" t="s">
        <v>111</v>
      </c>
      <c r="F418">
        <v>-1489883.2111140066</v>
      </c>
      <c r="H418">
        <v>267259.71032759512</v>
      </c>
      <c r="I418">
        <v>-1757142.9214416018</v>
      </c>
      <c r="J418">
        <v>54746675</v>
      </c>
      <c r="K418">
        <v>42569153</v>
      </c>
      <c r="L418">
        <f t="shared" si="9"/>
        <v>97315828</v>
      </c>
      <c r="M418" s="1">
        <v>1.2860644655062787</v>
      </c>
      <c r="N418" s="1">
        <v>3.1094520410389969E-2</v>
      </c>
      <c r="O418" s="1">
        <v>3.8733146807545853E-2</v>
      </c>
      <c r="P418" s="1">
        <v>6.3976375595586943E-2</v>
      </c>
      <c r="Q418" s="1">
        <v>9.3961758808669332E-2</v>
      </c>
      <c r="R418" s="1">
        <v>4.8817523681135896E-3</v>
      </c>
      <c r="S418" s="1">
        <v>-4.1277375696002261E-2</v>
      </c>
      <c r="T418" s="1"/>
      <c r="U418" s="1">
        <v>0.76672761845337012</v>
      </c>
      <c r="V418" s="1">
        <v>-0.23327238154662991</v>
      </c>
      <c r="W418">
        <v>4598566</v>
      </c>
      <c r="X418">
        <v>4069593</v>
      </c>
      <c r="Y418">
        <v>55528672</v>
      </c>
      <c r="Z418">
        <v>487910</v>
      </c>
      <c r="AA418">
        <v>94909</v>
      </c>
      <c r="AB418">
        <v>2080262</v>
      </c>
      <c r="AC418">
        <v>689140</v>
      </c>
      <c r="AD418" s="1">
        <v>9.4250292062060623</v>
      </c>
      <c r="AE418" s="1">
        <v>42.878894520013908</v>
      </c>
      <c r="AF418">
        <v>4110656</v>
      </c>
      <c r="AG418">
        <v>3974684</v>
      </c>
      <c r="AH418">
        <v>5</v>
      </c>
      <c r="AI418">
        <v>1</v>
      </c>
      <c r="AJ418">
        <v>2</v>
      </c>
      <c r="AK418">
        <v>2</v>
      </c>
      <c r="AL418">
        <v>1</v>
      </c>
      <c r="AM418">
        <v>1</v>
      </c>
    </row>
    <row r="419" spans="1:39" x14ac:dyDescent="0.3">
      <c r="A419" t="s">
        <v>45</v>
      </c>
      <c r="B419" t="s">
        <v>60</v>
      </c>
      <c r="C419" t="s">
        <v>87</v>
      </c>
      <c r="D419" t="s">
        <v>105</v>
      </c>
      <c r="E419" t="s">
        <v>112</v>
      </c>
      <c r="F419">
        <v>2644024.3868368748</v>
      </c>
      <c r="H419">
        <v>1853861.1492812668</v>
      </c>
      <c r="I419">
        <v>790163.2375556078</v>
      </c>
      <c r="J419">
        <v>55528672</v>
      </c>
      <c r="K419">
        <v>44436569</v>
      </c>
      <c r="L419">
        <f t="shared" si="9"/>
        <v>99965241</v>
      </c>
      <c r="M419" s="1">
        <v>1.2496165489284288</v>
      </c>
      <c r="N419" s="1">
        <v>5.2784987533816878E-2</v>
      </c>
      <c r="O419" s="1">
        <v>1.1189966869728131E-2</v>
      </c>
      <c r="P419" s="1">
        <v>2.075121715997303E-2</v>
      </c>
      <c r="Q419" s="1">
        <v>2.640896882272149E-2</v>
      </c>
      <c r="R419" s="1">
        <v>3.3385656139611392E-2</v>
      </c>
      <c r="S419" s="1">
        <v>1.7781823739713289E-2</v>
      </c>
      <c r="T419" s="1"/>
      <c r="U419" s="1">
        <v>1.1430118494556674</v>
      </c>
      <c r="V419" s="1">
        <v>0.14301184945566731</v>
      </c>
      <c r="W419">
        <v>4540775</v>
      </c>
      <c r="X419">
        <v>4598566</v>
      </c>
      <c r="Y419">
        <v>54704035</v>
      </c>
      <c r="Z419">
        <v>559602</v>
      </c>
      <c r="AA419">
        <v>487910</v>
      </c>
      <c r="AB419">
        <v>3558665</v>
      </c>
      <c r="AC419">
        <v>1302149</v>
      </c>
      <c r="AD419" s="1">
        <v>8.1142937301868105</v>
      </c>
      <c r="AE419" s="1">
        <v>9.4250292062060623</v>
      </c>
      <c r="AF419">
        <v>3981173</v>
      </c>
      <c r="AG419">
        <v>4110656</v>
      </c>
      <c r="AH419">
        <v>5</v>
      </c>
      <c r="AI419">
        <v>2</v>
      </c>
      <c r="AJ419">
        <v>2</v>
      </c>
      <c r="AK419">
        <v>2</v>
      </c>
      <c r="AL419">
        <v>2</v>
      </c>
      <c r="AM419">
        <v>2</v>
      </c>
    </row>
    <row r="420" spans="1:39" x14ac:dyDescent="0.3">
      <c r="A420" t="s">
        <v>45</v>
      </c>
      <c r="B420" t="s">
        <v>61</v>
      </c>
      <c r="C420" t="s">
        <v>88</v>
      </c>
      <c r="D420" t="s">
        <v>107</v>
      </c>
      <c r="E420" t="s">
        <v>112</v>
      </c>
      <c r="F420">
        <v>3298402.3923406238</v>
      </c>
      <c r="H420">
        <v>2371869.7122275033</v>
      </c>
      <c r="I420">
        <v>926532.68011312024</v>
      </c>
      <c r="J420">
        <v>54704035</v>
      </c>
      <c r="K420">
        <v>44519583</v>
      </c>
      <c r="L420">
        <f t="shared" si="9"/>
        <v>99223618</v>
      </c>
      <c r="M420" s="1">
        <v>1.2287634185612206</v>
      </c>
      <c r="N420" s="1">
        <v>7.5671399121930827E-2</v>
      </c>
      <c r="O420" s="1">
        <v>2.583021526657037E-2</v>
      </c>
      <c r="P420" s="1">
        <v>3.4428320850610303E-2</v>
      </c>
      <c r="Q420" s="1">
        <v>4.9400985206978207E-2</v>
      </c>
      <c r="R420" s="1">
        <v>4.3358222336387128E-2</v>
      </c>
      <c r="S420" s="1">
        <v>2.08118005083992E-2</v>
      </c>
      <c r="T420" s="1"/>
      <c r="U420" s="1">
        <v>0.88857156819877881</v>
      </c>
      <c r="V420" s="1">
        <v>-0.11142843180122115</v>
      </c>
      <c r="W420">
        <v>5026083</v>
      </c>
      <c r="X420">
        <v>4540775</v>
      </c>
      <c r="Y420">
        <v>56000052</v>
      </c>
      <c r="Z420">
        <v>439769</v>
      </c>
      <c r="AA420">
        <v>559602</v>
      </c>
      <c r="AB420">
        <v>4896657</v>
      </c>
      <c r="AC420">
        <v>1303520</v>
      </c>
      <c r="AD420" s="1">
        <v>11.428916090038179</v>
      </c>
      <c r="AE420" s="1">
        <v>8.1142937301868105</v>
      </c>
      <c r="AF420">
        <v>4586314</v>
      </c>
      <c r="AG420">
        <v>3981173</v>
      </c>
      <c r="AH420">
        <v>4</v>
      </c>
      <c r="AI420">
        <v>2</v>
      </c>
      <c r="AJ420">
        <v>2</v>
      </c>
      <c r="AK420">
        <v>2</v>
      </c>
      <c r="AL420">
        <v>2</v>
      </c>
      <c r="AM420">
        <v>2</v>
      </c>
    </row>
    <row r="421" spans="1:39" x14ac:dyDescent="0.3">
      <c r="A421" t="s">
        <v>45</v>
      </c>
      <c r="B421" t="s">
        <v>62</v>
      </c>
      <c r="C421" t="s">
        <v>89</v>
      </c>
      <c r="D421" t="s">
        <v>108</v>
      </c>
      <c r="E421" t="s">
        <v>112</v>
      </c>
      <c r="F421">
        <v>4393423.1165530235</v>
      </c>
      <c r="H421">
        <v>3160437.5886641196</v>
      </c>
      <c r="I421">
        <v>1232985.5278889034</v>
      </c>
      <c r="J421">
        <v>56000052</v>
      </c>
      <c r="K421">
        <v>46312316</v>
      </c>
      <c r="L421">
        <f t="shared" si="9"/>
        <v>102312368</v>
      </c>
      <c r="M421" s="1">
        <v>1.2091827150255237</v>
      </c>
      <c r="N421" s="1">
        <v>0.10165461129782472</v>
      </c>
      <c r="O421" s="1">
        <v>3.8633767697215708E-2</v>
      </c>
      <c r="P421" s="1">
        <v>4.7584591179740988E-2</v>
      </c>
      <c r="Q421" s="1">
        <v>6.8987825086563342E-2</v>
      </c>
      <c r="R421" s="1">
        <v>5.6436333106692833E-2</v>
      </c>
      <c r="S421" s="1">
        <v>2.6623275067671062E-2</v>
      </c>
      <c r="T421" s="1"/>
      <c r="U421" s="1">
        <v>1.1525427251651135</v>
      </c>
      <c r="V421" s="1">
        <v>0.1525427251651135</v>
      </c>
      <c r="W421">
        <v>5951879</v>
      </c>
      <c r="X421">
        <v>5026083</v>
      </c>
      <c r="Y421">
        <v>55244876</v>
      </c>
      <c r="Z421">
        <v>902439</v>
      </c>
      <c r="AA421">
        <v>439769</v>
      </c>
      <c r="AB421">
        <v>6761683</v>
      </c>
      <c r="AC421">
        <v>1224945</v>
      </c>
      <c r="AD421" s="1">
        <v>6.5953255566304207</v>
      </c>
      <c r="AE421" s="1">
        <v>11.428916090038179</v>
      </c>
      <c r="AF421">
        <v>5049440</v>
      </c>
      <c r="AG421">
        <v>4586314</v>
      </c>
      <c r="AH421">
        <v>4</v>
      </c>
      <c r="AI421">
        <v>2</v>
      </c>
      <c r="AJ421">
        <v>2</v>
      </c>
      <c r="AK421">
        <v>2</v>
      </c>
      <c r="AL421">
        <v>2</v>
      </c>
      <c r="AM421">
        <v>2</v>
      </c>
    </row>
    <row r="422" spans="1:39" x14ac:dyDescent="0.3">
      <c r="A422" t="s">
        <v>45</v>
      </c>
      <c r="B422" t="s">
        <v>63</v>
      </c>
      <c r="C422" t="s">
        <v>90</v>
      </c>
      <c r="D422" t="s">
        <v>109</v>
      </c>
      <c r="E422" t="s">
        <v>112</v>
      </c>
      <c r="F422">
        <v>-2446024.9668827751</v>
      </c>
      <c r="H422">
        <v>-410025.39786163869</v>
      </c>
      <c r="I422">
        <v>-2035999.5690211365</v>
      </c>
      <c r="J422">
        <v>55244876</v>
      </c>
      <c r="K422">
        <v>45178339</v>
      </c>
      <c r="L422">
        <f t="shared" si="9"/>
        <v>100423215</v>
      </c>
      <c r="M422" s="1">
        <v>1.2228177755716074</v>
      </c>
      <c r="N422" s="1">
        <v>2.537739904065011E-2</v>
      </c>
      <c r="O422" s="1">
        <v>5.6407529994274952E-2</v>
      </c>
      <c r="P422" s="1">
        <v>6.3591336257022985E-2</v>
      </c>
      <c r="Q422" s="1">
        <v>0.10183548488226468</v>
      </c>
      <c r="R422" s="1">
        <v>-7.4219624976918901E-3</v>
      </c>
      <c r="S422" s="1">
        <v>-4.5065834957348401E-2</v>
      </c>
      <c r="T422" s="1"/>
      <c r="U422" s="1">
        <v>0.8837314595590462</v>
      </c>
      <c r="V422" s="1">
        <v>-0.11626854044095382</v>
      </c>
      <c r="W422">
        <v>6448510</v>
      </c>
      <c r="X422">
        <v>5951879</v>
      </c>
      <c r="Y422">
        <v>55897263</v>
      </c>
      <c r="Z422">
        <v>1028905</v>
      </c>
      <c r="AA422">
        <v>902439</v>
      </c>
      <c r="AB422">
        <v>1564933</v>
      </c>
      <c r="AC422">
        <v>862396</v>
      </c>
      <c r="AD422" s="1">
        <v>6.2673521850899743</v>
      </c>
      <c r="AE422" s="1">
        <v>6.5953255566304207</v>
      </c>
      <c r="AF422">
        <v>5419605</v>
      </c>
      <c r="AG422">
        <v>5049440</v>
      </c>
      <c r="AH422">
        <v>4</v>
      </c>
      <c r="AI422">
        <v>1</v>
      </c>
      <c r="AJ422">
        <v>2</v>
      </c>
      <c r="AK422">
        <v>1</v>
      </c>
      <c r="AL422">
        <v>1</v>
      </c>
      <c r="AM422">
        <v>1</v>
      </c>
    </row>
    <row r="423" spans="1:39" x14ac:dyDescent="0.3">
      <c r="A423" t="s">
        <v>45</v>
      </c>
      <c r="B423" t="s">
        <v>64</v>
      </c>
      <c r="C423" t="s">
        <v>91</v>
      </c>
      <c r="D423" t="s">
        <v>105</v>
      </c>
      <c r="E423" t="s">
        <v>113</v>
      </c>
      <c r="F423">
        <v>2436746.0565652857</v>
      </c>
      <c r="H423">
        <v>1517062.9121585886</v>
      </c>
      <c r="I423">
        <v>919683.1444066969</v>
      </c>
      <c r="J423">
        <v>55897263</v>
      </c>
      <c r="K423">
        <v>46381844</v>
      </c>
      <c r="L423">
        <f t="shared" si="9"/>
        <v>102279107</v>
      </c>
      <c r="M423" s="1">
        <v>1.2051539606747848</v>
      </c>
      <c r="N423" s="1">
        <v>4.7476832194086327E-2</v>
      </c>
      <c r="O423" s="1">
        <v>1.6343233120376579E-2</v>
      </c>
      <c r="P423" s="1">
        <v>1.482957131749041E-2</v>
      </c>
      <c r="Q423" s="1">
        <v>2.2355138012096799E-2</v>
      </c>
      <c r="R423" s="1">
        <v>2.714020026630979E-2</v>
      </c>
      <c r="S423" s="1">
        <v>1.982851618419261E-2</v>
      </c>
      <c r="T423" s="1"/>
      <c r="U423" s="1">
        <v>1.420286529271249</v>
      </c>
      <c r="V423" s="1">
        <v>0.42028652927124899</v>
      </c>
      <c r="W423">
        <v>6412688</v>
      </c>
      <c r="X423">
        <v>6448510</v>
      </c>
      <c r="Y423">
        <v>53975139</v>
      </c>
      <c r="Z423">
        <v>1135017</v>
      </c>
      <c r="AA423">
        <v>1028905</v>
      </c>
      <c r="AB423">
        <v>2822036</v>
      </c>
      <c r="AC423">
        <v>1413622</v>
      </c>
      <c r="AD423" s="1">
        <v>5.6498607509843461</v>
      </c>
      <c r="AE423" s="1">
        <v>6.2673521850899743</v>
      </c>
      <c r="AF423">
        <v>5277671</v>
      </c>
      <c r="AG423">
        <v>5419605</v>
      </c>
      <c r="AH423">
        <v>4</v>
      </c>
      <c r="AI423">
        <v>2</v>
      </c>
      <c r="AJ423">
        <v>2</v>
      </c>
      <c r="AK423">
        <v>2</v>
      </c>
      <c r="AL423">
        <v>2</v>
      </c>
      <c r="AM423">
        <v>2</v>
      </c>
    </row>
    <row r="424" spans="1:39" x14ac:dyDescent="0.3">
      <c r="A424" t="s">
        <v>45</v>
      </c>
      <c r="B424" t="s">
        <v>65</v>
      </c>
      <c r="C424" t="s">
        <v>92</v>
      </c>
      <c r="D424" t="s">
        <v>107</v>
      </c>
      <c r="E424" t="s">
        <v>113</v>
      </c>
      <c r="F424">
        <v>3242493.1374705341</v>
      </c>
      <c r="H424">
        <v>2006387.6636223902</v>
      </c>
      <c r="I424">
        <v>1236105.4738481438</v>
      </c>
      <c r="J424">
        <v>53975139</v>
      </c>
      <c r="K424">
        <v>46403368</v>
      </c>
      <c r="L424">
        <f t="shared" si="9"/>
        <v>100378507</v>
      </c>
      <c r="M424" s="1">
        <v>1.1631728757274689</v>
      </c>
      <c r="N424" s="1">
        <v>7.2430605089593536E-2</v>
      </c>
      <c r="O424" s="1">
        <v>3.4134567027238223E-2</v>
      </c>
      <c r="P424" s="1">
        <v>2.6236071108663189E-2</v>
      </c>
      <c r="Q424" s="1">
        <v>4.3344671417947761E-2</v>
      </c>
      <c r="R424" s="1">
        <v>3.7172440882873692E-2</v>
      </c>
      <c r="S424" s="1">
        <v>2.6638270606740091E-2</v>
      </c>
      <c r="T424" s="1"/>
      <c r="U424" s="1">
        <v>0.80818688380382742</v>
      </c>
      <c r="V424" s="1">
        <v>-0.19181311619617256</v>
      </c>
      <c r="W424">
        <v>6907326</v>
      </c>
      <c r="X424">
        <v>6412688</v>
      </c>
      <c r="Y424">
        <v>55360988</v>
      </c>
      <c r="Z424">
        <v>1363287</v>
      </c>
      <c r="AA424">
        <v>1135017</v>
      </c>
      <c r="AB424">
        <v>4249294</v>
      </c>
      <c r="AC424">
        <v>1587017</v>
      </c>
      <c r="AD424" s="1">
        <v>5.0666704809772263</v>
      </c>
      <c r="AE424" s="1">
        <v>5.6498607509843461</v>
      </c>
      <c r="AF424">
        <v>5544039</v>
      </c>
      <c r="AG424">
        <v>5277671</v>
      </c>
      <c r="AH424">
        <v>4</v>
      </c>
      <c r="AI424">
        <v>2</v>
      </c>
      <c r="AJ424">
        <v>2</v>
      </c>
      <c r="AK424">
        <v>2</v>
      </c>
      <c r="AL424">
        <v>2</v>
      </c>
      <c r="AM424">
        <v>2</v>
      </c>
    </row>
    <row r="425" spans="1:39" x14ac:dyDescent="0.3">
      <c r="A425" t="s">
        <v>45</v>
      </c>
      <c r="B425" t="s">
        <v>66</v>
      </c>
      <c r="C425" t="s">
        <v>93</v>
      </c>
      <c r="D425" t="s">
        <v>108</v>
      </c>
      <c r="E425" t="s">
        <v>113</v>
      </c>
      <c r="F425">
        <v>4283483.1235815352</v>
      </c>
      <c r="H425">
        <v>2723247.1243991349</v>
      </c>
      <c r="I425">
        <v>1560235.9991824003</v>
      </c>
      <c r="J425">
        <v>55360988</v>
      </c>
      <c r="K425">
        <v>48432695</v>
      </c>
      <c r="L425">
        <f t="shared" si="9"/>
        <v>103793683</v>
      </c>
      <c r="M425" s="1">
        <v>1.1430499170033797</v>
      </c>
      <c r="N425" s="1">
        <v>9.8950280047389788E-2</v>
      </c>
      <c r="O425" s="1">
        <v>5.0093434026141297E-2</v>
      </c>
      <c r="P425" s="1">
        <v>4.001918490016846E-2</v>
      </c>
      <c r="Q425" s="1">
        <v>6.4396977972147842E-2</v>
      </c>
      <c r="R425" s="1">
        <v>4.9190724782569542E-2</v>
      </c>
      <c r="S425" s="1">
        <v>3.2214519534426077E-2</v>
      </c>
      <c r="T425" s="1"/>
      <c r="U425" s="1">
        <v>1.067054187056558</v>
      </c>
      <c r="V425" s="1">
        <v>6.7054187056557898E-2</v>
      </c>
      <c r="W425">
        <v>6792390</v>
      </c>
      <c r="X425">
        <v>6907326</v>
      </c>
      <c r="Y425">
        <v>54406506</v>
      </c>
      <c r="Z425">
        <v>1696005</v>
      </c>
      <c r="AA425">
        <v>1363287</v>
      </c>
      <c r="AB425">
        <v>6035145</v>
      </c>
      <c r="AC425">
        <v>1523339</v>
      </c>
      <c r="AD425" s="1">
        <v>4.0049351269601212</v>
      </c>
      <c r="AE425" s="1">
        <v>5.0666704809772263</v>
      </c>
      <c r="AF425">
        <v>5096385</v>
      </c>
      <c r="AG425">
        <v>5544039</v>
      </c>
      <c r="AH425">
        <v>4</v>
      </c>
      <c r="AI425">
        <v>2</v>
      </c>
      <c r="AJ425">
        <v>2</v>
      </c>
      <c r="AK425">
        <v>2</v>
      </c>
      <c r="AL425">
        <v>2</v>
      </c>
      <c r="AM425">
        <v>2</v>
      </c>
    </row>
    <row r="426" spans="1:39" x14ac:dyDescent="0.3">
      <c r="A426" t="s">
        <v>45</v>
      </c>
      <c r="B426" t="s">
        <v>67</v>
      </c>
      <c r="C426" t="s">
        <v>94</v>
      </c>
      <c r="D426" t="s">
        <v>109</v>
      </c>
      <c r="E426" t="s">
        <v>113</v>
      </c>
      <c r="F426">
        <v>-2469590.1893732473</v>
      </c>
      <c r="H426">
        <v>-695063.50713996473</v>
      </c>
      <c r="I426">
        <v>-1774526.6822332828</v>
      </c>
      <c r="J426">
        <v>54406506</v>
      </c>
      <c r="K426">
        <v>49240022</v>
      </c>
      <c r="L426">
        <f t="shared" si="9"/>
        <v>103646528</v>
      </c>
      <c r="M426" s="1">
        <v>1.1049244860207414</v>
      </c>
      <c r="N426" s="1">
        <v>2.5673498681981901E-2</v>
      </c>
      <c r="O426" s="1">
        <v>6.8515280139474499E-2</v>
      </c>
      <c r="P426" s="1">
        <v>5.4779953984854989E-2</v>
      </c>
      <c r="Q426" s="1">
        <v>9.278506393263132E-2</v>
      </c>
      <c r="R426" s="1">
        <v>-1.277537482631148E-2</v>
      </c>
      <c r="S426" s="1">
        <v>-3.6038299947008197E-2</v>
      </c>
      <c r="T426" s="1"/>
      <c r="U426" s="1">
        <v>0.77720889677478056</v>
      </c>
      <c r="V426" s="1">
        <v>-0.22279110322521947</v>
      </c>
      <c r="W426">
        <v>7024781</v>
      </c>
      <c r="X426">
        <v>6792390</v>
      </c>
      <c r="Y426">
        <v>55147821</v>
      </c>
      <c r="Z426">
        <v>1757643</v>
      </c>
      <c r="AA426">
        <v>1696005</v>
      </c>
      <c r="AB426">
        <v>1556817</v>
      </c>
      <c r="AC426">
        <v>1004156</v>
      </c>
      <c r="AD426" s="1">
        <v>3.9967052467423705</v>
      </c>
      <c r="AE426" s="1">
        <v>4.0049351269601212</v>
      </c>
      <c r="AF426">
        <v>5267138</v>
      </c>
      <c r="AG426">
        <v>5096385</v>
      </c>
      <c r="AH426">
        <v>4</v>
      </c>
      <c r="AI426">
        <v>1</v>
      </c>
      <c r="AJ426">
        <v>2</v>
      </c>
      <c r="AK426">
        <v>1</v>
      </c>
      <c r="AL426">
        <v>1</v>
      </c>
      <c r="AM426">
        <v>1</v>
      </c>
    </row>
    <row r="427" spans="1:39" x14ac:dyDescent="0.3">
      <c r="A427" t="s">
        <v>45</v>
      </c>
      <c r="B427" t="s">
        <v>68</v>
      </c>
      <c r="C427" t="s">
        <v>95</v>
      </c>
      <c r="D427" t="s">
        <v>105</v>
      </c>
      <c r="E427" t="s">
        <v>114</v>
      </c>
      <c r="F427">
        <v>2626942.5090193078</v>
      </c>
      <c r="H427">
        <v>1542103.9472097633</v>
      </c>
      <c r="I427">
        <v>1084838.5618095442</v>
      </c>
      <c r="J427">
        <v>55147821</v>
      </c>
      <c r="K427">
        <v>50649119</v>
      </c>
      <c r="L427">
        <f t="shared" si="9"/>
        <v>105796940</v>
      </c>
      <c r="M427" s="1">
        <v>1.0888209328971743</v>
      </c>
      <c r="N427" s="1">
        <v>4.8584051674840499E-2</v>
      </c>
      <c r="O427" s="1">
        <v>1.6311433229610289E-2</v>
      </c>
      <c r="P427" s="1">
        <v>1.4047652259868371E-2</v>
      </c>
      <c r="Q427" s="1">
        <v>2.1426502197145581E-2</v>
      </c>
      <c r="R427" s="1">
        <v>2.7963098437012831E-2</v>
      </c>
      <c r="S427" s="1">
        <v>2.141870546276519E-2</v>
      </c>
      <c r="T427" s="1"/>
      <c r="U427" s="1">
        <v>1.3267737947676768</v>
      </c>
      <c r="V427" s="1">
        <v>0.32677379476767687</v>
      </c>
      <c r="W427">
        <v>6685938</v>
      </c>
      <c r="X427">
        <v>7024781</v>
      </c>
      <c r="Y427">
        <v>53295399</v>
      </c>
      <c r="Z427">
        <v>1684431</v>
      </c>
      <c r="AA427">
        <v>1757643</v>
      </c>
      <c r="AB427">
        <v>3155146</v>
      </c>
      <c r="AC427">
        <v>1700785</v>
      </c>
      <c r="AD427" s="1">
        <v>3.9692560870703519</v>
      </c>
      <c r="AE427" s="1">
        <v>3.9967052467423705</v>
      </c>
      <c r="AF427">
        <v>5001507</v>
      </c>
      <c r="AG427">
        <v>5267138</v>
      </c>
      <c r="AH427">
        <v>4</v>
      </c>
      <c r="AI427">
        <v>2</v>
      </c>
      <c r="AJ427">
        <v>2</v>
      </c>
      <c r="AK427">
        <v>2</v>
      </c>
      <c r="AL427">
        <v>2</v>
      </c>
      <c r="AM427">
        <v>2</v>
      </c>
    </row>
    <row r="428" spans="1:39" x14ac:dyDescent="0.3">
      <c r="A428" t="s">
        <v>45</v>
      </c>
      <c r="B428" t="s">
        <v>69</v>
      </c>
      <c r="C428" t="s">
        <v>96</v>
      </c>
      <c r="D428" t="s">
        <v>107</v>
      </c>
      <c r="E428" t="s">
        <v>114</v>
      </c>
      <c r="F428">
        <v>3494566.2420573952</v>
      </c>
      <c r="H428">
        <v>2094249.1944113919</v>
      </c>
      <c r="I428">
        <v>1400317.0476460031</v>
      </c>
      <c r="J428">
        <v>53295399</v>
      </c>
      <c r="K428">
        <v>51109970</v>
      </c>
      <c r="L428">
        <f t="shared" si="9"/>
        <v>104405369</v>
      </c>
      <c r="M428" s="1">
        <v>1.0427593481271853</v>
      </c>
      <c r="N428" s="1">
        <v>7.5747924419480764E-2</v>
      </c>
      <c r="O428" s="1">
        <v>3.4784484867070802E-2</v>
      </c>
      <c r="P428" s="1">
        <v>2.7897865679486909E-2</v>
      </c>
      <c r="Q428" s="1">
        <v>4.5277198109509711E-2</v>
      </c>
      <c r="R428" s="1">
        <v>3.9295121787368402E-2</v>
      </c>
      <c r="S428" s="1">
        <v>2.7398119146734051E-2</v>
      </c>
      <c r="T428" s="1"/>
      <c r="U428" s="1">
        <v>0.75883815950416023</v>
      </c>
      <c r="V428" s="1">
        <v>-0.2411618404958398</v>
      </c>
      <c r="W428">
        <v>6822460</v>
      </c>
      <c r="X428">
        <v>6685938</v>
      </c>
      <c r="Y428">
        <v>54825939</v>
      </c>
      <c r="Z428">
        <v>1886642</v>
      </c>
      <c r="AA428">
        <v>1684431</v>
      </c>
      <c r="AB428">
        <v>4901001</v>
      </c>
      <c r="AC428">
        <v>1717911</v>
      </c>
      <c r="AD428" s="1">
        <v>3.6161921551624525</v>
      </c>
      <c r="AE428" s="1">
        <v>3.9692560870703519</v>
      </c>
      <c r="AF428">
        <v>4935818</v>
      </c>
      <c r="AG428">
        <v>5001507</v>
      </c>
      <c r="AH428">
        <v>4</v>
      </c>
      <c r="AI428">
        <v>2</v>
      </c>
      <c r="AJ428">
        <v>2</v>
      </c>
      <c r="AK428">
        <v>2</v>
      </c>
      <c r="AL428">
        <v>2</v>
      </c>
      <c r="AM428">
        <v>2</v>
      </c>
    </row>
    <row r="429" spans="1:39" x14ac:dyDescent="0.3">
      <c r="A429" t="s">
        <v>45</v>
      </c>
      <c r="B429" t="s">
        <v>104</v>
      </c>
      <c r="C429" t="s">
        <v>117</v>
      </c>
      <c r="D429" t="s">
        <v>108</v>
      </c>
      <c r="E429" t="s">
        <v>114</v>
      </c>
      <c r="F429">
        <v>4347276.8396150051</v>
      </c>
      <c r="H429">
        <v>2756483.5679022833</v>
      </c>
      <c r="I429">
        <v>1590793.2717127216</v>
      </c>
      <c r="J429">
        <v>54825939</v>
      </c>
      <c r="K429">
        <v>53519837</v>
      </c>
      <c r="L429">
        <f t="shared" si="9"/>
        <v>108345776</v>
      </c>
      <c r="M429" s="1">
        <v>1.0244040728300425</v>
      </c>
      <c r="N429" s="1">
        <v>0.10057470999146288</v>
      </c>
      <c r="O429" s="1">
        <v>5.0309872485722502E-2</v>
      </c>
      <c r="P429" s="1">
        <v>4.3696105621267023E-2</v>
      </c>
      <c r="Q429" s="1">
        <v>6.852518477252259E-2</v>
      </c>
      <c r="R429" s="1">
        <v>5.0276996950335558E-2</v>
      </c>
      <c r="S429" s="1">
        <v>2.9723432672500879E-2</v>
      </c>
      <c r="T429" s="1"/>
      <c r="U429" s="1">
        <v>1.3533068306389628</v>
      </c>
      <c r="V429" s="1">
        <v>0.35330683063896273</v>
      </c>
      <c r="W429">
        <v>7153072</v>
      </c>
      <c r="X429">
        <v>6822460</v>
      </c>
      <c r="Y429">
        <v>51974391</v>
      </c>
      <c r="Z429">
        <v>2264853</v>
      </c>
      <c r="AA429">
        <v>1886642</v>
      </c>
      <c r="AB429">
        <v>6910891</v>
      </c>
      <c r="AC429">
        <v>1025409</v>
      </c>
      <c r="AD429" s="1">
        <v>3.1582941586054369</v>
      </c>
      <c r="AE429" s="1">
        <v>3.6161921551624525</v>
      </c>
      <c r="AF429">
        <v>4888219</v>
      </c>
      <c r="AG429">
        <v>4935818</v>
      </c>
      <c r="AH429">
        <v>4</v>
      </c>
      <c r="AI429">
        <v>2</v>
      </c>
      <c r="AJ429">
        <v>2</v>
      </c>
      <c r="AK429">
        <v>2</v>
      </c>
      <c r="AL429">
        <v>2</v>
      </c>
      <c r="AM429">
        <v>2</v>
      </c>
    </row>
    <row r="430" spans="1:39" x14ac:dyDescent="0.3">
      <c r="A430" t="s">
        <v>45</v>
      </c>
      <c r="B430" t="s">
        <v>70</v>
      </c>
      <c r="C430" t="s">
        <v>97</v>
      </c>
      <c r="D430" t="s">
        <v>109</v>
      </c>
      <c r="E430" t="s">
        <v>114</v>
      </c>
      <c r="F430">
        <v>-2945228.3368472019</v>
      </c>
      <c r="H430">
        <v>-700063.42517353443</v>
      </c>
      <c r="I430">
        <v>-2245164.9116736674</v>
      </c>
      <c r="J430">
        <v>51974391</v>
      </c>
      <c r="K430">
        <v>55340010</v>
      </c>
      <c r="L430">
        <f t="shared" si="9"/>
        <v>107314401</v>
      </c>
      <c r="M430" s="1">
        <v>0.93918289859362147</v>
      </c>
      <c r="N430" s="1">
        <v>2.5637267453042019E-2</v>
      </c>
      <c r="O430" s="1">
        <v>6.9966514855364065E-2</v>
      </c>
      <c r="P430" s="1">
        <v>5.9285579399917007E-2</v>
      </c>
      <c r="Q430" s="1">
        <v>9.8518366944698704E-2</v>
      </c>
      <c r="R430" s="1">
        <v>-1.346939159274679E-2</v>
      </c>
      <c r="S430" s="1">
        <v>-4.0570374159196343E-2</v>
      </c>
      <c r="T430" s="1"/>
      <c r="U430" s="1">
        <v>0.70027244844744529</v>
      </c>
      <c r="V430" s="1">
        <v>-0.29972755155255471</v>
      </c>
      <c r="W430">
        <v>6858243</v>
      </c>
      <c r="X430">
        <v>7153072</v>
      </c>
      <c r="Y430">
        <v>52920767</v>
      </c>
      <c r="Z430">
        <v>1889777</v>
      </c>
      <c r="AA430">
        <v>2264853</v>
      </c>
      <c r="AB430">
        <v>1708898</v>
      </c>
      <c r="AC430">
        <v>1180823</v>
      </c>
      <c r="AD430" s="1">
        <v>3.6291281987239765</v>
      </c>
      <c r="AE430" s="1">
        <v>3.1582941586054369</v>
      </c>
      <c r="AF430">
        <v>4968466</v>
      </c>
      <c r="AG430">
        <v>4888219</v>
      </c>
      <c r="AH430">
        <v>4</v>
      </c>
      <c r="AI430">
        <v>1</v>
      </c>
      <c r="AJ430">
        <v>2</v>
      </c>
      <c r="AK430">
        <v>1</v>
      </c>
      <c r="AL430">
        <v>1</v>
      </c>
      <c r="AM430">
        <v>1</v>
      </c>
    </row>
    <row r="431" spans="1:39" x14ac:dyDescent="0.3">
      <c r="A431" t="s">
        <v>45</v>
      </c>
      <c r="B431" t="s">
        <v>71</v>
      </c>
      <c r="C431" t="s">
        <v>98</v>
      </c>
      <c r="D431" t="s">
        <v>105</v>
      </c>
      <c r="E431" t="s">
        <v>115</v>
      </c>
      <c r="F431">
        <v>2502098.636899767</v>
      </c>
      <c r="H431">
        <v>1403990.7561622376</v>
      </c>
      <c r="I431">
        <v>1098107.8807375294</v>
      </c>
      <c r="J431">
        <v>52920767</v>
      </c>
      <c r="K431">
        <v>57159588</v>
      </c>
      <c r="L431">
        <f t="shared" si="9"/>
        <v>110080355</v>
      </c>
      <c r="M431" s="1">
        <v>0.92584234511977237</v>
      </c>
      <c r="N431" s="1">
        <v>4.6473451143939352E-2</v>
      </c>
      <c r="O431" s="1">
        <v>1.6077318002590549E-2</v>
      </c>
      <c r="P431" s="1">
        <v>1.471435628787655E-2</v>
      </c>
      <c r="Q431" s="1">
        <v>2.1690167437577731E-2</v>
      </c>
      <c r="R431" s="1">
        <v>2.6530053053884079E-2</v>
      </c>
      <c r="S431" s="1">
        <v>1.9211263047199171E-2</v>
      </c>
      <c r="T431" s="1"/>
      <c r="U431" s="1">
        <v>1.4237504349736294</v>
      </c>
      <c r="V431" s="1">
        <v>0.42375043497362941</v>
      </c>
      <c r="W431">
        <v>7335770</v>
      </c>
      <c r="X431">
        <v>6858243</v>
      </c>
      <c r="Y431">
        <v>51296873</v>
      </c>
      <c r="Z431">
        <v>1811430</v>
      </c>
      <c r="AA431">
        <v>1889777</v>
      </c>
      <c r="AB431">
        <v>3252954</v>
      </c>
      <c r="AC431">
        <v>1891036</v>
      </c>
      <c r="AD431" s="1">
        <v>4.0497121059052796</v>
      </c>
      <c r="AE431" s="1">
        <v>3.6291281987239765</v>
      </c>
      <c r="AF431">
        <v>5524340</v>
      </c>
      <c r="AG431">
        <v>4968466</v>
      </c>
      <c r="AH431">
        <v>4</v>
      </c>
      <c r="AI431">
        <v>2</v>
      </c>
      <c r="AJ431">
        <v>2</v>
      </c>
      <c r="AK431">
        <v>2</v>
      </c>
      <c r="AL431">
        <v>2</v>
      </c>
      <c r="AM431">
        <v>2</v>
      </c>
    </row>
    <row r="432" spans="1:39" x14ac:dyDescent="0.3">
      <c r="A432" t="s">
        <v>45</v>
      </c>
      <c r="B432" t="s">
        <v>72</v>
      </c>
      <c r="C432" t="s">
        <v>99</v>
      </c>
      <c r="D432" t="s">
        <v>107</v>
      </c>
      <c r="E432" t="s">
        <v>115</v>
      </c>
      <c r="F432">
        <v>3277676.7473247871</v>
      </c>
      <c r="H432">
        <v>1864855.1356020218</v>
      </c>
      <c r="I432">
        <v>1412821.6117227653</v>
      </c>
      <c r="J432">
        <v>51296873</v>
      </c>
      <c r="K432">
        <v>57546278</v>
      </c>
      <c r="L432">
        <f t="shared" si="9"/>
        <v>108843151</v>
      </c>
      <c r="M432" s="1">
        <v>0.89140209902020073</v>
      </c>
      <c r="N432" s="1">
        <v>7.1130107212717494E-2</v>
      </c>
      <c r="O432" s="1">
        <v>3.3849587673696988E-2</v>
      </c>
      <c r="P432" s="1">
        <v>2.7373927166500889E-2</v>
      </c>
      <c r="Q432" s="1">
        <v>4.3322972623906088E-2</v>
      </c>
      <c r="R432" s="1">
        <v>3.6354167935383153E-2</v>
      </c>
      <c r="S432" s="1">
        <v>2.4551051098782879E-2</v>
      </c>
      <c r="T432" s="1"/>
      <c r="U432" s="1">
        <v>0.69086172420866776</v>
      </c>
      <c r="V432" s="1">
        <v>-0.30913827579133224</v>
      </c>
      <c r="W432">
        <v>7157736</v>
      </c>
      <c r="X432">
        <v>7335770</v>
      </c>
      <c r="Y432">
        <v>53794100</v>
      </c>
      <c r="Z432">
        <v>1494605</v>
      </c>
      <c r="AA432">
        <v>1811430</v>
      </c>
      <c r="AB432">
        <v>4936054</v>
      </c>
      <c r="AC432">
        <v>2693011</v>
      </c>
      <c r="AD432" s="1">
        <v>4.7890486115060504</v>
      </c>
      <c r="AE432" s="1">
        <v>4.0497121059052796</v>
      </c>
      <c r="AF432">
        <v>5663131</v>
      </c>
      <c r="AG432">
        <v>5524340</v>
      </c>
      <c r="AH432">
        <v>4</v>
      </c>
      <c r="AI432">
        <v>2</v>
      </c>
      <c r="AJ432">
        <v>2</v>
      </c>
      <c r="AK432">
        <v>2</v>
      </c>
      <c r="AL432">
        <v>2</v>
      </c>
      <c r="AM432">
        <v>2</v>
      </c>
    </row>
    <row r="433" spans="1:39" x14ac:dyDescent="0.3">
      <c r="A433" t="s">
        <v>45</v>
      </c>
      <c r="B433" t="s">
        <v>73</v>
      </c>
      <c r="C433" t="s">
        <v>100</v>
      </c>
      <c r="D433" t="s">
        <v>108</v>
      </c>
      <c r="E433" t="s">
        <v>115</v>
      </c>
      <c r="F433">
        <v>4766487.8831098303</v>
      </c>
      <c r="H433">
        <v>2778518.7434273181</v>
      </c>
      <c r="I433">
        <v>1987969.1396825118</v>
      </c>
      <c r="J433">
        <v>53794100</v>
      </c>
      <c r="K433">
        <v>60933914</v>
      </c>
      <c r="L433">
        <f t="shared" si="9"/>
        <v>114728014</v>
      </c>
      <c r="M433" s="1">
        <v>0.88282692623355852</v>
      </c>
      <c r="N433" s="1">
        <v>0.10217112273903739</v>
      </c>
      <c r="O433" s="1">
        <v>4.9856359712310457E-2</v>
      </c>
      <c r="P433" s="1">
        <v>4.195991639221093E-2</v>
      </c>
      <c r="Q433" s="1">
        <v>6.3881496539688581E-2</v>
      </c>
      <c r="R433" s="1">
        <v>5.1650994131834493E-2</v>
      </c>
      <c r="S433" s="1">
        <v>3.2625003207286368E-2</v>
      </c>
      <c r="T433" s="1"/>
      <c r="U433" s="1">
        <v>0.90620083197778467</v>
      </c>
      <c r="V433" s="1">
        <v>-9.3799168022215329E-2</v>
      </c>
      <c r="W433">
        <v>8834749</v>
      </c>
      <c r="X433">
        <v>7157736</v>
      </c>
      <c r="Y433">
        <v>55676494</v>
      </c>
      <c r="Z433">
        <v>2246903</v>
      </c>
      <c r="AA433">
        <v>1494605</v>
      </c>
      <c r="AB433">
        <v>7875211</v>
      </c>
      <c r="AC433">
        <v>2334677</v>
      </c>
      <c r="AD433" s="1">
        <v>3.93196724558203</v>
      </c>
      <c r="AE433" s="1">
        <v>4.7890486115060504</v>
      </c>
      <c r="AF433">
        <v>6587846</v>
      </c>
      <c r="AG433">
        <v>5663131</v>
      </c>
      <c r="AH433">
        <v>4</v>
      </c>
      <c r="AI433">
        <v>2</v>
      </c>
      <c r="AJ433">
        <v>2</v>
      </c>
      <c r="AK433">
        <v>2</v>
      </c>
      <c r="AL433">
        <v>2</v>
      </c>
      <c r="AM433">
        <v>2</v>
      </c>
    </row>
  </sheetData>
  <autoFilter ref="A1:AM433">
    <sortState ref="A2:AK433">
      <sortCondition ref="A2:A433"/>
    </sortState>
  </autoFilter>
  <sortState ref="A2:AJ434">
    <sortCondition ref="B2:B434"/>
  </sortState>
  <phoneticPr fontId="1" type="noConversion"/>
  <pageMargins left="0.7" right="0.7" top="0.75" bottom="0.75" header="0.3" footer="0.3"/>
  <pageSetup orientation="portrait" r:id="rId1"/>
  <ignoredErrors>
    <ignoredError sqref="D1:E1 D434:E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workbookViewId="0">
      <selection activeCell="D31" sqref="D31"/>
    </sheetView>
  </sheetViews>
  <sheetFormatPr baseColWidth="10" defaultRowHeight="14.4" x14ac:dyDescent="0.3"/>
  <cols>
    <col min="1" max="1" width="10" bestFit="1" customWidth="1"/>
    <col min="5" max="5" width="13" bestFit="1" customWidth="1"/>
    <col min="6" max="6" width="17" bestFit="1" customWidth="1"/>
    <col min="7" max="8" width="17" customWidth="1"/>
  </cols>
  <sheetData>
    <row r="1" spans="1:19" x14ac:dyDescent="0.3">
      <c r="A1" t="s">
        <v>4</v>
      </c>
      <c r="B1" t="s">
        <v>5</v>
      </c>
      <c r="C1" t="s">
        <v>124</v>
      </c>
      <c r="E1" t="s">
        <v>118</v>
      </c>
      <c r="F1" t="s">
        <v>119</v>
      </c>
      <c r="H1" t="s">
        <v>122</v>
      </c>
      <c r="J1" t="s">
        <v>11</v>
      </c>
      <c r="K1" t="s">
        <v>12</v>
      </c>
      <c r="M1" t="s">
        <v>121</v>
      </c>
      <c r="N1" t="s">
        <v>120</v>
      </c>
    </row>
    <row r="2" spans="1:19" x14ac:dyDescent="0.3">
      <c r="A2">
        <v>437832893</v>
      </c>
      <c r="B2">
        <v>838235019</v>
      </c>
      <c r="C2">
        <v>1276067912</v>
      </c>
      <c r="D2">
        <f>A2/B2</f>
        <v>0.52232713150343812</v>
      </c>
      <c r="E2">
        <v>116006152.21939287</v>
      </c>
      <c r="F2">
        <v>1160061759.7803736</v>
      </c>
      <c r="H2">
        <f>J2*E2+K2*F2</f>
        <v>-6130066.1438821424</v>
      </c>
      <c r="J2">
        <v>-9.7895674307015602E-3</v>
      </c>
      <c r="K2">
        <v>-4.3053018964263803E-3</v>
      </c>
      <c r="M2">
        <v>0</v>
      </c>
      <c r="N2">
        <v>0.3</v>
      </c>
      <c r="P2">
        <v>0</v>
      </c>
      <c r="Q2">
        <v>1335621513.0000002</v>
      </c>
      <c r="R2">
        <f>SUM(P2:Q2)</f>
        <v>1335621513.0000002</v>
      </c>
      <c r="S2">
        <f>P2/Q2</f>
        <v>0</v>
      </c>
    </row>
    <row r="3" spans="1:19" x14ac:dyDescent="0.3">
      <c r="A3">
        <v>474459707</v>
      </c>
      <c r="B3">
        <v>834249616</v>
      </c>
      <c r="C3">
        <v>1308709323</v>
      </c>
      <c r="E3">
        <v>0</v>
      </c>
      <c r="F3">
        <v>0</v>
      </c>
      <c r="J3">
        <v>-1.8059196843913959E-2</v>
      </c>
      <c r="K3">
        <v>7.9390260303343705E-3</v>
      </c>
      <c r="P3">
        <f>J8*P2+K8*Q2</f>
        <v>11596055.653028065</v>
      </c>
      <c r="S3">
        <f>P2/Q2</f>
        <v>0</v>
      </c>
    </row>
    <row r="4" spans="1:19" x14ac:dyDescent="0.3">
      <c r="A4">
        <v>547000925</v>
      </c>
      <c r="B4">
        <v>725586629</v>
      </c>
      <c r="C4">
        <v>1272587554</v>
      </c>
      <c r="E4">
        <v>0</v>
      </c>
      <c r="F4">
        <v>0</v>
      </c>
      <c r="J4">
        <v>-1.8935490716720401E-2</v>
      </c>
      <c r="K4">
        <v>-1.202305330790069E-2</v>
      </c>
      <c r="S4">
        <f>P2+Q2-C8</f>
        <v>0</v>
      </c>
    </row>
    <row r="5" spans="1:19" x14ac:dyDescent="0.3">
      <c r="A5">
        <v>513882443</v>
      </c>
      <c r="B5">
        <v>716073959</v>
      </c>
      <c r="C5">
        <v>1229956402</v>
      </c>
      <c r="E5">
        <v>0</v>
      </c>
      <c r="F5">
        <v>0</v>
      </c>
      <c r="J5">
        <v>-1.448870061456251E-2</v>
      </c>
      <c r="K5">
        <v>1.459404247062158E-2</v>
      </c>
    </row>
    <row r="6" spans="1:19" x14ac:dyDescent="0.3">
      <c r="A6">
        <v>507716746</v>
      </c>
      <c r="B6">
        <v>722287053</v>
      </c>
      <c r="C6">
        <v>1230003799</v>
      </c>
      <c r="E6">
        <v>0</v>
      </c>
      <c r="F6">
        <v>0</v>
      </c>
      <c r="J6">
        <v>8.5770603799817501E-3</v>
      </c>
      <c r="K6">
        <v>7.8330633649755805E-3</v>
      </c>
    </row>
    <row r="7" spans="1:19" x14ac:dyDescent="0.3">
      <c r="A7">
        <v>553514569</v>
      </c>
      <c r="B7">
        <v>723076090</v>
      </c>
      <c r="C7">
        <v>1276590659</v>
      </c>
      <c r="E7">
        <v>0</v>
      </c>
      <c r="F7">
        <v>0</v>
      </c>
      <c r="J7">
        <v>4.3102050580482503E-3</v>
      </c>
      <c r="K7">
        <v>1.042873140383716E-2</v>
      </c>
      <c r="M7" t="s">
        <v>126</v>
      </c>
    </row>
    <row r="8" spans="1:19" x14ac:dyDescent="0.3">
      <c r="A8">
        <v>595814796</v>
      </c>
      <c r="B8">
        <v>739806717</v>
      </c>
      <c r="C8">
        <v>1335621513</v>
      </c>
      <c r="E8">
        <v>121420069.99138533</v>
      </c>
      <c r="F8">
        <v>1214201443.0086112</v>
      </c>
      <c r="J8">
        <v>3.4301766144846499E-3</v>
      </c>
      <c r="K8">
        <v>8.6821420141561193E-3</v>
      </c>
      <c r="M8">
        <f>PEARSON(BD_EVA_16E!P2:P432,BD_EVA_16E!N3:N433)</f>
        <v>0.22208856173065747</v>
      </c>
    </row>
    <row r="9" spans="1:19" x14ac:dyDescent="0.3">
      <c r="A9">
        <v>590419926</v>
      </c>
      <c r="B9">
        <v>771093418</v>
      </c>
      <c r="C9">
        <v>1361513344</v>
      </c>
      <c r="J9">
        <v>-1.791157933950846E-2</v>
      </c>
      <c r="K9">
        <v>-1.6056707171897031E-2</v>
      </c>
    </row>
    <row r="10" spans="1:19" x14ac:dyDescent="0.3">
      <c r="A10">
        <v>601135829</v>
      </c>
      <c r="B10">
        <v>790297380</v>
      </c>
      <c r="C10">
        <v>1391433209</v>
      </c>
      <c r="E10">
        <v>0</v>
      </c>
      <c r="F10">
        <v>0</v>
      </c>
      <c r="J10">
        <v>3.82464409502155E-3</v>
      </c>
      <c r="K10">
        <v>-6.7845562516678998E-4</v>
      </c>
    </row>
    <row r="11" spans="1:19" x14ac:dyDescent="0.3">
      <c r="A11">
        <v>590239358</v>
      </c>
      <c r="B11">
        <v>800594004</v>
      </c>
      <c r="C11">
        <v>1390833362</v>
      </c>
      <c r="E11">
        <v>0</v>
      </c>
      <c r="F11">
        <v>0</v>
      </c>
      <c r="J11">
        <v>-1.6717234566489001E-4</v>
      </c>
      <c r="K11">
        <v>-8.5416763738181602E-3</v>
      </c>
    </row>
    <row r="12" spans="1:19" x14ac:dyDescent="0.3">
      <c r="A12">
        <v>565818141</v>
      </c>
      <c r="B12">
        <v>798365316</v>
      </c>
      <c r="C12">
        <v>1364183457</v>
      </c>
      <c r="E12">
        <v>0</v>
      </c>
      <c r="F12">
        <v>0</v>
      </c>
      <c r="J12">
        <v>-4.3753127236834501E-3</v>
      </c>
      <c r="K12">
        <v>-1.842287119318568E-2</v>
      </c>
    </row>
    <row r="13" spans="1:19" x14ac:dyDescent="0.3">
      <c r="A13">
        <v>528765187</v>
      </c>
      <c r="B13">
        <v>808603884</v>
      </c>
      <c r="C13">
        <v>1337369071</v>
      </c>
      <c r="E13">
        <v>0</v>
      </c>
      <c r="F13">
        <v>0</v>
      </c>
      <c r="J13">
        <v>-2.220032089505557E-2</v>
      </c>
      <c r="K13">
        <v>-3.5026626990773087E-2</v>
      </c>
    </row>
    <row r="14" spans="1:19" x14ac:dyDescent="0.3">
      <c r="A14">
        <v>607380968</v>
      </c>
      <c r="B14">
        <v>758572676</v>
      </c>
      <c r="C14">
        <v>1365953644</v>
      </c>
      <c r="E14">
        <v>0</v>
      </c>
      <c r="F14">
        <v>0</v>
      </c>
      <c r="J14">
        <v>2.55003246555115E-3</v>
      </c>
      <c r="K14">
        <v>-4.9977284900033997E-4</v>
      </c>
    </row>
    <row r="15" spans="1:19" x14ac:dyDescent="0.3">
      <c r="A15">
        <v>482295219</v>
      </c>
      <c r="B15">
        <v>833557719</v>
      </c>
      <c r="C15">
        <v>1315852938</v>
      </c>
      <c r="E15">
        <v>0</v>
      </c>
      <c r="F15">
        <v>0</v>
      </c>
      <c r="J15">
        <v>6.9769109073327604E-3</v>
      </c>
      <c r="K15">
        <v>1.123288784768957E-2</v>
      </c>
    </row>
    <row r="16" spans="1:19" x14ac:dyDescent="0.3">
      <c r="E16">
        <v>0</v>
      </c>
      <c r="F16">
        <v>0</v>
      </c>
      <c r="J16">
        <v>4.6677598312356997E-3</v>
      </c>
      <c r="K16">
        <v>-4.3122690611283997E-3</v>
      </c>
    </row>
    <row r="17" spans="5:11" x14ac:dyDescent="0.3">
      <c r="E17">
        <v>0</v>
      </c>
      <c r="F17">
        <v>0</v>
      </c>
      <c r="J17">
        <v>-1.8527678699081021E-2</v>
      </c>
      <c r="K17">
        <v>-2.0872421400531749E-2</v>
      </c>
    </row>
    <row r="18" spans="5:11" x14ac:dyDescent="0.3">
      <c r="E18">
        <v>0</v>
      </c>
      <c r="F18">
        <v>0</v>
      </c>
      <c r="J18">
        <v>4.9310653426908801E-3</v>
      </c>
      <c r="K18">
        <v>6.7308048778874398E-3</v>
      </c>
    </row>
    <row r="19" spans="5:11" x14ac:dyDescent="0.3">
      <c r="E19">
        <v>0</v>
      </c>
      <c r="F19">
        <v>0</v>
      </c>
      <c r="J19">
        <v>9.58226826034707E-3</v>
      </c>
      <c r="K19">
        <v>1.8123085672282341E-2</v>
      </c>
    </row>
    <row r="20" spans="5:11" x14ac:dyDescent="0.3">
      <c r="E20">
        <v>0</v>
      </c>
      <c r="F20">
        <v>0</v>
      </c>
      <c r="J20">
        <v>1.097868735907289E-2</v>
      </c>
      <c r="K20">
        <v>1.4073401138637131E-2</v>
      </c>
    </row>
    <row r="21" spans="5:11" x14ac:dyDescent="0.3">
      <c r="E21">
        <v>0</v>
      </c>
      <c r="F21">
        <v>0</v>
      </c>
      <c r="J21">
        <v>-2.125594508274058E-2</v>
      </c>
      <c r="K21">
        <v>-2.3756120606131671E-2</v>
      </c>
    </row>
    <row r="22" spans="5:11" x14ac:dyDescent="0.3">
      <c r="E22">
        <v>0</v>
      </c>
      <c r="F22">
        <v>0</v>
      </c>
      <c r="J22">
        <v>1.3496953543974829E-2</v>
      </c>
      <c r="K22">
        <v>5.1726523568088201E-3</v>
      </c>
    </row>
    <row r="23" spans="5:11" x14ac:dyDescent="0.3">
      <c r="E23">
        <v>0</v>
      </c>
      <c r="F23">
        <v>0</v>
      </c>
      <c r="J23">
        <v>1.564687499457134E-2</v>
      </c>
      <c r="K23">
        <v>-6.2641521967066599E-3</v>
      </c>
    </row>
    <row r="24" spans="5:11" x14ac:dyDescent="0.3">
      <c r="E24">
        <v>0</v>
      </c>
      <c r="F24">
        <v>0</v>
      </c>
      <c r="J24">
        <v>1.840807857705197E-2</v>
      </c>
      <c r="K24">
        <v>-5.5010507138313304E-3</v>
      </c>
    </row>
    <row r="25" spans="5:11" x14ac:dyDescent="0.3">
      <c r="E25">
        <v>0</v>
      </c>
      <c r="F25">
        <v>0</v>
      </c>
      <c r="J25">
        <v>-9.8395949555348597E-3</v>
      </c>
      <c r="K25">
        <v>-3.977740672335843E-2</v>
      </c>
    </row>
    <row r="26" spans="5:11" x14ac:dyDescent="0.3">
      <c r="E26">
        <v>0</v>
      </c>
      <c r="F26">
        <v>0</v>
      </c>
      <c r="J26">
        <v>7.2017657566720461E-2</v>
      </c>
      <c r="K26">
        <v>1.407547375828469E-2</v>
      </c>
    </row>
    <row r="27" spans="5:11" x14ac:dyDescent="0.3">
      <c r="E27">
        <v>0</v>
      </c>
      <c r="F27">
        <v>0</v>
      </c>
      <c r="J27">
        <v>2.670875005974354E-2</v>
      </c>
      <c r="K27">
        <v>5.1496643478849913E-2</v>
      </c>
    </row>
    <row r="28" spans="5:11" x14ac:dyDescent="0.3">
      <c r="E28">
        <v>0</v>
      </c>
      <c r="F28">
        <v>0</v>
      </c>
      <c r="J28">
        <v>0.14628483306573237</v>
      </c>
      <c r="K28">
        <v>0.11881137922030635</v>
      </c>
    </row>
    <row r="29" spans="5:11" x14ac:dyDescent="0.3">
      <c r="E29">
        <v>0</v>
      </c>
      <c r="F29">
        <v>0</v>
      </c>
      <c r="J29">
        <v>1.741609953005336E-2</v>
      </c>
      <c r="K29">
        <v>2.4990409114748958E-2</v>
      </c>
    </row>
    <row r="30" spans="5:11" x14ac:dyDescent="0.3">
      <c r="E30">
        <v>0</v>
      </c>
      <c r="F30">
        <v>0</v>
      </c>
      <c r="J30">
        <v>5.2947403043540189E-2</v>
      </c>
      <c r="K30">
        <v>1.8806557786251749E-2</v>
      </c>
    </row>
    <row r="31" spans="5:11" x14ac:dyDescent="0.3">
      <c r="E31">
        <v>0</v>
      </c>
      <c r="F31">
        <v>0</v>
      </c>
      <c r="J31">
        <v>-6.7129350684832804E-3</v>
      </c>
      <c r="K31">
        <v>2.9179151648460432E-2</v>
      </c>
    </row>
    <row r="32" spans="5:11" x14ac:dyDescent="0.3">
      <c r="E32">
        <v>0</v>
      </c>
      <c r="F32">
        <v>0</v>
      </c>
      <c r="J32">
        <v>4.18209033334049E-2</v>
      </c>
      <c r="K32">
        <v>4.0536977730584102E-2</v>
      </c>
    </row>
    <row r="33" spans="5:11" x14ac:dyDescent="0.3">
      <c r="E33">
        <v>0</v>
      </c>
      <c r="F33">
        <v>0</v>
      </c>
      <c r="J33">
        <v>2.0151402286098189E-2</v>
      </c>
      <c r="K33">
        <v>3.49781644703472E-3</v>
      </c>
    </row>
    <row r="34" spans="5:11" x14ac:dyDescent="0.3">
      <c r="E34">
        <v>0</v>
      </c>
      <c r="F34">
        <v>0</v>
      </c>
      <c r="J34">
        <v>-1.8935490716720401E-2</v>
      </c>
      <c r="K34">
        <v>-1.202305330790069E-2</v>
      </c>
    </row>
    <row r="35" spans="5:11" x14ac:dyDescent="0.3">
      <c r="E35">
        <v>0</v>
      </c>
      <c r="F35">
        <v>0</v>
      </c>
      <c r="J35">
        <v>-3.1314323347750847E-2</v>
      </c>
      <c r="K35">
        <v>-9.0000990395525018E-2</v>
      </c>
    </row>
    <row r="36" spans="5:11" x14ac:dyDescent="0.3">
      <c r="E36">
        <v>0</v>
      </c>
      <c r="F36">
        <v>0</v>
      </c>
      <c r="J36">
        <v>-1.350705926222154E-2</v>
      </c>
      <c r="K36">
        <v>9.7733904139794998E-3</v>
      </c>
    </row>
    <row r="37" spans="5:11" x14ac:dyDescent="0.3">
      <c r="E37">
        <v>0</v>
      </c>
      <c r="F37">
        <v>0</v>
      </c>
      <c r="J37">
        <v>3.6473445979062588E-2</v>
      </c>
      <c r="K37">
        <v>1.916597916075841E-2</v>
      </c>
    </row>
    <row r="38" spans="5:11" x14ac:dyDescent="0.3">
      <c r="E38">
        <v>0</v>
      </c>
      <c r="F38">
        <v>0</v>
      </c>
      <c r="J38">
        <v>2.9143111207651191E-2</v>
      </c>
      <c r="K38">
        <v>5.2047420440532337E-2</v>
      </c>
    </row>
    <row r="39" spans="5:11" x14ac:dyDescent="0.3">
      <c r="E39">
        <v>0</v>
      </c>
      <c r="F39">
        <v>0</v>
      </c>
      <c r="J39">
        <v>5.8942310825668802E-2</v>
      </c>
      <c r="K39">
        <v>6.0136289703840502E-2</v>
      </c>
    </row>
    <row r="40" spans="5:11" x14ac:dyDescent="0.3">
      <c r="E40">
        <v>0</v>
      </c>
      <c r="F40">
        <v>0</v>
      </c>
      <c r="J40">
        <v>-2.3610964507163049E-2</v>
      </c>
      <c r="K40">
        <v>1.39090956204717E-2</v>
      </c>
    </row>
    <row r="41" spans="5:11" x14ac:dyDescent="0.3">
      <c r="E41">
        <v>0</v>
      </c>
      <c r="F41">
        <v>0</v>
      </c>
      <c r="J41">
        <v>5.6273241854476963E-2</v>
      </c>
      <c r="K41">
        <v>-4.8516690679497827E-2</v>
      </c>
    </row>
    <row r="42" spans="5:11" x14ac:dyDescent="0.3">
      <c r="E42">
        <v>0</v>
      </c>
      <c r="F42">
        <v>0</v>
      </c>
      <c r="J42">
        <v>7.5065897423367667E-2</v>
      </c>
      <c r="K42">
        <v>-8.1394124927844E-4</v>
      </c>
    </row>
    <row r="43" spans="5:11" x14ac:dyDescent="0.3">
      <c r="E43">
        <v>0</v>
      </c>
      <c r="F43">
        <v>0</v>
      </c>
      <c r="J43">
        <v>3.4157584499189389E-2</v>
      </c>
      <c r="K43">
        <v>7.0934513573564673E-2</v>
      </c>
    </row>
    <row r="44" spans="5:11" x14ac:dyDescent="0.3">
      <c r="E44">
        <v>0</v>
      </c>
      <c r="F44">
        <v>0</v>
      </c>
      <c r="J44">
        <v>0.16330578850284927</v>
      </c>
      <c r="K44">
        <v>9.0382275104580578E-2</v>
      </c>
    </row>
    <row r="45" spans="5:11" x14ac:dyDescent="0.3">
      <c r="E45">
        <v>0</v>
      </c>
      <c r="F45">
        <v>0</v>
      </c>
      <c r="J45">
        <v>1.4826219359383091E-2</v>
      </c>
      <c r="K45">
        <v>4.9844449332937808E-2</v>
      </c>
    </row>
    <row r="46" spans="5:11" x14ac:dyDescent="0.3">
      <c r="E46">
        <v>0</v>
      </c>
      <c r="F46">
        <v>0</v>
      </c>
      <c r="J46">
        <v>7.3707983372112693E-2</v>
      </c>
      <c r="K46">
        <v>1.094733060259807E-2</v>
      </c>
    </row>
    <row r="47" spans="5:11" x14ac:dyDescent="0.3">
      <c r="E47">
        <v>0</v>
      </c>
      <c r="F47">
        <v>0</v>
      </c>
      <c r="J47">
        <v>-8.0395141681063303E-3</v>
      </c>
      <c r="K47">
        <v>5.1820902395482288E-2</v>
      </c>
    </row>
    <row r="48" spans="5:11" x14ac:dyDescent="0.3">
      <c r="E48">
        <v>0</v>
      </c>
      <c r="F48">
        <v>0</v>
      </c>
      <c r="J48">
        <v>4.6867796810895777E-2</v>
      </c>
      <c r="K48">
        <v>4.8780712307028351E-2</v>
      </c>
    </row>
    <row r="49" spans="5:11" x14ac:dyDescent="0.3">
      <c r="E49">
        <v>0</v>
      </c>
      <c r="F49">
        <v>0</v>
      </c>
      <c r="J49">
        <v>3.8432083883789457E-2</v>
      </c>
      <c r="K49">
        <v>2.0987632151087149E-2</v>
      </c>
    </row>
    <row r="50" spans="5:11" x14ac:dyDescent="0.3">
      <c r="E50">
        <v>0</v>
      </c>
      <c r="F50">
        <v>0</v>
      </c>
      <c r="J50">
        <v>-1.448870061456251E-2</v>
      </c>
      <c r="K50">
        <v>1.459404247062158E-2</v>
      </c>
    </row>
    <row r="51" spans="5:11" x14ac:dyDescent="0.3">
      <c r="E51">
        <v>0</v>
      </c>
      <c r="F51">
        <v>0</v>
      </c>
      <c r="J51">
        <v>-3.1839849617094962E-2</v>
      </c>
      <c r="K51">
        <v>-0.10006748517019595</v>
      </c>
    </row>
    <row r="52" spans="5:11" x14ac:dyDescent="0.3">
      <c r="E52">
        <v>0</v>
      </c>
      <c r="F52">
        <v>0</v>
      </c>
      <c r="J52">
        <v>-3.3055430326206912E-2</v>
      </c>
      <c r="K52">
        <v>-2.9930251829008221E-2</v>
      </c>
    </row>
    <row r="53" spans="5:11" x14ac:dyDescent="0.3">
      <c r="E53">
        <v>0</v>
      </c>
      <c r="F53">
        <v>0</v>
      </c>
      <c r="J53">
        <v>-8.6613998145402098E-3</v>
      </c>
      <c r="K53">
        <v>-4.1545808795909779E-2</v>
      </c>
    </row>
    <row r="54" spans="5:11" x14ac:dyDescent="0.3">
      <c r="E54">
        <v>0</v>
      </c>
      <c r="F54">
        <v>0</v>
      </c>
      <c r="J54">
        <v>-7.3620892548370599E-3</v>
      </c>
      <c r="K54">
        <v>5.428299473491266E-2</v>
      </c>
    </row>
    <row r="55" spans="5:11" x14ac:dyDescent="0.3">
      <c r="E55">
        <v>0</v>
      </c>
      <c r="F55">
        <v>0</v>
      </c>
      <c r="J55">
        <v>-8.3200635922930696E-3</v>
      </c>
      <c r="K55">
        <v>9.9267121698837418E-2</v>
      </c>
    </row>
    <row r="56" spans="5:11" x14ac:dyDescent="0.3">
      <c r="E56">
        <v>0</v>
      </c>
      <c r="F56">
        <v>0</v>
      </c>
      <c r="J56">
        <v>-3.2745958734913982E-2</v>
      </c>
      <c r="K56">
        <v>1.759739363032168E-2</v>
      </c>
    </row>
    <row r="57" spans="5:11" x14ac:dyDescent="0.3">
      <c r="E57">
        <v>0</v>
      </c>
      <c r="F57">
        <v>0</v>
      </c>
      <c r="J57">
        <v>-3.9255909904844198E-3</v>
      </c>
      <c r="K57">
        <v>-0.14934770954295476</v>
      </c>
    </row>
    <row r="58" spans="5:11" x14ac:dyDescent="0.3">
      <c r="E58">
        <v>0</v>
      </c>
      <c r="F58">
        <v>0</v>
      </c>
      <c r="J58">
        <v>1.307944692842793E-2</v>
      </c>
      <c r="K58">
        <v>-5.993906637415268E-2</v>
      </c>
    </row>
    <row r="59" spans="5:11" x14ac:dyDescent="0.3">
      <c r="E59">
        <v>0</v>
      </c>
      <c r="F59">
        <v>0</v>
      </c>
      <c r="J59">
        <v>-1.8069878698607392E-2</v>
      </c>
      <c r="K59">
        <v>6.0375114339955901E-3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3</vt:i4>
      </vt:variant>
    </vt:vector>
  </HeadingPairs>
  <TitlesOfParts>
    <vt:vector size="5" baseType="lpstr">
      <vt:lpstr>BD_EVA_16E</vt:lpstr>
      <vt:lpstr>Hoja1</vt:lpstr>
      <vt:lpstr>Gráfico1</vt:lpstr>
      <vt:lpstr>Gráfico2</vt:lpstr>
      <vt:lpstr>Gráfico3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PC</cp:lastModifiedBy>
  <dcterms:created xsi:type="dcterms:W3CDTF">2011-08-01T14:22:18Z</dcterms:created>
  <dcterms:modified xsi:type="dcterms:W3CDTF">2021-03-11T20:45:56Z</dcterms:modified>
</cp:coreProperties>
</file>