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<sst xmlns="http://schemas.openxmlformats.org/spreadsheetml/2006/main" count="27" uniqueCount="15">
  <si>
    <t xml:space="preserve">Dijkstra</t>
  </si>
  <si>
    <t xml:space="preserve">vertices</t>
  </si>
  <si>
    <t xml:space="preserve">minutos</t>
  </si>
  <si>
    <t xml:space="preserve">segundos</t>
  </si>
  <si>
    <t xml:space="preserve">|A|Log(|V|)</t>
  </si>
  <si>
    <t xml:space="preserve">Relacion Real</t>
  </si>
  <si>
    <t xml:space="preserve">Floyd-Warshall</t>
  </si>
  <si>
    <t xml:space="preserve">|V||V||V|</t>
  </si>
  <si>
    <t xml:space="preserve">Bellman-Ford (sin optimizar)</t>
  </si>
  <si>
    <t xml:space="preserve">horas</t>
  </si>
  <si>
    <t xml:space="preserve">Sin optimizar</t>
  </si>
  <si>
    <t xml:space="preserve">Bellman-Ford (optimizado)</t>
  </si>
  <si>
    <t xml:space="preserve">Bellman-Ford</t>
  </si>
  <si>
    <t xml:space="preserve">|V||A|</t>
  </si>
  <si>
    <t xml:space="preserve">Relacion real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</si>
</sst>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ED7D31"/>
      <rgbColor rgb="FF595959"/>
      <rgbColor rgb="FFB3B3B3"/>
      <rgbColor rgb="FF004586"/>
      <rgbColor rgb="FF70AD47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Dijkstra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Dijkstra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Sheet1!$A$4:$A$15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2500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0">
                  <c:v>0.001154</c:v>
                </c:pt>
                <c:pt idx="1">
                  <c:v>0.04456</c:v>
                </c:pt>
                <c:pt idx="2">
                  <c:v>0.1733</c:v>
                </c:pt>
                <c:pt idx="3">
                  <c:v>2.846</c:v>
                </c:pt>
                <c:pt idx="4">
                  <c:v>5.9098</c:v>
                </c:pt>
                <c:pt idx="5">
                  <c:v>13.51</c:v>
                </c:pt>
                <c:pt idx="6">
                  <c:v>24.6</c:v>
                </c:pt>
                <c:pt idx="7">
                  <c:v>39.94</c:v>
                </c:pt>
                <c:pt idx="8">
                  <c:v>57.53</c:v>
                </c:pt>
                <c:pt idx="9">
                  <c:v>79.03</c:v>
                </c:pt>
                <c:pt idx="10">
                  <c:v>107.81</c:v>
                </c:pt>
                <c:pt idx="11">
                  <c:v>167.61</c:v>
                </c:pt>
              </c:numCache>
            </c:numRef>
          </c:yVal>
          <c:smooth val="1"/>
        </c:ser>
        <c:axId val="3582320"/>
        <c:axId val="21818729"/>
      </c:scatterChart>
      <c:valAx>
        <c:axId val="35823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Vertices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818729"/>
        <c:crosses val="autoZero"/>
        <c:crossBetween val="midCat"/>
      </c:valAx>
      <c:valAx>
        <c:axId val="218187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Segundos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82320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Floyd-Warshall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Floyd-Warshall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Sheet1!$A$20:$A$26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xVal>
          <c:yVal>
            <c:numRef>
              <c:f>Sheet1!$D$20:$D$26</c:f>
              <c:numCache>
                <c:formatCode>General</c:formatCode>
                <c:ptCount val="7"/>
                <c:pt idx="0">
                  <c:v>0.003948</c:v>
                </c:pt>
                <c:pt idx="1">
                  <c:v>0.2706</c:v>
                </c:pt>
                <c:pt idx="2">
                  <c:v>2.153</c:v>
                </c:pt>
                <c:pt idx="3">
                  <c:v>98.19</c:v>
                </c:pt>
                <c:pt idx="4">
                  <c:v>285.5</c:v>
                </c:pt>
                <c:pt idx="5">
                  <c:v>964.2</c:v>
                </c:pt>
                <c:pt idx="6">
                  <c:v>2386</c:v>
                </c:pt>
              </c:numCache>
            </c:numRef>
          </c:yVal>
          <c:smooth val="1"/>
        </c:ser>
        <c:axId val="1714718"/>
        <c:axId val="20507414"/>
      </c:scatterChart>
      <c:valAx>
        <c:axId val="17147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Vertices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507414"/>
        <c:crosses val="autoZero"/>
        <c:crossBetween val="midCat"/>
      </c:valAx>
      <c:valAx>
        <c:axId val="205074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Segundos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147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Bellman-Ford (sin optimizar)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Sheet1!$E$35</c:f>
              <c:strCache>
                <c:ptCount val="1"/>
                <c:pt idx="0">
                  <c:v>Sin optimizar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Sheet1!$A$36:$A$41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</c:numCache>
            </c:numRef>
          </c:xVal>
          <c:yVal>
            <c:numRef>
              <c:f>Sheet1!$E$36:$E$41</c:f>
              <c:numCache>
                <c:formatCode>General</c:formatCode>
                <c:ptCount val="6"/>
                <c:pt idx="0">
                  <c:v>0.008624</c:v>
                </c:pt>
                <c:pt idx="1">
                  <c:v>1.115</c:v>
                </c:pt>
                <c:pt idx="2">
                  <c:v>8.965</c:v>
                </c:pt>
                <c:pt idx="3">
                  <c:v>388.78</c:v>
                </c:pt>
                <c:pt idx="4">
                  <c:v>1131.73</c:v>
                </c:pt>
                <c:pt idx="5">
                  <c:v>3830.49</c:v>
                </c:pt>
              </c:numCache>
            </c:numRef>
          </c:yVal>
          <c:smooth val="1"/>
        </c:ser>
        <c:axId val="13095625"/>
        <c:axId val="85454744"/>
      </c:scatterChart>
      <c:valAx>
        <c:axId val="130956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Vertices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454744"/>
        <c:crosses val="autoZero"/>
        <c:crossBetween val="midCat"/>
      </c:valAx>
      <c:valAx>
        <c:axId val="854547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Segundos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0956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Bellman-Ford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Sheet1!$D$52</c:f>
              <c:strCache>
                <c:ptCount val="1"/>
                <c:pt idx="0">
                  <c:v>Bellman-Ford</c:v>
                </c:pt>
              </c:strCache>
            </c:strRef>
          </c:tx>
          <c:spPr>
            <a:solidFill>
              <a:srgbClr val="bf9000"/>
            </a:solidFill>
            <a:ln w="19080">
              <a:solidFill>
                <a:srgbClr val="bf9000"/>
              </a:solidFill>
              <a:round/>
            </a:ln>
          </c:spPr>
          <c:marker>
            <c:symbol val="circle"/>
            <c:size val="5"/>
            <c:spPr>
              <a:solidFill>
                <a:srgbClr val="bf9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Sheet1!$A$53:$A$64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2500</c:v>
                </c:pt>
              </c:numCache>
            </c:numRef>
          </c:xVal>
          <c:yVal>
            <c:numRef>
              <c:f>Sheet1!$D$53:$D$64</c:f>
              <c:numCache>
                <c:formatCode>General</c:formatCode>
                <c:ptCount val="12"/>
                <c:pt idx="0">
                  <c:v>0.1012</c:v>
                </c:pt>
                <c:pt idx="1">
                  <c:v>0.06893</c:v>
                </c:pt>
                <c:pt idx="2">
                  <c:v>0.2715</c:v>
                </c:pt>
                <c:pt idx="3">
                  <c:v>3.388</c:v>
                </c:pt>
                <c:pt idx="4">
                  <c:v>7.011</c:v>
                </c:pt>
                <c:pt idx="5">
                  <c:v>15.79</c:v>
                </c:pt>
                <c:pt idx="6">
                  <c:v>28.79</c:v>
                </c:pt>
                <c:pt idx="7">
                  <c:v>44.64</c:v>
                </c:pt>
                <c:pt idx="8">
                  <c:v>63.522</c:v>
                </c:pt>
                <c:pt idx="9">
                  <c:v>87.07</c:v>
                </c:pt>
                <c:pt idx="10">
                  <c:v>112.97</c:v>
                </c:pt>
                <c:pt idx="11">
                  <c:v>176.44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Sheet1!$E$35</c:f>
              <c:strCache>
                <c:ptCount val="1"/>
                <c:pt idx="0">
                  <c:v>Sin optimizar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Sheet1!$A$53:$A$58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</c:numCache>
            </c:numRef>
          </c:xVal>
          <c:yVal>
            <c:numRef>
              <c:f>Sheet1!$E$36:$E$41</c:f>
              <c:numCache>
                <c:formatCode>General</c:formatCode>
                <c:ptCount val="6"/>
                <c:pt idx="0">
                  <c:v>0.008624</c:v>
                </c:pt>
                <c:pt idx="1">
                  <c:v>1.115</c:v>
                </c:pt>
                <c:pt idx="2">
                  <c:v>8.965</c:v>
                </c:pt>
                <c:pt idx="3">
                  <c:v>388.78</c:v>
                </c:pt>
                <c:pt idx="4">
                  <c:v>1131.73</c:v>
                </c:pt>
                <c:pt idx="5">
                  <c:v>3830.49</c:v>
                </c:pt>
              </c:numCache>
            </c:numRef>
          </c:yVal>
          <c:smooth val="1"/>
        </c:ser>
        <c:axId val="948539"/>
        <c:axId val="62812007"/>
      </c:scatterChart>
      <c:valAx>
        <c:axId val="9485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Vertices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812007"/>
        <c:crosses val="autoZero"/>
        <c:crossBetween val="midCat"/>
      </c:valAx>
      <c:valAx>
        <c:axId val="62812007"/>
        <c:scaling>
          <c:orientation val="minMax"/>
          <c:max val="5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Segundos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8539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Relacion Teorico-Real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|A|Log(|V|)</c:v>
                </c:pt>
              </c:strCache>
            </c:strRef>
          </c:tx>
          <c:spPr>
            <a:solidFill>
              <a:srgbClr val="004586"/>
            </a:solidFill>
            <a:ln w="7200">
              <a:solidFill>
                <a:srgbClr val="004586"/>
              </a:solidFill>
              <a:round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Sheet1!$A$4:$A$15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2500</c:v>
                </c:pt>
              </c:numCache>
            </c:numRef>
          </c:xVal>
          <c:yVal>
            <c:numRef>
              <c:f>Sheet1!$F$4:$F$15</c:f>
              <c:numCache>
                <c:formatCode>General</c:formatCode>
                <c:ptCount val="12"/>
                <c:pt idx="0">
                  <c:v>1</c:v>
                </c:pt>
                <c:pt idx="1">
                  <c:v>46.249739006925</c:v>
                </c:pt>
                <c:pt idx="2">
                  <c:v>4.75678359973144</c:v>
                </c:pt>
                <c:pt idx="3">
                  <c:v>15.6948440210801</c:v>
                </c:pt>
                <c:pt idx="4">
                  <c:v>2.16693764151349</c:v>
                </c:pt>
                <c:pt idx="5">
                  <c:v>2.39839978458287</c:v>
                </c:pt>
                <c:pt idx="6">
                  <c:v>1.85565210473198</c:v>
                </c:pt>
                <c:pt idx="7">
                  <c:v>1.6132968828191</c:v>
                </c:pt>
                <c:pt idx="8">
                  <c:v>1.47701473132478</c:v>
                </c:pt>
                <c:pt idx="9">
                  <c:v>1.38993354914058</c:v>
                </c:pt>
                <c:pt idx="10">
                  <c:v>1.32957352373144</c:v>
                </c:pt>
                <c:pt idx="11">
                  <c:v>1.60853202311033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Relacion Real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3"/>
            <c:spPr>
              <a:solidFill>
                <a:srgbClr val="c5000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Sheet1!$A$4:$A$15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2500</c:v>
                </c:pt>
              </c:numCache>
            </c:numRef>
          </c:xVal>
          <c:yVal>
            <c:numRef>
              <c:f>Sheet1!$G$4:$G$15</c:f>
              <c:numCache>
                <c:formatCode>General</c:formatCode>
                <c:ptCount val="12"/>
                <c:pt idx="0">
                  <c:v>1</c:v>
                </c:pt>
                <c:pt idx="1">
                  <c:v>38.6135181975737</c:v>
                </c:pt>
                <c:pt idx="2">
                  <c:v>3.88913824057451</c:v>
                </c:pt>
                <c:pt idx="3">
                  <c:v>16.4223889209463</c:v>
                </c:pt>
                <c:pt idx="4">
                  <c:v>2.07652846099789</c:v>
                </c:pt>
                <c:pt idx="5">
                  <c:v>2.2860333683035</c:v>
                </c:pt>
                <c:pt idx="6">
                  <c:v>1.82087342709104</c:v>
                </c:pt>
                <c:pt idx="7">
                  <c:v>1.62357723577236</c:v>
                </c:pt>
                <c:pt idx="8">
                  <c:v>1.44041061592389</c:v>
                </c:pt>
                <c:pt idx="9">
                  <c:v>1.37371806014253</c:v>
                </c:pt>
                <c:pt idx="10">
                  <c:v>1.36416550676958</c:v>
                </c:pt>
                <c:pt idx="11">
                  <c:v>1.55467952880067</c:v>
                </c:pt>
              </c:numCache>
            </c:numRef>
          </c:yVal>
          <c:smooth val="0"/>
        </c:ser>
        <c:axId val="49524800"/>
        <c:axId val="7776168"/>
      </c:scatterChart>
      <c:valAx>
        <c:axId val="49524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Vertices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76168"/>
        <c:crossesAt val="0"/>
        <c:crossBetween val="midCat"/>
      </c:valAx>
      <c:valAx>
        <c:axId val="77761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Relacion[vActual/vAnterior]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5248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Relacion Teorico-Real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Sheet1!$F$52</c:f>
              <c:strCache>
                <c:ptCount val="1"/>
                <c:pt idx="0">
                  <c:v>|V||A|</c:v>
                </c:pt>
              </c:strCache>
            </c:strRef>
          </c:tx>
          <c:spPr>
            <a:solidFill>
              <a:srgbClr val="004586"/>
            </a:solidFill>
            <a:ln w="3600">
              <a:solidFill>
                <a:srgbClr val="004586"/>
              </a:solidFill>
              <a:round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Sheet1!$A$53:$A$64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2500</c:v>
                </c:pt>
              </c:numCache>
            </c:numRef>
          </c:xVal>
          <c:yVal>
            <c:numRef>
              <c:f>Sheet1!$F$53:$F$64</c:f>
              <c:numCache>
                <c:formatCode>General</c:formatCode>
                <c:ptCount val="12"/>
                <c:pt idx="0">
                  <c:v>1</c:v>
                </c:pt>
                <c:pt idx="1">
                  <c:v>136.111111111111</c:v>
                </c:pt>
                <c:pt idx="2">
                  <c:v>8.08163265306122</c:v>
                </c:pt>
                <c:pt idx="3">
                  <c:v>43.1843434343434</c:v>
                </c:pt>
                <c:pt idx="4">
                  <c:v>2.91795801415122</c:v>
                </c:pt>
                <c:pt idx="5">
                  <c:v>3.37725450901804</c:v>
                </c:pt>
                <c:pt idx="6">
                  <c:v>2.37116154873164</c:v>
                </c:pt>
                <c:pt idx="7">
                  <c:v>1.95351601601602</c:v>
                </c:pt>
                <c:pt idx="8">
                  <c:v>1.72823058446757</c:v>
                </c:pt>
                <c:pt idx="9">
                  <c:v>1.58811429842117</c:v>
                </c:pt>
                <c:pt idx="10">
                  <c:v>1.49281805346495</c:v>
                </c:pt>
                <c:pt idx="11">
                  <c:v>1.9533204102051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Sheet1!$G$52</c:f>
              <c:strCache>
                <c:ptCount val="1"/>
                <c:pt idx="0">
                  <c:v>Relacion real</c:v>
                </c:pt>
              </c:strCache>
            </c:strRef>
          </c:tx>
          <c:spPr>
            <a:solidFill>
              <a:srgbClr val="ff420e"/>
            </a:solidFill>
            <a:ln w="72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Sheet1!$A$53:$A$64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2500</c:v>
                </c:pt>
              </c:numCache>
            </c:numRef>
          </c:xVal>
          <c:yVal>
            <c:numRef>
              <c:f>Sheet1!$G$53:$G$64</c:f>
              <c:numCache>
                <c:formatCode>General</c:formatCode>
                <c:ptCount val="12"/>
                <c:pt idx="0">
                  <c:v>1</c:v>
                </c:pt>
                <c:pt idx="1">
                  <c:v>0.681126482213439</c:v>
                </c:pt>
                <c:pt idx="2">
                  <c:v>3.93877847091252</c:v>
                </c:pt>
                <c:pt idx="3">
                  <c:v>12.4788213627993</c:v>
                </c:pt>
                <c:pt idx="4">
                  <c:v>2.06936245572609</c:v>
                </c:pt>
                <c:pt idx="5">
                  <c:v>2.25217515333048</c:v>
                </c:pt>
                <c:pt idx="6">
                  <c:v>1.82330588980367</c:v>
                </c:pt>
                <c:pt idx="7">
                  <c:v>1.55053838138242</c:v>
                </c:pt>
                <c:pt idx="8">
                  <c:v>1.42298387096774</c:v>
                </c:pt>
                <c:pt idx="9">
                  <c:v>1.37070621202103</c:v>
                </c:pt>
                <c:pt idx="10">
                  <c:v>1.2974618123349</c:v>
                </c:pt>
                <c:pt idx="11">
                  <c:v>1.5618305744888</c:v>
                </c:pt>
              </c:numCache>
            </c:numRef>
          </c:yVal>
          <c:smooth val="0"/>
        </c:ser>
        <c:axId val="94222262"/>
        <c:axId val="45027224"/>
      </c:scatterChart>
      <c:valAx>
        <c:axId val="942222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Vertices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027224"/>
        <c:crosses val="autoZero"/>
        <c:crossBetween val="midCat"/>
      </c:valAx>
      <c:valAx>
        <c:axId val="45027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Relacion[vActual/vAnterior]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2222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Relacion Teorico-Real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|V||V||V|</c:v>
                </c:pt>
              </c:strCache>
            </c:strRef>
          </c:tx>
          <c:spPr>
            <a:solidFill>
              <a:srgbClr val="004586"/>
            </a:solidFill>
            <a:ln w="7200">
              <a:solidFill>
                <a:srgbClr val="004586"/>
              </a:solidFill>
              <a:round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Sheet1!$A$20:$A$26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xVal>
          <c:yVal>
            <c:numRef>
              <c:f>Sheet1!$F$20:$F$26</c:f>
              <c:numCache>
                <c:formatCode>General</c:formatCode>
                <c:ptCount val="7"/>
                <c:pt idx="0">
                  <c:v>1</c:v>
                </c:pt>
                <c:pt idx="1">
                  <c:v>125</c:v>
                </c:pt>
                <c:pt idx="2">
                  <c:v>8</c:v>
                </c:pt>
                <c:pt idx="3">
                  <c:v>42.875</c:v>
                </c:pt>
                <c:pt idx="4">
                  <c:v>2.91545189504373</c:v>
                </c:pt>
                <c:pt idx="5">
                  <c:v>3.375</c:v>
                </c:pt>
                <c:pt idx="6">
                  <c:v>2.37037037037037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Sheet1!$G$19</c:f>
              <c:strCache>
                <c:ptCount val="1"/>
                <c:pt idx="0">
                  <c:v>Relacion Real</c:v>
                </c:pt>
              </c:strCache>
            </c:strRef>
          </c:tx>
          <c:spPr>
            <a:solidFill>
              <a:srgbClr val="ff420e"/>
            </a:solidFill>
            <a:ln w="144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Sheet1!$A$20:$A$26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xVal>
          <c:yVal>
            <c:numRef>
              <c:f>Sheet1!$G$20:$G$26</c:f>
              <c:numCache>
                <c:formatCode>General</c:formatCode>
                <c:ptCount val="7"/>
                <c:pt idx="0">
                  <c:v>1</c:v>
                </c:pt>
                <c:pt idx="1">
                  <c:v>68.5410334346505</c:v>
                </c:pt>
                <c:pt idx="2">
                  <c:v>7.95639320029564</c:v>
                </c:pt>
                <c:pt idx="3">
                  <c:v>45.6061309800279</c:v>
                </c:pt>
                <c:pt idx="4">
                  <c:v>2.90762806803137</c:v>
                </c:pt>
                <c:pt idx="5">
                  <c:v>3.37723292469352</c:v>
                </c:pt>
                <c:pt idx="6">
                  <c:v>2.47459033395561</c:v>
                </c:pt>
              </c:numCache>
            </c:numRef>
          </c:yVal>
          <c:smooth val="0"/>
        </c:ser>
        <c:axId val="14227955"/>
        <c:axId val="69952821"/>
      </c:scatterChart>
      <c:valAx>
        <c:axId val="142279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Vertices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952821"/>
        <c:crosses val="autoZero"/>
        <c:crossBetween val="midCat"/>
      </c:valAx>
      <c:valAx>
        <c:axId val="699528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Relacion[vActual/vAnterior]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2279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Comparacion de algoritmos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Dijkstra</c:v>
                </c:pt>
              </c:strCache>
            </c:strRef>
          </c:tx>
          <c:spPr>
            <a:solidFill>
              <a:srgbClr val="004586"/>
            </a:solidFill>
            <a:ln w="7200">
              <a:solidFill>
                <a:srgbClr val="004586"/>
              </a:solidFill>
              <a:round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Sheet1!$A$4:$A$15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2500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0">
                  <c:v>0.001154</c:v>
                </c:pt>
                <c:pt idx="1">
                  <c:v>0.04456</c:v>
                </c:pt>
                <c:pt idx="2">
                  <c:v>0.1733</c:v>
                </c:pt>
                <c:pt idx="3">
                  <c:v>2.846</c:v>
                </c:pt>
                <c:pt idx="4">
                  <c:v>5.9098</c:v>
                </c:pt>
                <c:pt idx="5">
                  <c:v>13.51</c:v>
                </c:pt>
                <c:pt idx="6">
                  <c:v>24.6</c:v>
                </c:pt>
                <c:pt idx="7">
                  <c:v>39.94</c:v>
                </c:pt>
                <c:pt idx="8">
                  <c:v>57.53</c:v>
                </c:pt>
                <c:pt idx="9">
                  <c:v>79.03</c:v>
                </c:pt>
                <c:pt idx="10">
                  <c:v>107.81</c:v>
                </c:pt>
                <c:pt idx="11">
                  <c:v>167.61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Floyd-Warshall</c:v>
                </c:pt>
              </c:strCache>
            </c:strRef>
          </c:tx>
          <c:spPr>
            <a:solidFill>
              <a:srgbClr val="ff420e"/>
            </a:solidFill>
            <a:ln w="7200">
              <a:solidFill>
                <a:srgbClr val="ff420e"/>
              </a:solidFill>
              <a:round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Sheet1!$A$20:$A$26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xVal>
          <c:yVal>
            <c:numRef>
              <c:f>Sheet1!$D$20:$D$26</c:f>
              <c:numCache>
                <c:formatCode>General</c:formatCode>
                <c:ptCount val="7"/>
                <c:pt idx="0">
                  <c:v>0.003948</c:v>
                </c:pt>
                <c:pt idx="1">
                  <c:v>0.2706</c:v>
                </c:pt>
                <c:pt idx="2">
                  <c:v>2.153</c:v>
                </c:pt>
                <c:pt idx="3">
                  <c:v>98.19</c:v>
                </c:pt>
                <c:pt idx="4">
                  <c:v>285.5</c:v>
                </c:pt>
                <c:pt idx="5">
                  <c:v>964.2</c:v>
                </c:pt>
                <c:pt idx="6">
                  <c:v>2386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Sheet1!$D$52</c:f>
              <c:strCache>
                <c:ptCount val="1"/>
                <c:pt idx="0">
                  <c:v>Bellman-Ford</c:v>
                </c:pt>
              </c:strCache>
            </c:strRef>
          </c:tx>
          <c:spPr>
            <a:solidFill>
              <a:srgbClr val="ff8080"/>
            </a:solidFill>
            <a:ln w="7200">
              <a:solidFill>
                <a:srgbClr val="ff8080"/>
              </a:solidFill>
              <a:round/>
            </a:ln>
          </c:spPr>
          <c:marker>
            <c:symbol val="triangle"/>
            <c:size val="5"/>
            <c:spPr>
              <a:solidFill>
                <a:srgbClr val="ff8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Sheet1!$A$53:$A$64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2500</c:v>
                </c:pt>
              </c:numCache>
            </c:numRef>
          </c:xVal>
          <c:yVal>
            <c:numRef>
              <c:f>Sheet1!$D$53:$D$64</c:f>
              <c:numCache>
                <c:formatCode>General</c:formatCode>
                <c:ptCount val="12"/>
                <c:pt idx="0">
                  <c:v>0.1012</c:v>
                </c:pt>
                <c:pt idx="1">
                  <c:v>0.06893</c:v>
                </c:pt>
                <c:pt idx="2">
                  <c:v>0.2715</c:v>
                </c:pt>
                <c:pt idx="3">
                  <c:v>3.388</c:v>
                </c:pt>
                <c:pt idx="4">
                  <c:v>7.011</c:v>
                </c:pt>
                <c:pt idx="5">
                  <c:v>15.79</c:v>
                </c:pt>
                <c:pt idx="6">
                  <c:v>28.79</c:v>
                </c:pt>
                <c:pt idx="7">
                  <c:v>44.64</c:v>
                </c:pt>
                <c:pt idx="8">
                  <c:v>63.522</c:v>
                </c:pt>
                <c:pt idx="9">
                  <c:v>87.07</c:v>
                </c:pt>
                <c:pt idx="10">
                  <c:v>112.97</c:v>
                </c:pt>
                <c:pt idx="11">
                  <c:v>176.44</c:v>
                </c:pt>
              </c:numCache>
            </c:numRef>
          </c:yVal>
          <c:smooth val="1"/>
        </c:ser>
        <c:axId val="2706867"/>
        <c:axId val="89344944"/>
      </c:scatterChart>
      <c:valAx>
        <c:axId val="27068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Vertices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344944"/>
        <c:crosses val="autoZero"/>
        <c:crossBetween val="midCat"/>
      </c:valAx>
      <c:valAx>
        <c:axId val="89344944"/>
        <c:scaling>
          <c:orientation val="minMax"/>
          <c:max val="2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Tiempo [seg]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0686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62073484444013"/>
          <c:y val="0.00147890387124837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397080</xdr:colOff>
      <xdr:row>0</xdr:row>
      <xdr:rowOff>27720</xdr:rowOff>
    </xdr:from>
    <xdr:to>
      <xdr:col>15</xdr:col>
      <xdr:colOff>48600</xdr:colOff>
      <xdr:row>15</xdr:row>
      <xdr:rowOff>59760</xdr:rowOff>
    </xdr:to>
    <xdr:graphicFrame>
      <xdr:nvGraphicFramePr>
        <xdr:cNvPr id="0" name="Chart 1"/>
        <xdr:cNvGraphicFramePr/>
      </xdr:nvGraphicFramePr>
      <xdr:xfrm>
        <a:off x="7131240" y="27720"/>
        <a:ext cx="4375800" cy="270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51120</xdr:colOff>
      <xdr:row>15</xdr:row>
      <xdr:rowOff>176760</xdr:rowOff>
    </xdr:from>
    <xdr:to>
      <xdr:col>16</xdr:col>
      <xdr:colOff>355320</xdr:colOff>
      <xdr:row>30</xdr:row>
      <xdr:rowOff>92520</xdr:rowOff>
    </xdr:to>
    <xdr:graphicFrame>
      <xdr:nvGraphicFramePr>
        <xdr:cNvPr id="1" name="Chart 2"/>
        <xdr:cNvGraphicFramePr/>
      </xdr:nvGraphicFramePr>
      <xdr:xfrm>
        <a:off x="7375680" y="2851200"/>
        <a:ext cx="5028480" cy="266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140760</xdr:colOff>
      <xdr:row>34</xdr:row>
      <xdr:rowOff>26280</xdr:rowOff>
    </xdr:from>
    <xdr:to>
      <xdr:col>11</xdr:col>
      <xdr:colOff>518040</xdr:colOff>
      <xdr:row>48</xdr:row>
      <xdr:rowOff>101880</xdr:rowOff>
    </xdr:to>
    <xdr:graphicFrame>
      <xdr:nvGraphicFramePr>
        <xdr:cNvPr id="2" name="Chart 3"/>
        <xdr:cNvGraphicFramePr/>
      </xdr:nvGraphicFramePr>
      <xdr:xfrm>
        <a:off x="4826880" y="6213600"/>
        <a:ext cx="4787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82080</xdr:colOff>
      <xdr:row>48</xdr:row>
      <xdr:rowOff>153360</xdr:rowOff>
    </xdr:from>
    <xdr:to>
      <xdr:col>16</xdr:col>
      <xdr:colOff>129960</xdr:colOff>
      <xdr:row>65</xdr:row>
      <xdr:rowOff>141480</xdr:rowOff>
    </xdr:to>
    <xdr:graphicFrame>
      <xdr:nvGraphicFramePr>
        <xdr:cNvPr id="3" name="Chart 4"/>
        <xdr:cNvGraphicFramePr/>
      </xdr:nvGraphicFramePr>
      <xdr:xfrm>
        <a:off x="6816240" y="9007560"/>
        <a:ext cx="5362560" cy="302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184320</xdr:colOff>
      <xdr:row>0</xdr:row>
      <xdr:rowOff>57240</xdr:rowOff>
    </xdr:from>
    <xdr:to>
      <xdr:col>22</xdr:col>
      <xdr:colOff>424080</xdr:colOff>
      <xdr:row>15</xdr:row>
      <xdr:rowOff>145800</xdr:rowOff>
    </xdr:to>
    <xdr:graphicFrame>
      <xdr:nvGraphicFramePr>
        <xdr:cNvPr id="4" name=""/>
        <xdr:cNvGraphicFramePr/>
      </xdr:nvGraphicFramePr>
      <xdr:xfrm>
        <a:off x="11642760" y="57240"/>
        <a:ext cx="4373640" cy="276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41040</xdr:colOff>
      <xdr:row>66</xdr:row>
      <xdr:rowOff>96480</xdr:rowOff>
    </xdr:from>
    <xdr:to>
      <xdr:col>7</xdr:col>
      <xdr:colOff>10440</xdr:colOff>
      <xdr:row>80</xdr:row>
      <xdr:rowOff>173520</xdr:rowOff>
    </xdr:to>
    <xdr:graphicFrame>
      <xdr:nvGraphicFramePr>
        <xdr:cNvPr id="5" name=""/>
        <xdr:cNvGraphicFramePr/>
      </xdr:nvGraphicFramePr>
      <xdr:xfrm>
        <a:off x="1812600" y="12181680"/>
        <a:ext cx="493200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363240</xdr:colOff>
      <xdr:row>16</xdr:row>
      <xdr:rowOff>175680</xdr:rowOff>
    </xdr:from>
    <xdr:to>
      <xdr:col>27</xdr:col>
      <xdr:colOff>326520</xdr:colOff>
      <xdr:row>34</xdr:row>
      <xdr:rowOff>57960</xdr:rowOff>
    </xdr:to>
    <xdr:graphicFrame>
      <xdr:nvGraphicFramePr>
        <xdr:cNvPr id="6" name=""/>
        <xdr:cNvGraphicFramePr/>
      </xdr:nvGraphicFramePr>
      <xdr:xfrm>
        <a:off x="13002840" y="3040560"/>
        <a:ext cx="5868720" cy="32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756720</xdr:colOff>
      <xdr:row>79</xdr:row>
      <xdr:rowOff>18000</xdr:rowOff>
    </xdr:from>
    <xdr:to>
      <xdr:col>12</xdr:col>
      <xdr:colOff>258480</xdr:colOff>
      <xdr:row>100</xdr:row>
      <xdr:rowOff>155520</xdr:rowOff>
    </xdr:to>
    <xdr:graphicFrame>
      <xdr:nvGraphicFramePr>
        <xdr:cNvPr id="7" name=""/>
        <xdr:cNvGraphicFramePr/>
      </xdr:nvGraphicFramePr>
      <xdr:xfrm>
        <a:off x="2528280" y="14579640"/>
        <a:ext cx="7417080" cy="41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4"/>
  <sheetViews>
    <sheetView windowProtection="false" showFormulas="false" showGridLines="true" showRowColHeaders="true" showZeros="true" rightToLeft="false" tabSelected="true" showOutlineSymbols="true" defaultGridColor="true" view="normal" topLeftCell="A75" colorId="64" zoomScale="100" zoomScaleNormal="100" zoomScalePageLayoutView="100" workbookViewId="0">
      <selection pane="topLeft" activeCell="N86" activeCellId="0" sqref="N86"/>
    </sheetView>
  </sheetViews>
  <sheetFormatPr defaultRowHeight="15"/>
  <cols>
    <col collapsed="false" hidden="false" max="3" min="1" style="0" width="8.36734693877551"/>
    <col collapsed="false" hidden="false" max="4" min="4" style="0" width="22.9489795918367"/>
    <col collapsed="false" hidden="false" max="5" min="5" style="0" width="18.3571428571429"/>
    <col collapsed="false" hidden="false" max="6" min="6" style="0" width="15.6581632653061"/>
    <col collapsed="false" hidden="false" max="7" min="7" style="0" width="13.3622448979592"/>
    <col collapsed="false" hidden="false" max="1025" min="8" style="0" width="8.36734693877551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0</v>
      </c>
      <c r="F3" s="0" t="s">
        <v>4</v>
      </c>
      <c r="G3" s="0" t="s">
        <v>5</v>
      </c>
    </row>
    <row r="4" customFormat="false" ht="13.8" hidden="false" customHeight="false" outlineLevel="0" collapsed="false">
      <c r="A4" s="0" t="n">
        <v>10</v>
      </c>
      <c r="B4" s="0" t="n">
        <v>0</v>
      </c>
      <c r="C4" s="0" t="n">
        <v>0.001154</v>
      </c>
      <c r="D4" s="0" t="n">
        <f aca="false">(B4*60)+C4</f>
        <v>0.001154</v>
      </c>
      <c r="E4" s="0" t="n">
        <f aca="false">PRODUCT( PRODUCT(A4, A4 - 1), LOG(A4, 2) )</f>
        <v>298.973528539863</v>
      </c>
      <c r="F4" s="0" t="n">
        <v>1</v>
      </c>
      <c r="G4" s="0" t="n">
        <v>1</v>
      </c>
    </row>
    <row r="5" customFormat="false" ht="13.8" hidden="false" customHeight="false" outlineLevel="0" collapsed="false">
      <c r="A5" s="0" t="n">
        <v>50</v>
      </c>
      <c r="B5" s="0" t="n">
        <v>0</v>
      </c>
      <c r="C5" s="0" t="n">
        <v>0.04456</v>
      </c>
      <c r="D5" s="0" t="n">
        <f aca="false">(B5*60)+C5</f>
        <v>0.04456</v>
      </c>
      <c r="E5" s="0" t="n">
        <f aca="false">PRODUCT( PRODUCT(A5, A5 - 1), LOG(A5, 2))</f>
        <v>13827.4476649481</v>
      </c>
      <c r="F5" s="0" t="n">
        <f aca="false">SUM(E5/E4)</f>
        <v>46.249739006925</v>
      </c>
      <c r="G5" s="0" t="n">
        <f aca="false">SUM(D5/D4)</f>
        <v>38.6135181975737</v>
      </c>
    </row>
    <row r="6" customFormat="false" ht="13.8" hidden="false" customHeight="false" outlineLevel="0" collapsed="false">
      <c r="A6" s="0" t="n">
        <v>100</v>
      </c>
      <c r="B6" s="0" t="n">
        <v>0</v>
      </c>
      <c r="C6" s="0" t="n">
        <v>0.1733</v>
      </c>
      <c r="D6" s="0" t="n">
        <f aca="false">(B6*60)+C6</f>
        <v>0.1733</v>
      </c>
      <c r="E6" s="0" t="n">
        <f aca="false">PRODUCT( PRODUCT(A6, A6 - 1), LOG(A6, 2))</f>
        <v>65774.1762787698</v>
      </c>
      <c r="F6" s="0" t="n">
        <f aca="false">SUM(E6/E5)</f>
        <v>4.75678359973144</v>
      </c>
      <c r="G6" s="0" t="n">
        <f aca="false">SUM(D6/D5)</f>
        <v>3.88913824057451</v>
      </c>
    </row>
    <row r="7" customFormat="false" ht="13.8" hidden="false" customHeight="false" outlineLevel="0" collapsed="false">
      <c r="A7" s="0" t="n">
        <v>350</v>
      </c>
      <c r="B7" s="0" t="n">
        <v>0</v>
      </c>
      <c r="C7" s="0" t="n">
        <v>2.846</v>
      </c>
      <c r="D7" s="0" t="n">
        <f aca="false">(B7*60)+C7</f>
        <v>2.846</v>
      </c>
      <c r="E7" s="0" t="n">
        <f aca="false">PRODUCT( PRODUCT(A7, A7 - 1), LOG(A7, 2))</f>
        <v>1032315.43731032</v>
      </c>
      <c r="F7" s="0" t="n">
        <f aca="false">SUM(E7/E6)</f>
        <v>15.6948440210801</v>
      </c>
      <c r="G7" s="0" t="n">
        <f aca="false">SUM(D7/D6)</f>
        <v>16.4223889209463</v>
      </c>
    </row>
    <row r="8" customFormat="false" ht="13.8" hidden="false" customHeight="false" outlineLevel="0" collapsed="false">
      <c r="A8" s="0" t="n">
        <v>500</v>
      </c>
      <c r="B8" s="0" t="n">
        <v>0</v>
      </c>
      <c r="C8" s="0" t="n">
        <v>5.9098</v>
      </c>
      <c r="D8" s="0" t="n">
        <f aca="false">(B8*60)+C8</f>
        <v>5.9098</v>
      </c>
      <c r="E8" s="0" t="n">
        <f aca="false">PRODUCT( PRODUCT(A8, A8 - 1), LOG(A8, 2))</f>
        <v>2236963.17902319</v>
      </c>
      <c r="F8" s="0" t="n">
        <f aca="false">SUM(E8/E7)</f>
        <v>2.16693764151349</v>
      </c>
      <c r="G8" s="0" t="n">
        <f aca="false">SUM(D8/D7)</f>
        <v>2.07652846099789</v>
      </c>
    </row>
    <row r="9" customFormat="false" ht="13.8" hidden="false" customHeight="false" outlineLevel="0" collapsed="false">
      <c r="A9" s="0" t="n">
        <v>750</v>
      </c>
      <c r="B9" s="0" t="n">
        <v>0</v>
      </c>
      <c r="C9" s="0" t="n">
        <v>13.51</v>
      </c>
      <c r="D9" s="0" t="n">
        <f aca="false">(B9*60)+C9</f>
        <v>13.51</v>
      </c>
      <c r="E9" s="0" t="n">
        <f aca="false">PRODUCT( PRODUCT(A9, A9 - 1), LOG(A9, 2))</f>
        <v>5365132.00668904</v>
      </c>
      <c r="F9" s="0" t="n">
        <f aca="false">SUM(E9/E8)</f>
        <v>2.39839978458287</v>
      </c>
      <c r="G9" s="0" t="n">
        <f aca="false">SUM(D9/D8)</f>
        <v>2.2860333683035</v>
      </c>
    </row>
    <row r="10" customFormat="false" ht="13.8" hidden="false" customHeight="false" outlineLevel="0" collapsed="false">
      <c r="A10" s="0" t="n">
        <v>1000</v>
      </c>
      <c r="B10" s="0" t="n">
        <v>0</v>
      </c>
      <c r="C10" s="0" t="n">
        <v>24.6</v>
      </c>
      <c r="D10" s="0" t="n">
        <f aca="false">(B10*60)+C10</f>
        <v>24.6</v>
      </c>
      <c r="E10" s="0" t="n">
        <f aca="false">PRODUCT( PRODUCT(A10, A10 - 1), LOG(A10, 2))</f>
        <v>9955818.50037742</v>
      </c>
      <c r="F10" s="0" t="n">
        <f aca="false">SUM(E10/E9)</f>
        <v>1.85565210473198</v>
      </c>
      <c r="G10" s="0" t="n">
        <f aca="false">SUM(D10/D9)</f>
        <v>1.82087342709104</v>
      </c>
    </row>
    <row r="11" customFormat="false" ht="13.8" hidden="false" customHeight="false" outlineLevel="0" collapsed="false">
      <c r="A11" s="0" t="n">
        <v>1250</v>
      </c>
      <c r="B11" s="0" t="n">
        <v>0</v>
      </c>
      <c r="C11" s="0" t="n">
        <v>39.94</v>
      </c>
      <c r="D11" s="0" t="n">
        <f aca="false">(B11*60)+C11</f>
        <v>39.94</v>
      </c>
      <c r="E11" s="0" t="n">
        <f aca="false">PRODUCT( PRODUCT(A11, A11 - 1), LOG(A11, 2))</f>
        <v>16061690.9525716</v>
      </c>
      <c r="F11" s="0" t="n">
        <f aca="false">SUM(E11/E10)</f>
        <v>1.6132968828191</v>
      </c>
      <c r="G11" s="0" t="n">
        <f aca="false">SUM(D11/D10)</f>
        <v>1.62357723577236</v>
      </c>
    </row>
    <row r="12" customFormat="false" ht="13.8" hidden="false" customHeight="false" outlineLevel="0" collapsed="false">
      <c r="A12" s="0" t="n">
        <v>1500</v>
      </c>
      <c r="B12" s="0" t="n">
        <v>0</v>
      </c>
      <c r="C12" s="0" t="n">
        <v>57.53</v>
      </c>
      <c r="D12" s="0" t="n">
        <f aca="false">(B12*60)+C12</f>
        <v>57.53</v>
      </c>
      <c r="E12" s="0" t="n">
        <f aca="false">PRODUCT( PRODUCT(A12, A12 - 1), LOG(A12, 2))</f>
        <v>23723354.1469342</v>
      </c>
      <c r="F12" s="0" t="n">
        <f aca="false">SUM(E12/E11)</f>
        <v>1.47701473132478</v>
      </c>
      <c r="G12" s="0" t="n">
        <f aca="false">SUM(D12/D11)</f>
        <v>1.44041061592389</v>
      </c>
    </row>
    <row r="13" customFormat="false" ht="13.8" hidden="false" customHeight="false" outlineLevel="0" collapsed="false">
      <c r="A13" s="0" t="n">
        <v>1750</v>
      </c>
      <c r="B13" s="0" t="n">
        <v>1</v>
      </c>
      <c r="C13" s="0" t="n">
        <v>19.03</v>
      </c>
      <c r="D13" s="0" t="n">
        <f aca="false">(B13*60)+C13</f>
        <v>79.03</v>
      </c>
      <c r="E13" s="0" t="n">
        <f aca="false">PRODUCT( PRODUCT(A13, A13 - 1), LOG(A13, 2))</f>
        <v>32973885.8269673</v>
      </c>
      <c r="F13" s="0" t="n">
        <f aca="false">SUM(E13/E12)</f>
        <v>1.38993354914058</v>
      </c>
      <c r="G13" s="0" t="n">
        <f aca="false">SUM(D13/D12)</f>
        <v>1.37371806014253</v>
      </c>
    </row>
    <row r="14" customFormat="false" ht="13.8" hidden="false" customHeight="false" outlineLevel="0" collapsed="false">
      <c r="A14" s="0" t="n">
        <v>2000</v>
      </c>
      <c r="B14" s="0" t="n">
        <v>1</v>
      </c>
      <c r="C14" s="0" t="n">
        <v>47.81</v>
      </c>
      <c r="D14" s="0" t="n">
        <f aca="false">(B14*60)+C14</f>
        <v>107.81</v>
      </c>
      <c r="E14" s="0" t="n">
        <f aca="false">PRODUCT( PRODUCT(A14, A14 - 1), LOG(A14, 2))</f>
        <v>43841205.570079</v>
      </c>
      <c r="F14" s="0" t="n">
        <f aca="false">SUM(E14/E13)</f>
        <v>1.32957352373144</v>
      </c>
      <c r="G14" s="0" t="n">
        <f aca="false">SUM(D14/D13)</f>
        <v>1.36416550676958</v>
      </c>
    </row>
    <row r="15" customFormat="false" ht="13.8" hidden="false" customHeight="false" outlineLevel="0" collapsed="false">
      <c r="A15" s="0" t="n">
        <v>2500</v>
      </c>
      <c r="B15" s="0" t="n">
        <v>2</v>
      </c>
      <c r="C15" s="0" t="n">
        <v>47.61</v>
      </c>
      <c r="D15" s="0" t="n">
        <f aca="false">(B15*60)+C15</f>
        <v>167.61</v>
      </c>
      <c r="E15" s="0" t="n">
        <f aca="false">PRODUCT( PRODUCT(A15, A15 - 1), LOG(A15, 2))</f>
        <v>70519983.0912352</v>
      </c>
      <c r="F15" s="0" t="n">
        <f aca="false">SUM(E15/E14)</f>
        <v>1.60853202311033</v>
      </c>
      <c r="G15" s="0" t="n">
        <f aca="false">SUM(D15/D14)</f>
        <v>1.55467952880067</v>
      </c>
    </row>
    <row r="17" customFormat="false" ht="15" hidden="false" customHeight="false" outlineLevel="0" collapsed="false">
      <c r="A17" s="0" t="s">
        <v>6</v>
      </c>
    </row>
    <row r="19" customFormat="false" ht="15" hidden="false" customHeight="false" outlineLevel="0" collapsed="false">
      <c r="A19" s="0" t="s">
        <v>1</v>
      </c>
      <c r="B19" s="0" t="s">
        <v>2</v>
      </c>
      <c r="C19" s="0" t="s">
        <v>3</v>
      </c>
      <c r="D19" s="0" t="s">
        <v>6</v>
      </c>
      <c r="F19" s="0" t="s">
        <v>7</v>
      </c>
      <c r="G19" s="0" t="s">
        <v>5</v>
      </c>
    </row>
    <row r="20" customFormat="false" ht="13.8" hidden="false" customHeight="false" outlineLevel="0" collapsed="false">
      <c r="A20" s="0" t="n">
        <v>10</v>
      </c>
      <c r="B20" s="0" t="n">
        <v>0</v>
      </c>
      <c r="C20" s="0" t="n">
        <v>0.003948</v>
      </c>
      <c r="D20" s="0" t="n">
        <f aca="false">(B20*60)+C20</f>
        <v>0.003948</v>
      </c>
      <c r="E20" s="0" t="n">
        <f aca="false">POWER(A20, 3)</f>
        <v>1000</v>
      </c>
      <c r="F20" s="0" t="n">
        <v>1</v>
      </c>
      <c r="G20" s="0" t="n">
        <v>1</v>
      </c>
    </row>
    <row r="21" customFormat="false" ht="13.8" hidden="false" customHeight="false" outlineLevel="0" collapsed="false">
      <c r="A21" s="0" t="n">
        <v>50</v>
      </c>
      <c r="B21" s="0" t="n">
        <v>0</v>
      </c>
      <c r="C21" s="0" t="n">
        <v>0.2706</v>
      </c>
      <c r="D21" s="0" t="n">
        <f aca="false">(B21*60)+C21</f>
        <v>0.2706</v>
      </c>
      <c r="E21" s="0" t="n">
        <f aca="false">POWER(A21, 3)</f>
        <v>125000</v>
      </c>
      <c r="F21" s="0" t="n">
        <f aca="false">SUM(E21/E20)</f>
        <v>125</v>
      </c>
      <c r="G21" s="0" t="n">
        <f aca="false">SUM(D21/D20)</f>
        <v>68.5410334346505</v>
      </c>
    </row>
    <row r="22" customFormat="false" ht="13.8" hidden="false" customHeight="false" outlineLevel="0" collapsed="false">
      <c r="A22" s="0" t="n">
        <v>100</v>
      </c>
      <c r="B22" s="0" t="n">
        <v>0</v>
      </c>
      <c r="C22" s="0" t="n">
        <v>2.153</v>
      </c>
      <c r="D22" s="0" t="n">
        <f aca="false">(B22*60)+C22</f>
        <v>2.153</v>
      </c>
      <c r="E22" s="0" t="n">
        <f aca="false">POWER(A22, 3)</f>
        <v>1000000</v>
      </c>
      <c r="F22" s="0" t="n">
        <f aca="false">SUM(E22/E21)</f>
        <v>8</v>
      </c>
      <c r="G22" s="0" t="n">
        <f aca="false">SUM(D22/D21)</f>
        <v>7.95639320029564</v>
      </c>
    </row>
    <row r="23" customFormat="false" ht="13.8" hidden="false" customHeight="false" outlineLevel="0" collapsed="false">
      <c r="A23" s="0" t="n">
        <v>350</v>
      </c>
      <c r="B23" s="0" t="n">
        <v>0</v>
      </c>
      <c r="C23" s="0" t="n">
        <v>98.19</v>
      </c>
      <c r="D23" s="0" t="n">
        <f aca="false">(B23*60)+C23</f>
        <v>98.19</v>
      </c>
      <c r="E23" s="0" t="n">
        <f aca="false">POWER(A23, 3)</f>
        <v>42875000</v>
      </c>
      <c r="F23" s="0" t="n">
        <f aca="false">SUM(E23/E22)</f>
        <v>42.875</v>
      </c>
      <c r="G23" s="0" t="n">
        <f aca="false">SUM(D23/D22)</f>
        <v>45.6061309800279</v>
      </c>
    </row>
    <row r="24" customFormat="false" ht="13.8" hidden="false" customHeight="false" outlineLevel="0" collapsed="false">
      <c r="A24" s="0" t="n">
        <v>500</v>
      </c>
      <c r="B24" s="0" t="n">
        <v>0</v>
      </c>
      <c r="C24" s="0" t="n">
        <v>285.5</v>
      </c>
      <c r="D24" s="0" t="n">
        <f aca="false">(B24*60)+C24</f>
        <v>285.5</v>
      </c>
      <c r="E24" s="0" t="n">
        <f aca="false">POWER(A24, 3)</f>
        <v>125000000</v>
      </c>
      <c r="F24" s="0" t="n">
        <f aca="false">SUM(E24/E23)</f>
        <v>2.91545189504373</v>
      </c>
      <c r="G24" s="0" t="n">
        <f aca="false">SUM(D24/D23)</f>
        <v>2.90762806803137</v>
      </c>
    </row>
    <row r="25" customFormat="false" ht="13.8" hidden="false" customHeight="false" outlineLevel="0" collapsed="false">
      <c r="A25" s="0" t="n">
        <v>750</v>
      </c>
      <c r="B25" s="0" t="n">
        <v>0</v>
      </c>
      <c r="C25" s="0" t="n">
        <v>964.2</v>
      </c>
      <c r="D25" s="0" t="n">
        <f aca="false">(B25*60)+C25</f>
        <v>964.2</v>
      </c>
      <c r="E25" s="0" t="n">
        <f aca="false">POWER(A25, 3)</f>
        <v>421875000</v>
      </c>
      <c r="F25" s="0" t="n">
        <f aca="false">SUM(E25/E24)</f>
        <v>3.375</v>
      </c>
      <c r="G25" s="0" t="n">
        <f aca="false">SUM(D25/D24)</f>
        <v>3.37723292469352</v>
      </c>
    </row>
    <row r="26" customFormat="false" ht="13.8" hidden="false" customHeight="false" outlineLevel="0" collapsed="false">
      <c r="A26" s="0" t="n">
        <v>1000</v>
      </c>
      <c r="B26" s="0" t="n">
        <v>0</v>
      </c>
      <c r="C26" s="0" t="n">
        <v>2386</v>
      </c>
      <c r="D26" s="0" t="n">
        <f aca="false">(B26*60)+C26</f>
        <v>2386</v>
      </c>
      <c r="E26" s="0" t="n">
        <f aca="false">POWER(A26, 3)</f>
        <v>1000000000</v>
      </c>
      <c r="F26" s="0" t="n">
        <f aca="false">SUM(E26/E25)</f>
        <v>2.37037037037037</v>
      </c>
      <c r="G26" s="0" t="n">
        <f aca="false">SUM(D26/D25)</f>
        <v>2.47459033395561</v>
      </c>
    </row>
    <row r="33" customFormat="false" ht="15" hidden="false" customHeight="false" outlineLevel="0" collapsed="false">
      <c r="A33" s="0" t="s">
        <v>8</v>
      </c>
    </row>
    <row r="35" customFormat="false" ht="15" hidden="false" customHeight="false" outlineLevel="0" collapsed="false">
      <c r="A35" s="0" t="s">
        <v>1</v>
      </c>
      <c r="B35" s="0" t="s">
        <v>9</v>
      </c>
      <c r="C35" s="0" t="s">
        <v>2</v>
      </c>
      <c r="D35" s="0" t="s">
        <v>3</v>
      </c>
      <c r="E35" s="0" t="s">
        <v>10</v>
      </c>
    </row>
    <row r="36" customFormat="false" ht="15" hidden="false" customHeight="false" outlineLevel="0" collapsed="false">
      <c r="A36" s="0" t="n">
        <v>10</v>
      </c>
      <c r="B36" s="0" t="n">
        <v>0</v>
      </c>
      <c r="C36" s="0" t="n">
        <v>0</v>
      </c>
      <c r="D36" s="0" t="n">
        <v>0.008624</v>
      </c>
      <c r="E36" s="0" t="n">
        <f aca="false">(C36*60)+D36+(B36*3600)</f>
        <v>0.008624</v>
      </c>
    </row>
    <row r="37" customFormat="false" ht="15" hidden="false" customHeight="false" outlineLevel="0" collapsed="false">
      <c r="A37" s="0" t="n">
        <v>50</v>
      </c>
      <c r="B37" s="0" t="n">
        <v>0</v>
      </c>
      <c r="C37" s="0" t="n">
        <v>0</v>
      </c>
      <c r="D37" s="0" t="n">
        <v>1.115</v>
      </c>
      <c r="E37" s="0" t="n">
        <f aca="false">(C37*60)+D37+(B37*3600)</f>
        <v>1.115</v>
      </c>
    </row>
    <row r="38" customFormat="false" ht="15" hidden="false" customHeight="false" outlineLevel="0" collapsed="false">
      <c r="A38" s="0" t="n">
        <v>100</v>
      </c>
      <c r="B38" s="0" t="n">
        <v>0</v>
      </c>
      <c r="C38" s="0" t="n">
        <v>0</v>
      </c>
      <c r="D38" s="0" t="n">
        <v>8.965</v>
      </c>
      <c r="E38" s="0" t="n">
        <f aca="false">(C38*60)+D38+(B38*3600)</f>
        <v>8.965</v>
      </c>
    </row>
    <row r="39" customFormat="false" ht="15" hidden="false" customHeight="false" outlineLevel="0" collapsed="false">
      <c r="A39" s="0" t="n">
        <v>350</v>
      </c>
      <c r="B39" s="0" t="n">
        <v>0</v>
      </c>
      <c r="C39" s="0" t="n">
        <v>6</v>
      </c>
      <c r="D39" s="0" t="n">
        <v>28.78</v>
      </c>
      <c r="E39" s="0" t="n">
        <f aca="false">(C39*60)+D39+(B39*3600)</f>
        <v>388.78</v>
      </c>
    </row>
    <row r="40" customFormat="false" ht="15" hidden="false" customHeight="false" outlineLevel="0" collapsed="false">
      <c r="A40" s="0" t="n">
        <v>500</v>
      </c>
      <c r="B40" s="0" t="n">
        <v>0</v>
      </c>
      <c r="C40" s="0" t="n">
        <v>18</v>
      </c>
      <c r="D40" s="0" t="n">
        <v>51.73</v>
      </c>
      <c r="E40" s="0" t="n">
        <f aca="false">(C40*60)+D40+(B40*3600)</f>
        <v>1131.73</v>
      </c>
    </row>
    <row r="41" customFormat="false" ht="15" hidden="false" customHeight="false" outlineLevel="0" collapsed="false">
      <c r="A41" s="0" t="n">
        <v>750</v>
      </c>
      <c r="B41" s="0" t="n">
        <v>1</v>
      </c>
      <c r="C41" s="0" t="n">
        <v>3</v>
      </c>
      <c r="D41" s="0" t="n">
        <v>50.49</v>
      </c>
      <c r="E41" s="0" t="n">
        <f aca="false">(C41*60)+D41+(B41*3600)</f>
        <v>3830.49</v>
      </c>
    </row>
    <row r="50" customFormat="false" ht="15" hidden="false" customHeight="false" outlineLevel="0" collapsed="false">
      <c r="A50" s="0" t="s">
        <v>11</v>
      </c>
    </row>
    <row r="52" customFormat="false" ht="13.8" hidden="false" customHeight="false" outlineLevel="0" collapsed="false">
      <c r="A52" s="0" t="s">
        <v>1</v>
      </c>
      <c r="B52" s="0" t="s">
        <v>2</v>
      </c>
      <c r="C52" s="0" t="s">
        <v>3</v>
      </c>
      <c r="D52" s="0" t="s">
        <v>12</v>
      </c>
      <c r="F52" s="0" t="s">
        <v>13</v>
      </c>
      <c r="G52" s="0" t="s">
        <v>14</v>
      </c>
    </row>
    <row r="53" customFormat="false" ht="13.8" hidden="false" customHeight="false" outlineLevel="0" collapsed="false">
      <c r="A53" s="0" t="n">
        <v>10</v>
      </c>
      <c r="B53" s="0" t="n">
        <v>0</v>
      </c>
      <c r="C53" s="0" t="n">
        <v>0.1012</v>
      </c>
      <c r="D53" s="0" t="n">
        <f aca="false">(B53*60)+C53</f>
        <v>0.1012</v>
      </c>
      <c r="E53" s="0" t="n">
        <f aca="false">PRODUCT(PRODUCT(A53, A53-1), A53)</f>
        <v>900</v>
      </c>
      <c r="F53" s="0" t="n">
        <v>1</v>
      </c>
      <c r="G53" s="0" t="n">
        <v>1</v>
      </c>
    </row>
    <row r="54" customFormat="false" ht="13.8" hidden="false" customHeight="false" outlineLevel="0" collapsed="false">
      <c r="A54" s="0" t="n">
        <v>50</v>
      </c>
      <c r="B54" s="0" t="n">
        <v>0</v>
      </c>
      <c r="C54" s="0" t="n">
        <v>0.06893</v>
      </c>
      <c r="D54" s="0" t="n">
        <f aca="false">(B54*60)+C54</f>
        <v>0.06893</v>
      </c>
      <c r="E54" s="0" t="n">
        <f aca="false">PRODUCT(PRODUCT(A54, A54-1), A54)</f>
        <v>122500</v>
      </c>
      <c r="F54" s="0" t="n">
        <f aca="false">SUM(E54/E53)</f>
        <v>136.111111111111</v>
      </c>
      <c r="G54" s="0" t="n">
        <f aca="false">SUM(D54/D53)</f>
        <v>0.681126482213439</v>
      </c>
    </row>
    <row r="55" customFormat="false" ht="13.8" hidden="false" customHeight="false" outlineLevel="0" collapsed="false">
      <c r="A55" s="0" t="n">
        <v>100</v>
      </c>
      <c r="B55" s="0" t="n">
        <v>0</v>
      </c>
      <c r="C55" s="0" t="n">
        <v>0.2715</v>
      </c>
      <c r="D55" s="0" t="n">
        <f aca="false">(B55*60)+C55</f>
        <v>0.2715</v>
      </c>
      <c r="E55" s="0" t="n">
        <f aca="false">PRODUCT(PRODUCT(A55, A55-1), A55)</f>
        <v>990000</v>
      </c>
      <c r="F55" s="0" t="n">
        <f aca="false">SUM(E55/E54)</f>
        <v>8.08163265306122</v>
      </c>
      <c r="G55" s="0" t="n">
        <f aca="false">SUM(D55/D54)</f>
        <v>3.93877847091252</v>
      </c>
    </row>
    <row r="56" customFormat="false" ht="13.8" hidden="false" customHeight="false" outlineLevel="0" collapsed="false">
      <c r="A56" s="0" t="n">
        <v>350</v>
      </c>
      <c r="B56" s="0" t="n">
        <v>0</v>
      </c>
      <c r="C56" s="0" t="n">
        <v>3.388</v>
      </c>
      <c r="D56" s="0" t="n">
        <f aca="false">(B56*60)+C56</f>
        <v>3.388</v>
      </c>
      <c r="E56" s="0" t="n">
        <f aca="false">PRODUCT(PRODUCT(A56, A56-1), A56)</f>
        <v>42752500</v>
      </c>
      <c r="F56" s="0" t="n">
        <f aca="false">SUM(E56/E55)</f>
        <v>43.1843434343434</v>
      </c>
      <c r="G56" s="0" t="n">
        <f aca="false">SUM(D56/D55)</f>
        <v>12.4788213627993</v>
      </c>
    </row>
    <row r="57" customFormat="false" ht="13.8" hidden="false" customHeight="false" outlineLevel="0" collapsed="false">
      <c r="A57" s="0" t="n">
        <v>500</v>
      </c>
      <c r="B57" s="0" t="n">
        <v>0</v>
      </c>
      <c r="C57" s="0" t="n">
        <v>7.011</v>
      </c>
      <c r="D57" s="0" t="n">
        <f aca="false">(B57*60)+C57</f>
        <v>7.011</v>
      </c>
      <c r="E57" s="0" t="n">
        <f aca="false">PRODUCT(PRODUCT(A57, A57-1), A57)</f>
        <v>124750000</v>
      </c>
      <c r="F57" s="0" t="n">
        <f aca="false">SUM(E57/E56)</f>
        <v>2.91795801415122</v>
      </c>
      <c r="G57" s="0" t="n">
        <f aca="false">SUM(D57/D56)</f>
        <v>2.06936245572609</v>
      </c>
    </row>
    <row r="58" customFormat="false" ht="13.8" hidden="false" customHeight="false" outlineLevel="0" collapsed="false">
      <c r="A58" s="0" t="n">
        <v>750</v>
      </c>
      <c r="B58" s="0" t="n">
        <v>0</v>
      </c>
      <c r="C58" s="0" t="n">
        <v>15.79</v>
      </c>
      <c r="D58" s="0" t="n">
        <f aca="false">(B58*60)+C58</f>
        <v>15.79</v>
      </c>
      <c r="E58" s="0" t="n">
        <f aca="false">PRODUCT(PRODUCT(A58, A58-1), A58)</f>
        <v>421312500</v>
      </c>
      <c r="F58" s="0" t="n">
        <f aca="false">SUM(E58/E57)</f>
        <v>3.37725450901804</v>
      </c>
      <c r="G58" s="0" t="n">
        <f aca="false">SUM(D58/D57)</f>
        <v>2.25217515333048</v>
      </c>
    </row>
    <row r="59" customFormat="false" ht="13.8" hidden="false" customHeight="false" outlineLevel="0" collapsed="false">
      <c r="A59" s="0" t="n">
        <v>1000</v>
      </c>
      <c r="B59" s="0" t="n">
        <v>0</v>
      </c>
      <c r="C59" s="0" t="n">
        <v>28.79</v>
      </c>
      <c r="D59" s="0" t="n">
        <f aca="false">(B59*60)+C59</f>
        <v>28.79</v>
      </c>
      <c r="E59" s="0" t="n">
        <f aca="false">PRODUCT(PRODUCT(A59, A59-1), A59)</f>
        <v>999000000</v>
      </c>
      <c r="F59" s="0" t="n">
        <f aca="false">SUM(E59/E58)</f>
        <v>2.37116154873164</v>
      </c>
      <c r="G59" s="0" t="n">
        <f aca="false">SUM(D59/D58)</f>
        <v>1.82330588980367</v>
      </c>
    </row>
    <row r="60" customFormat="false" ht="13.8" hidden="false" customHeight="false" outlineLevel="0" collapsed="false">
      <c r="A60" s="0" t="n">
        <v>1250</v>
      </c>
      <c r="B60" s="0" t="n">
        <v>0</v>
      </c>
      <c r="C60" s="0" t="n">
        <v>44.64</v>
      </c>
      <c r="D60" s="0" t="n">
        <f aca="false">(B60*60)+C60</f>
        <v>44.64</v>
      </c>
      <c r="E60" s="0" t="n">
        <f aca="false">PRODUCT(PRODUCT(A60, A60-1), A60)</f>
        <v>1951562500</v>
      </c>
      <c r="F60" s="0" t="n">
        <f aca="false">SUM(E60/E59)</f>
        <v>1.95351601601602</v>
      </c>
      <c r="G60" s="0" t="n">
        <f aca="false">SUM(D60/D59)</f>
        <v>1.55053838138242</v>
      </c>
    </row>
    <row r="61" customFormat="false" ht="13.8" hidden="false" customHeight="false" outlineLevel="0" collapsed="false">
      <c r="A61" s="0" t="n">
        <v>1500</v>
      </c>
      <c r="B61" s="0" t="n">
        <v>1</v>
      </c>
      <c r="C61" s="0" t="n">
        <v>3.522</v>
      </c>
      <c r="D61" s="0" t="n">
        <f aca="false">(B61*60)+C61</f>
        <v>63.522</v>
      </c>
      <c r="E61" s="0" t="n">
        <f aca="false">PRODUCT(PRODUCT(A61, A61-1), A61)</f>
        <v>3372750000</v>
      </c>
      <c r="F61" s="0" t="n">
        <f aca="false">SUM(E61/E60)</f>
        <v>1.72823058446757</v>
      </c>
      <c r="G61" s="0" t="n">
        <f aca="false">SUM(D61/D60)</f>
        <v>1.42298387096774</v>
      </c>
    </row>
    <row r="62" customFormat="false" ht="13.8" hidden="false" customHeight="false" outlineLevel="0" collapsed="false">
      <c r="A62" s="0" t="n">
        <v>1750</v>
      </c>
      <c r="B62" s="0" t="n">
        <v>1</v>
      </c>
      <c r="C62" s="0" t="n">
        <v>27.07</v>
      </c>
      <c r="D62" s="0" t="n">
        <f aca="false">(B62*60)+C62</f>
        <v>87.07</v>
      </c>
      <c r="E62" s="0" t="n">
        <f aca="false">PRODUCT(PRODUCT(A62, A62-1), A62)</f>
        <v>5356312500</v>
      </c>
      <c r="F62" s="0" t="n">
        <f aca="false">SUM(E62/E61)</f>
        <v>1.58811429842117</v>
      </c>
      <c r="G62" s="0" t="n">
        <f aca="false">SUM(D62/D61)</f>
        <v>1.37070621202103</v>
      </c>
    </row>
    <row r="63" customFormat="false" ht="13.8" hidden="false" customHeight="false" outlineLevel="0" collapsed="false">
      <c r="A63" s="0" t="n">
        <v>2000</v>
      </c>
      <c r="B63" s="0" t="n">
        <v>1</v>
      </c>
      <c r="C63" s="0" t="n">
        <v>52.97</v>
      </c>
      <c r="D63" s="0" t="n">
        <f aca="false">(B63*60)+C63</f>
        <v>112.97</v>
      </c>
      <c r="E63" s="0" t="n">
        <f aca="false">PRODUCT(PRODUCT(A63, A63-1), A63)</f>
        <v>7996000000</v>
      </c>
      <c r="F63" s="0" t="n">
        <f aca="false">SUM(E63/E62)</f>
        <v>1.49281805346495</v>
      </c>
      <c r="G63" s="0" t="n">
        <f aca="false">SUM(D63/D62)</f>
        <v>1.2974618123349</v>
      </c>
    </row>
    <row r="64" customFormat="false" ht="13.8" hidden="false" customHeight="false" outlineLevel="0" collapsed="false">
      <c r="A64" s="0" t="n">
        <v>2500</v>
      </c>
      <c r="B64" s="0" t="n">
        <v>2</v>
      </c>
      <c r="C64" s="0" t="n">
        <v>56.44</v>
      </c>
      <c r="D64" s="0" t="n">
        <f aca="false">(B64*60)+C64</f>
        <v>176.44</v>
      </c>
      <c r="E64" s="0" t="n">
        <f aca="false">PRODUCT(PRODUCT(A64, A64-1), A64)</f>
        <v>15618750000</v>
      </c>
      <c r="F64" s="0" t="n">
        <f aca="false">SUM(E64/E63)</f>
        <v>1.9533204102051</v>
      </c>
      <c r="G64" s="0" t="n">
        <f aca="false">SUM(D64/D63)</f>
        <v>1.5618305744888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2017-06-04T21:21:47Z</dcterms:created>
  <dc:creator>Marcos Schapira</dc:creator>
  <dc:description/>
  <dc:language>es-AR</dc:language>
  <cp:lastModifiedBy/>
  <dcterms:modified xsi:type="dcterms:W3CDTF">2017-06-04T17:42:15Z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