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pital\Google Drive\Laboral\Smart Food Solutions\Pedidos\2021\002021 (Prueba)\Generador de pedidos\Pedidos\"/>
    </mc:Choice>
  </mc:AlternateContent>
  <xr:revisionPtr revIDLastSave="0" documentId="13_ncr:1_{017FD40B-EC42-4CF3-B508-7C4012BE7E96}" xr6:coauthVersionLast="45" xr6:coauthVersionMax="45" xr10:uidLastSave="{00000000-0000-0000-0000-000000000000}"/>
  <bookViews>
    <workbookView xWindow="-108" yWindow="-108" windowWidth="21840" windowHeight="13176" activeTab="1" xr2:uid="{19E13A57-64D8-4FEB-BB53-CB8D54778835}"/>
  </bookViews>
  <sheets>
    <sheet name="Pedido" sheetId="1" r:id="rId1"/>
    <sheet name="Resumen de compr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D8" i="2"/>
  <c r="E15" i="2"/>
  <c r="E14" i="2"/>
  <c r="E13" i="2"/>
  <c r="E12" i="2"/>
  <c r="E11" i="2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G16" i="2" l="1"/>
  <c r="G15" i="2"/>
  <c r="G14" i="2"/>
  <c r="G13" i="2"/>
  <c r="G12" i="2"/>
  <c r="G11" i="2"/>
  <c r="G6" i="2"/>
  <c r="G22" i="2" l="1"/>
</calcChain>
</file>

<file path=xl/sharedStrings.xml><?xml version="1.0" encoding="utf-8"?>
<sst xmlns="http://schemas.openxmlformats.org/spreadsheetml/2006/main" count="51" uniqueCount="43">
  <si>
    <t>Pedido</t>
  </si>
  <si>
    <t>Cliente</t>
  </si>
  <si>
    <t>Fecha de pedido</t>
  </si>
  <si>
    <t>Fecha de entrega</t>
  </si>
  <si>
    <t>Medio de pago</t>
  </si>
  <si>
    <t>Premium</t>
  </si>
  <si>
    <t>Daily</t>
  </si>
  <si>
    <t>Total</t>
  </si>
  <si>
    <t>SMART FOOD SOLUTIONS</t>
  </si>
  <si>
    <t xml:space="preserve">- Resumen de compra - </t>
  </si>
  <si>
    <t>Fecha</t>
  </si>
  <si>
    <t>#</t>
  </si>
  <si>
    <t>PRODUCTO</t>
  </si>
  <si>
    <t xml:space="preserve">Cant. </t>
  </si>
  <si>
    <t>P.U.</t>
  </si>
  <si>
    <t>Combo Premium</t>
  </si>
  <si>
    <t>&lt;--- Completar SOLAMENTE el campo "Cant"</t>
  </si>
  <si>
    <t>Combo Surtido</t>
  </si>
  <si>
    <t>Combo Daily</t>
  </si>
  <si>
    <t>Plato Premium</t>
  </si>
  <si>
    <t>Plato Daily</t>
  </si>
  <si>
    <t>Otros</t>
  </si>
  <si>
    <t>&lt;--- Completar SOLAMENTE los campos "Cant" y "PU"</t>
  </si>
  <si>
    <t>Envío</t>
  </si>
  <si>
    <t>&lt;--- Completar manualmente</t>
  </si>
  <si>
    <t>Descuento</t>
  </si>
  <si>
    <t>&lt;--- NO TOCAR - Se completa automaticamente</t>
  </si>
  <si>
    <t>Tipo de envío</t>
  </si>
  <si>
    <t>Zona</t>
  </si>
  <si>
    <t>Dirección</t>
  </si>
  <si>
    <t>Promo del mes 1</t>
  </si>
  <si>
    <t>Promo del mes 2</t>
  </si>
  <si>
    <t>Cliente:</t>
  </si>
  <si>
    <t>TIE-OBVS9</t>
  </si>
  <si>
    <t>Facundo</t>
  </si>
  <si>
    <t>24hs</t>
  </si>
  <si>
    <t>Capital Federal</t>
  </si>
  <si>
    <t>Santa Fé 3000</t>
  </si>
  <si>
    <t>Rango Horario</t>
  </si>
  <si>
    <t>11 a 14</t>
  </si>
  <si>
    <t>TB</t>
  </si>
  <si>
    <t>ID:</t>
  </si>
  <si>
    <t>&lt;--- Completar manualmente (Ej. Descuento de envío por superar los AR$ 1.999 en entregas programadas)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</si>
</sst>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d/m/yyyy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Monserrat light"/>
    </font>
    <font>
      <b/>
      <sz val="11"/>
      <color theme="1"/>
      <name val="Monserrat light"/>
    </font>
    <font>
      <i/>
      <sz val="11"/>
      <color theme="1"/>
      <name val="Monserrat light"/>
    </font>
    <font>
      <sz val="11"/>
      <color rgb="FFFF0000"/>
      <name val="Monserrat light"/>
    </font>
    <font>
      <sz val="11"/>
      <name val="Monserrat light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wrapText="1"/>
    </xf>
    <xf numFmtId="0" fontId="3" fillId="2" borderId="0" xfId="1" applyFont="1" applyFill="1"/>
    <xf numFmtId="0" fontId="3" fillId="0" borderId="0" xfId="1" applyFont="1"/>
    <xf numFmtId="0" fontId="4" fillId="0" borderId="5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6" xfId="1" applyFont="1" applyBorder="1" applyAlignment="1">
      <alignment horizontal="center"/>
    </xf>
    <xf numFmtId="165" fontId="4" fillId="0" borderId="6" xfId="1" applyNumberFormat="1" applyFont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4" fillId="0" borderId="1" xfId="1" applyFont="1" applyBorder="1" applyAlignment="1">
      <alignment horizontal="center"/>
    </xf>
    <xf numFmtId="0" fontId="3" fillId="0" borderId="7" xfId="1" applyFont="1" applyBorder="1"/>
    <xf numFmtId="164" fontId="3" fillId="0" borderId="7" xfId="1" applyNumberFormat="1" applyFont="1" applyBorder="1"/>
    <xf numFmtId="0" fontId="6" fillId="2" borderId="0" xfId="1" applyFont="1" applyFill="1"/>
    <xf numFmtId="0" fontId="3" fillId="0" borderId="8" xfId="1" applyFont="1" applyBorder="1"/>
    <xf numFmtId="164" fontId="3" fillId="0" borderId="8" xfId="1" applyNumberFormat="1" applyFont="1" applyBorder="1"/>
    <xf numFmtId="0" fontId="3" fillId="0" borderId="9" xfId="1" applyFont="1" applyBorder="1"/>
    <xf numFmtId="164" fontId="3" fillId="0" borderId="9" xfId="1" applyNumberFormat="1" applyFont="1" applyBorder="1"/>
    <xf numFmtId="0" fontId="3" fillId="0" borderId="5" xfId="1" applyFont="1" applyBorder="1"/>
    <xf numFmtId="0" fontId="4" fillId="0" borderId="0" xfId="1" applyFont="1" applyAlignment="1">
      <alignment horizontal="right"/>
    </xf>
    <xf numFmtId="164" fontId="3" fillId="0" borderId="6" xfId="1" applyNumberFormat="1" applyFont="1" applyBorder="1"/>
    <xf numFmtId="0" fontId="4" fillId="2" borderId="0" xfId="1" applyFont="1" applyFill="1"/>
    <xf numFmtId="0" fontId="4" fillId="0" borderId="0" xfId="1" applyFont="1"/>
    <xf numFmtId="0" fontId="4" fillId="0" borderId="2" xfId="1" applyFont="1" applyBorder="1"/>
    <xf numFmtId="0" fontId="4" fillId="0" borderId="3" xfId="1" applyFont="1" applyBorder="1"/>
    <xf numFmtId="0" fontId="4" fillId="0" borderId="3" xfId="1" applyFont="1" applyBorder="1" applyAlignment="1">
      <alignment horizontal="right"/>
    </xf>
    <xf numFmtId="164" fontId="4" fillId="0" borderId="4" xfId="1" applyNumberFormat="1" applyFont="1" applyBorder="1"/>
    <xf numFmtId="0" fontId="4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1" quotePrefix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wrapText="1"/>
    </xf>
    <xf numFmtId="0" fontId="7" fillId="0" borderId="3" xfId="1" applyFont="1" applyBorder="1"/>
    <xf numFmtId="0" fontId="7" fillId="0" borderId="4" xfId="1" applyFont="1" applyBorder="1"/>
    <xf numFmtId="0" fontId="4" fillId="0" borderId="5" xfId="1" applyFont="1" applyBorder="1" applyAlignment="1">
      <alignment horizontal="left"/>
    </xf>
    <xf numFmtId="16" fontId="1" fillId="0" borderId="1" xfId="0" applyNumberFormat="1" applyFont="1" applyBorder="1" applyAlignment="1">
      <alignment horizontal="center" wrapText="1"/>
    </xf>
  </cellXfs>
  <cellStyles count="2">
    <cellStyle name="Normal" xfId="0" builtinId="0"/>
    <cellStyle name="Normal 2" xfId="1" xr:uid="{B5725CB3-0C14-4AE4-AAB9-C00C856E7F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spital/Google%20Drive/Laboral/Smart%20Food%20Solutions/Pedidos/2021/002021%20(Prueba)/Pedidos%20consolidados%2001-2021%20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de pedidos"/>
      <sheetName val="Base de pedidos"/>
      <sheetName val="Pedido Pency"/>
      <sheetName val="Productos"/>
      <sheetName val="Precios y Menú"/>
    </sheetNames>
    <sheetDataSet>
      <sheetData sheetId="0"/>
      <sheetData sheetId="1"/>
      <sheetData sheetId="2"/>
      <sheetData sheetId="3"/>
      <sheetData sheetId="4">
        <row r="3">
          <cell r="I3" t="str">
            <v>BBQ Ribs</v>
          </cell>
        </row>
        <row r="4">
          <cell r="I4" t="str">
            <v>Bife de Chorizo al Marsala</v>
          </cell>
        </row>
        <row r="5">
          <cell r="I5" t="str">
            <v>Bondiola teriyaki</v>
          </cell>
        </row>
        <row r="6">
          <cell r="I6" t="str">
            <v xml:space="preserve">
Matambre a la pizza</v>
          </cell>
        </row>
        <row r="7">
          <cell r="I7" t="str">
            <v>Matambrito de cerdo al verdeo</v>
          </cell>
        </row>
        <row r="8">
          <cell r="I8" t="str">
            <v xml:space="preserve">
Roast beef a la cerveza negra</v>
          </cell>
        </row>
        <row r="9">
          <cell r="I9" t="str">
            <v>Solomillo de cerdo laqueado</v>
          </cell>
        </row>
        <row r="10">
          <cell r="I10" t="str">
            <v>Premium 8</v>
          </cell>
        </row>
        <row r="11">
          <cell r="I11" t="str">
            <v>Premium 9</v>
          </cell>
        </row>
        <row r="12">
          <cell r="I12" t="str">
            <v>Premium 10</v>
          </cell>
        </row>
        <row r="13">
          <cell r="I13" t="str">
            <v>Gnocchis de papa con goulash</v>
          </cell>
        </row>
        <row r="14">
          <cell r="I14" t="str">
            <v>Milanesitas de cerdo a la napolitana</v>
          </cell>
        </row>
        <row r="15">
          <cell r="I15" t="str">
            <v>Pata muslo al verdeo</v>
          </cell>
        </row>
        <row r="16">
          <cell r="I16" t="str">
            <v>Pollo al ajillo</v>
          </cell>
        </row>
        <row r="17">
          <cell r="I17" t="str">
            <v>Spaghetti con puttanesca</v>
          </cell>
        </row>
        <row r="18">
          <cell r="I18" t="str">
            <v>Strogonoff de ternera</v>
          </cell>
        </row>
        <row r="19">
          <cell r="I19" t="str">
            <v>Suprema con mostaza y miel</v>
          </cell>
        </row>
        <row r="20">
          <cell r="I20" t="str">
            <v>Daily 18</v>
          </cell>
        </row>
        <row r="21">
          <cell r="I21" t="str">
            <v>Daily 19</v>
          </cell>
        </row>
        <row r="22">
          <cell r="I22" t="str">
            <v>Daily 20</v>
          </cell>
        </row>
        <row r="23">
          <cell r="I23" t="str">
            <v>Puré de papas</v>
          </cell>
        </row>
        <row r="24">
          <cell r="I24" t="str">
            <v>Puré de batatas</v>
          </cell>
        </row>
        <row r="25">
          <cell r="I25" t="str">
            <v>Arroz salteado con huevo, sésamo y cebollita de verdeo</v>
          </cell>
        </row>
        <row r="26">
          <cell r="I26" t="str">
            <v>Milhojas de papa</v>
          </cell>
        </row>
        <row r="27">
          <cell r="I27" t="str">
            <v>Batatas cuña</v>
          </cell>
        </row>
        <row r="28">
          <cell r="I28" t="str">
            <v>Cebollas Caramelizadas</v>
          </cell>
        </row>
        <row r="29">
          <cell r="I29" t="str">
            <v>Focaccia al romero</v>
          </cell>
        </row>
        <row r="30">
          <cell r="I30" t="str">
            <v>Kabutea con puerros</v>
          </cell>
        </row>
        <row r="31">
          <cell r="I31" t="str">
            <v>Guarnición 29</v>
          </cell>
        </row>
        <row r="32">
          <cell r="I32" t="str">
            <v>Guarnición 30</v>
          </cell>
        </row>
        <row r="33">
          <cell r="I33" t="str">
            <v>Guarnición 31</v>
          </cell>
        </row>
        <row r="34">
          <cell r="I34" t="str">
            <v>Guarnición 32</v>
          </cell>
        </row>
        <row r="35">
          <cell r="I35" t="str">
            <v>Guarnición 33</v>
          </cell>
        </row>
        <row r="36">
          <cell r="I36" t="str">
            <v>Guarnición 34</v>
          </cell>
        </row>
        <row r="37">
          <cell r="I37" t="str">
            <v>Guarnición 35</v>
          </cell>
        </row>
        <row r="38">
          <cell r="I38" t="str">
            <v>Promo 1 Entrada</v>
          </cell>
        </row>
        <row r="39">
          <cell r="I39" t="str">
            <v>Promo 1 Principal</v>
          </cell>
        </row>
        <row r="40">
          <cell r="I40" t="str">
            <v>Promo 1 Guarnición</v>
          </cell>
        </row>
        <row r="41">
          <cell r="I41" t="str">
            <v>Promo 1 Salsas</v>
          </cell>
        </row>
        <row r="42">
          <cell r="I42" t="str">
            <v>Promo 1 Bebidas</v>
          </cell>
        </row>
        <row r="43">
          <cell r="I43" t="str">
            <v>Promo 2 Entrada</v>
          </cell>
        </row>
        <row r="44">
          <cell r="I44" t="str">
            <v>Promo 2 Principal</v>
          </cell>
        </row>
        <row r="45">
          <cell r="I45" t="str">
            <v>Promo 2 Guarnición</v>
          </cell>
        </row>
        <row r="46">
          <cell r="I46" t="str">
            <v>Promo 2 Salsas</v>
          </cell>
        </row>
        <row r="47">
          <cell r="I47" t="str">
            <v>Promo 2 Bebidas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AE55-D394-48B3-9C22-8623AD70E934}">
  <dimension ref="A1:B61"/>
  <sheetViews>
    <sheetView topLeftCell="A23" zoomScale="80" zoomScaleNormal="80" workbookViewId="0">
      <selection activeCell="B1" sqref="B1:B61"/>
    </sheetView>
  </sheetViews>
  <sheetFormatPr defaultRowHeight="14.4"/>
  <cols>
    <col min="1" max="1" width="50" bestFit="1" customWidth="1"/>
    <col min="2" max="2" width="32.109375" customWidth="1"/>
  </cols>
  <sheetData>
    <row r="1" spans="1:2">
      <c r="A1" s="31" t="s">
        <v>0</v>
      </c>
      <c r="B1" s="32" t="s">
        <v>33</v>
      </c>
    </row>
    <row r="2" spans="1:2">
      <c r="A2" s="31" t="s">
        <v>1</v>
      </c>
      <c r="B2" s="1" t="s">
        <v>34</v>
      </c>
    </row>
    <row r="3" spans="1:2">
      <c r="A3" s="31" t="s">
        <v>2</v>
      </c>
      <c r="B3" s="46">
        <v>44206</v>
      </c>
    </row>
    <row r="4" spans="1:2">
      <c r="A4" s="31" t="s">
        <v>27</v>
      </c>
      <c r="B4" s="1" t="s">
        <v>35</v>
      </c>
    </row>
    <row r="5" spans="1:2">
      <c r="A5" s="31" t="s">
        <v>3</v>
      </c>
      <c r="B5" s="46">
        <v>44207</v>
      </c>
    </row>
    <row r="6" spans="1:2">
      <c r="A6" s="31" t="s">
        <v>28</v>
      </c>
      <c r="B6" s="1" t="s">
        <v>36</v>
      </c>
    </row>
    <row r="7" spans="1:2">
      <c r="A7" s="31" t="s">
        <v>29</v>
      </c>
      <c r="B7" s="1" t="s">
        <v>37</v>
      </c>
    </row>
    <row r="8" spans="1:2">
      <c r="A8" s="31" t="s">
        <v>38</v>
      </c>
      <c r="B8" s="1" t="s">
        <v>39</v>
      </c>
    </row>
    <row r="9" spans="1:2">
      <c r="A9" s="31" t="s">
        <v>4</v>
      </c>
      <c r="B9" s="1" t="s">
        <v>40</v>
      </c>
    </row>
    <row r="10" spans="1:2">
      <c r="A10" s="33" t="s">
        <v>15</v>
      </c>
      <c r="B10" s="34">
        <v>2</v>
      </c>
    </row>
    <row r="11" spans="1:2">
      <c r="A11" s="33" t="s">
        <v>17</v>
      </c>
      <c r="B11" s="34">
        <v>0</v>
      </c>
    </row>
    <row r="12" spans="1:2">
      <c r="A12" s="33" t="s">
        <v>18</v>
      </c>
      <c r="B12" s="34">
        <v>0</v>
      </c>
    </row>
    <row r="13" spans="1:2">
      <c r="A13" s="33" t="s">
        <v>5</v>
      </c>
      <c r="B13" s="34">
        <v>0</v>
      </c>
    </row>
    <row r="14" spans="1:2">
      <c r="A14" s="33" t="s">
        <v>6</v>
      </c>
      <c r="B14" s="34">
        <v>0</v>
      </c>
    </row>
    <row r="15" spans="1:2">
      <c r="A15" s="33" t="s">
        <v>30</v>
      </c>
      <c r="B15" s="34">
        <v>0</v>
      </c>
    </row>
    <row r="16" spans="1:2">
      <c r="A16" s="33" t="s">
        <v>31</v>
      </c>
      <c r="B16" s="34">
        <v>0</v>
      </c>
    </row>
    <row r="17" spans="1:2">
      <c r="A17" s="35" t="str">
        <f>+'[1]Precios y Menú'!I3</f>
        <v>BBQ Ribs</v>
      </c>
      <c r="B17" s="36">
        <v>2</v>
      </c>
    </row>
    <row r="18" spans="1:2">
      <c r="A18" s="35" t="str">
        <f>+'[1]Precios y Menú'!I4</f>
        <v>Bife de Chorizo al Marsala</v>
      </c>
      <c r="B18" s="36">
        <v>0</v>
      </c>
    </row>
    <row r="19" spans="1:2">
      <c r="A19" s="35" t="str">
        <f>+'[1]Precios y Menú'!I5</f>
        <v>Bondiola teriyaki</v>
      </c>
      <c r="B19" s="36">
        <v>0</v>
      </c>
    </row>
    <row r="20" spans="1:2">
      <c r="A20" s="35" t="str">
        <f>+'[1]Precios y Menú'!I6</f>
        <v xml:space="preserve">
Matambre a la pizza</v>
      </c>
      <c r="B20" s="36">
        <v>0</v>
      </c>
    </row>
    <row r="21" spans="1:2">
      <c r="A21" s="35" t="str">
        <f>+'[1]Precios y Menú'!I7</f>
        <v>Matambrito de cerdo al verdeo</v>
      </c>
      <c r="B21" s="36">
        <v>6</v>
      </c>
    </row>
    <row r="22" spans="1:2">
      <c r="A22" s="35" t="str">
        <f>+'[1]Precios y Menú'!I8</f>
        <v xml:space="preserve">
Roast beef a la cerveza negra</v>
      </c>
      <c r="B22" s="36">
        <v>2</v>
      </c>
    </row>
    <row r="23" spans="1:2">
      <c r="A23" s="35" t="str">
        <f>+'[1]Precios y Menú'!I9</f>
        <v>Solomillo de cerdo laqueado</v>
      </c>
      <c r="B23" s="36">
        <v>0</v>
      </c>
    </row>
    <row r="24" spans="1:2">
      <c r="A24" s="35" t="str">
        <f>+'[1]Precios y Menú'!I10</f>
        <v>Premium 8</v>
      </c>
      <c r="B24" s="36">
        <v>0</v>
      </c>
    </row>
    <row r="25" spans="1:2">
      <c r="A25" s="35" t="str">
        <f>+'[1]Precios y Menú'!I11</f>
        <v>Premium 9</v>
      </c>
      <c r="B25" s="36">
        <v>0</v>
      </c>
    </row>
    <row r="26" spans="1:2">
      <c r="A26" s="35" t="str">
        <f>+'[1]Precios y Menú'!I12</f>
        <v>Premium 10</v>
      </c>
      <c r="B26" s="36">
        <v>0</v>
      </c>
    </row>
    <row r="27" spans="1:2">
      <c r="A27" s="37" t="str">
        <f>+'[1]Precios y Menú'!I13</f>
        <v>Gnocchis de papa con goulash</v>
      </c>
      <c r="B27" s="38">
        <v>0</v>
      </c>
    </row>
    <row r="28" spans="1:2">
      <c r="A28" s="37" t="str">
        <f>+'[1]Precios y Menú'!I14</f>
        <v>Milanesitas de cerdo a la napolitana</v>
      </c>
      <c r="B28" s="38">
        <v>0</v>
      </c>
    </row>
    <row r="29" spans="1:2">
      <c r="A29" s="37" t="str">
        <f>+'[1]Precios y Menú'!I15</f>
        <v>Pata muslo al verdeo</v>
      </c>
      <c r="B29" s="38">
        <v>0</v>
      </c>
    </row>
    <row r="30" spans="1:2">
      <c r="A30" s="37" t="str">
        <f>+'[1]Precios y Menú'!I16</f>
        <v>Pollo al ajillo</v>
      </c>
      <c r="B30" s="38">
        <v>0</v>
      </c>
    </row>
    <row r="31" spans="1:2">
      <c r="A31" s="37" t="str">
        <f>+'[1]Precios y Menú'!I17</f>
        <v>Spaghetti con puttanesca</v>
      </c>
      <c r="B31" s="38">
        <v>0</v>
      </c>
    </row>
    <row r="32" spans="1:2">
      <c r="A32" s="37" t="str">
        <f>+'[1]Precios y Menú'!I18</f>
        <v>Strogonoff de ternera</v>
      </c>
      <c r="B32" s="38">
        <v>0</v>
      </c>
    </row>
    <row r="33" spans="1:2">
      <c r="A33" s="37" t="str">
        <f>+'[1]Precios y Menú'!I19</f>
        <v>Suprema con mostaza y miel</v>
      </c>
      <c r="B33" s="38">
        <v>0</v>
      </c>
    </row>
    <row r="34" spans="1:2">
      <c r="A34" s="37" t="str">
        <f>+'[1]Precios y Menú'!I20</f>
        <v>Daily 18</v>
      </c>
      <c r="B34" s="38">
        <v>0</v>
      </c>
    </row>
    <row r="35" spans="1:2">
      <c r="A35" s="37" t="str">
        <f>+'[1]Precios y Menú'!I21</f>
        <v>Daily 19</v>
      </c>
      <c r="B35" s="38">
        <v>0</v>
      </c>
    </row>
    <row r="36" spans="1:2">
      <c r="A36" s="37" t="str">
        <f>+'[1]Precios y Menú'!I22</f>
        <v>Daily 20</v>
      </c>
      <c r="B36" s="38">
        <v>0</v>
      </c>
    </row>
    <row r="37" spans="1:2">
      <c r="A37" s="39" t="str">
        <f>+'[1]Precios y Menú'!I23</f>
        <v>Puré de papas</v>
      </c>
      <c r="B37" s="40">
        <v>10</v>
      </c>
    </row>
    <row r="38" spans="1:2">
      <c r="A38" s="39" t="str">
        <f>+'[1]Precios y Menú'!I24</f>
        <v>Puré de batatas</v>
      </c>
      <c r="B38" s="40">
        <v>0</v>
      </c>
    </row>
    <row r="39" spans="1:2">
      <c r="A39" s="39" t="str">
        <f>+'[1]Precios y Menú'!I25</f>
        <v>Arroz salteado con huevo, sésamo y cebollita de verdeo</v>
      </c>
      <c r="B39" s="40">
        <v>0</v>
      </c>
    </row>
    <row r="40" spans="1:2">
      <c r="A40" s="39" t="str">
        <f>+'[1]Precios y Menú'!I26</f>
        <v>Milhojas de papa</v>
      </c>
      <c r="B40" s="40">
        <v>0</v>
      </c>
    </row>
    <row r="41" spans="1:2">
      <c r="A41" s="39" t="str">
        <f>+'[1]Precios y Menú'!I27</f>
        <v>Batatas cuña</v>
      </c>
      <c r="B41" s="40">
        <v>0</v>
      </c>
    </row>
    <row r="42" spans="1:2">
      <c r="A42" s="39" t="str">
        <f>+'[1]Precios y Menú'!I28</f>
        <v>Cebollas Caramelizadas</v>
      </c>
      <c r="B42" s="40">
        <v>0</v>
      </c>
    </row>
    <row r="43" spans="1:2">
      <c r="A43" s="39" t="str">
        <f>+'[1]Precios y Menú'!I29</f>
        <v>Focaccia al romero</v>
      </c>
      <c r="B43" s="40">
        <v>0</v>
      </c>
    </row>
    <row r="44" spans="1:2">
      <c r="A44" s="39" t="str">
        <f>+'[1]Precios y Menú'!I30</f>
        <v>Kabutea con puerros</v>
      </c>
      <c r="B44" s="40">
        <v>0</v>
      </c>
    </row>
    <row r="45" spans="1:2">
      <c r="A45" s="39" t="str">
        <f>+'[1]Precios y Menú'!I31</f>
        <v>Guarnición 29</v>
      </c>
      <c r="B45" s="40">
        <v>0</v>
      </c>
    </row>
    <row r="46" spans="1:2">
      <c r="A46" s="39" t="str">
        <f>+'[1]Precios y Menú'!I32</f>
        <v>Guarnición 30</v>
      </c>
      <c r="B46" s="40">
        <v>0</v>
      </c>
    </row>
    <row r="47" spans="1:2">
      <c r="A47" s="39" t="str">
        <f>+'[1]Precios y Menú'!I33</f>
        <v>Guarnición 31</v>
      </c>
      <c r="B47" s="40">
        <v>0</v>
      </c>
    </row>
    <row r="48" spans="1:2">
      <c r="A48" s="39" t="str">
        <f>+'[1]Precios y Menú'!I34</f>
        <v>Guarnición 32</v>
      </c>
      <c r="B48" s="40">
        <v>0</v>
      </c>
    </row>
    <row r="49" spans="1:2">
      <c r="A49" s="39" t="str">
        <f>+'[1]Precios y Menú'!I35</f>
        <v>Guarnición 33</v>
      </c>
      <c r="B49" s="40">
        <v>0</v>
      </c>
    </row>
    <row r="50" spans="1:2">
      <c r="A50" s="39" t="str">
        <f>+'[1]Precios y Menú'!I36</f>
        <v>Guarnición 34</v>
      </c>
      <c r="B50" s="40">
        <v>0</v>
      </c>
    </row>
    <row r="51" spans="1:2">
      <c r="A51" s="39" t="str">
        <f>+'[1]Precios y Menú'!I37</f>
        <v>Guarnición 35</v>
      </c>
      <c r="B51" s="40">
        <v>0</v>
      </c>
    </row>
    <row r="52" spans="1:2">
      <c r="A52" s="41" t="str">
        <f>+'[1]Precios y Menú'!I38</f>
        <v>Promo 1 Entrada</v>
      </c>
      <c r="B52" s="42">
        <v>0</v>
      </c>
    </row>
    <row r="53" spans="1:2">
      <c r="A53" s="41" t="str">
        <f>+'[1]Precios y Menú'!I39</f>
        <v>Promo 1 Principal</v>
      </c>
      <c r="B53" s="42">
        <v>0</v>
      </c>
    </row>
    <row r="54" spans="1:2">
      <c r="A54" s="41" t="str">
        <f>+'[1]Precios y Menú'!I40</f>
        <v>Promo 1 Guarnición</v>
      </c>
      <c r="B54" s="42">
        <v>0</v>
      </c>
    </row>
    <row r="55" spans="1:2">
      <c r="A55" s="41" t="str">
        <f>+'[1]Precios y Menú'!I41</f>
        <v>Promo 1 Salsas</v>
      </c>
      <c r="B55" s="42">
        <v>0</v>
      </c>
    </row>
    <row r="56" spans="1:2">
      <c r="A56" s="41" t="str">
        <f>+'[1]Precios y Menú'!I42</f>
        <v>Promo 1 Bebidas</v>
      </c>
      <c r="B56" s="42">
        <v>0</v>
      </c>
    </row>
    <row r="57" spans="1:2">
      <c r="A57" s="41" t="str">
        <f>+'[1]Precios y Menú'!I43</f>
        <v>Promo 2 Entrada</v>
      </c>
      <c r="B57" s="42">
        <v>0</v>
      </c>
    </row>
    <row r="58" spans="1:2">
      <c r="A58" s="41" t="str">
        <f>+'[1]Precios y Menú'!I44</f>
        <v>Promo 2 Principal</v>
      </c>
      <c r="B58" s="42">
        <v>0</v>
      </c>
    </row>
    <row r="59" spans="1:2">
      <c r="A59" s="41" t="str">
        <f>+'[1]Precios y Menú'!I45</f>
        <v>Promo 2 Guarnición</v>
      </c>
      <c r="B59" s="42">
        <v>0</v>
      </c>
    </row>
    <row r="60" spans="1:2">
      <c r="A60" s="41" t="str">
        <f>+'[1]Precios y Menú'!I46</f>
        <v>Promo 2 Salsas</v>
      </c>
      <c r="B60" s="42">
        <v>0</v>
      </c>
    </row>
    <row r="61" spans="1:2">
      <c r="A61" s="41" t="str">
        <f>+'[1]Precios y Menú'!I47</f>
        <v>Promo 2 Bebidas</v>
      </c>
      <c r="B61" s="4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15C8A-264C-440D-8EF2-AECFAEBE3BE3}">
  <dimension ref="A1:Z1002"/>
  <sheetViews>
    <sheetView showGridLines="0" tabSelected="1" workbookViewId="0">
      <selection activeCell="I18" sqref="I18"/>
    </sheetView>
  </sheetViews>
  <sheetFormatPr defaultColWidth="14" defaultRowHeight="15" customHeight="1"/>
  <cols>
    <col min="1" max="1" width="10" style="3" customWidth="1"/>
    <col min="2" max="2" width="3.21875" style="3" customWidth="1"/>
    <col min="3" max="3" width="8.6640625" style="3" bestFit="1" customWidth="1"/>
    <col min="4" max="4" width="27.21875" style="3" customWidth="1"/>
    <col min="5" max="6" width="10" style="3" customWidth="1"/>
    <col min="7" max="7" width="11" style="3" customWidth="1"/>
    <col min="8" max="8" width="3.21875" style="3" customWidth="1"/>
    <col min="9" max="9" width="10" style="3" customWidth="1"/>
    <col min="10" max="26" width="9.5546875" style="3" customWidth="1"/>
    <col min="27" max="16384" width="14" style="3"/>
  </cols>
  <sheetData>
    <row r="1" spans="1:26" ht="14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2"/>
      <c r="C3" s="29" t="s">
        <v>8</v>
      </c>
      <c r="D3" s="43"/>
      <c r="E3" s="43"/>
      <c r="F3" s="43"/>
      <c r="G3" s="4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2"/>
      <c r="C4" s="30" t="s">
        <v>9</v>
      </c>
      <c r="D4" s="43"/>
      <c r="E4" s="43"/>
      <c r="F4" s="43"/>
      <c r="G4" s="4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6.75" customHeight="1">
      <c r="A5" s="2"/>
      <c r="C5" s="4"/>
      <c r="D5" s="5"/>
      <c r="E5" s="5"/>
      <c r="F5" s="5"/>
      <c r="G5" s="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2"/>
      <c r="C6" s="4"/>
      <c r="D6" s="5"/>
      <c r="E6" s="5"/>
      <c r="F6" s="5" t="s">
        <v>10</v>
      </c>
      <c r="G6" s="7">
        <f ca="1">+TODAY()</f>
        <v>44206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2"/>
      <c r="C7" s="45" t="s">
        <v>41</v>
      </c>
      <c r="D7" s="5" t="str">
        <f>+Pedido!B1</f>
        <v>TIE-OBVS9</v>
      </c>
      <c r="E7" s="5"/>
      <c r="F7" s="5"/>
      <c r="G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2"/>
      <c r="C8" s="45" t="s">
        <v>32</v>
      </c>
      <c r="D8" s="5" t="str">
        <f>+Pedido!B2</f>
        <v>Facundo</v>
      </c>
      <c r="E8" s="5"/>
      <c r="F8" s="5"/>
      <c r="G8" s="7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6.75" customHeight="1">
      <c r="A9" s="2"/>
      <c r="C9" s="4"/>
      <c r="D9" s="5"/>
      <c r="E9" s="5"/>
      <c r="F9" s="5"/>
      <c r="G9" s="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8"/>
      <c r="B10" s="5"/>
      <c r="C10" s="9" t="s">
        <v>11</v>
      </c>
      <c r="D10" s="9" t="s">
        <v>12</v>
      </c>
      <c r="E10" s="9" t="s">
        <v>13</v>
      </c>
      <c r="F10" s="9" t="s">
        <v>14</v>
      </c>
      <c r="G10" s="9" t="s">
        <v>7</v>
      </c>
      <c r="H10" s="5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>
      <c r="A11" s="2"/>
      <c r="C11" s="10">
        <v>1</v>
      </c>
      <c r="D11" s="10" t="s">
        <v>15</v>
      </c>
      <c r="E11" s="11">
        <f>+Pedido!B10</f>
        <v>2</v>
      </c>
      <c r="F11" s="11">
        <v>1699</v>
      </c>
      <c r="G11" s="11">
        <f t="shared" ref="G11:G16" si="0">+E11*F11</f>
        <v>3398</v>
      </c>
      <c r="I11" s="12" t="s">
        <v>16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2"/>
      <c r="C12" s="13">
        <v>2</v>
      </c>
      <c r="D12" s="13" t="s">
        <v>17</v>
      </c>
      <c r="E12" s="14">
        <f>+Pedido!B11</f>
        <v>0</v>
      </c>
      <c r="F12" s="14">
        <v>1449</v>
      </c>
      <c r="G12" s="14">
        <f t="shared" si="0"/>
        <v>0</v>
      </c>
      <c r="I12" s="12" t="s">
        <v>16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2"/>
      <c r="C13" s="13">
        <v>3</v>
      </c>
      <c r="D13" s="13" t="s">
        <v>18</v>
      </c>
      <c r="E13" s="14">
        <f>+Pedido!B12</f>
        <v>0</v>
      </c>
      <c r="F13" s="14">
        <v>1299</v>
      </c>
      <c r="G13" s="14">
        <f t="shared" si="0"/>
        <v>0</v>
      </c>
      <c r="I13" s="12" t="s">
        <v>16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2"/>
      <c r="C14" s="13">
        <v>4</v>
      </c>
      <c r="D14" s="13" t="s">
        <v>19</v>
      </c>
      <c r="E14" s="14">
        <f>+Pedido!B13</f>
        <v>0</v>
      </c>
      <c r="F14" s="14">
        <v>390</v>
      </c>
      <c r="G14" s="14">
        <f t="shared" si="0"/>
        <v>0</v>
      </c>
      <c r="I14" s="12" t="s">
        <v>16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2"/>
      <c r="C15" s="13">
        <v>5</v>
      </c>
      <c r="D15" s="13" t="s">
        <v>20</v>
      </c>
      <c r="E15" s="14">
        <f>+Pedido!B14</f>
        <v>0</v>
      </c>
      <c r="F15" s="14">
        <v>325</v>
      </c>
      <c r="G15" s="14">
        <f t="shared" si="0"/>
        <v>0</v>
      </c>
      <c r="I15" s="12" t="s">
        <v>16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2"/>
      <c r="C16" s="15">
        <v>6</v>
      </c>
      <c r="D16" s="15" t="s">
        <v>21</v>
      </c>
      <c r="E16" s="16"/>
      <c r="F16" s="16">
        <v>0</v>
      </c>
      <c r="G16" s="16">
        <f t="shared" si="0"/>
        <v>0</v>
      </c>
      <c r="I16" s="12" t="s">
        <v>22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6.75" customHeight="1">
      <c r="A17" s="2"/>
      <c r="C17" s="4"/>
      <c r="D17" s="5"/>
      <c r="E17" s="5"/>
      <c r="F17" s="5"/>
      <c r="G17" s="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2"/>
      <c r="C18" s="17"/>
      <c r="F18" s="18" t="s">
        <v>23</v>
      </c>
      <c r="G18" s="19">
        <v>250</v>
      </c>
      <c r="I18" s="12" t="s">
        <v>24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6.75" customHeight="1">
      <c r="A19" s="2"/>
      <c r="C19" s="4"/>
      <c r="D19" s="5"/>
      <c r="E19" s="5"/>
      <c r="F19" s="5"/>
      <c r="G19" s="6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2"/>
      <c r="C20" s="17"/>
      <c r="F20" s="18" t="s">
        <v>25</v>
      </c>
      <c r="G20" s="19">
        <v>0</v>
      </c>
      <c r="I20" s="12" t="s">
        <v>42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6.75" customHeight="1">
      <c r="A21" s="2"/>
      <c r="C21" s="4"/>
      <c r="D21" s="5"/>
      <c r="E21" s="5"/>
      <c r="F21" s="5"/>
      <c r="G21" s="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20"/>
      <c r="B22" s="21"/>
      <c r="C22" s="22"/>
      <c r="D22" s="23"/>
      <c r="E22" s="23"/>
      <c r="F22" s="24" t="s">
        <v>7</v>
      </c>
      <c r="G22" s="25">
        <f>+SUM(G11:G20)</f>
        <v>3648</v>
      </c>
      <c r="H22" s="21"/>
      <c r="I22" s="12" t="s">
        <v>26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6.75" customHeight="1">
      <c r="A23" s="2"/>
      <c r="C23" s="28"/>
      <c r="D23" s="26"/>
      <c r="E23" s="26"/>
      <c r="F23" s="26"/>
      <c r="G23" s="2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2">
    <mergeCell ref="C3:G3"/>
    <mergeCell ref="C4:G4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Pedido</vt:lpstr>
      <vt:lpstr>Resumen de 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Ignacio Cavagna</dc:creator>
  <cp:lastModifiedBy>Juan Ignacio Cavagna</cp:lastModifiedBy>
  <dcterms:created xsi:type="dcterms:W3CDTF">2021-01-09T16:36:27Z</dcterms:created>
  <dcterms:modified xsi:type="dcterms:W3CDTF">2021-01-10T20:01:33Z</dcterms:modified>
</cp:coreProperties>
</file>