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embeddings/oleObject1.bin" ContentType="application/vnd.openxmlformats-officedocument.oleObject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14.xml" ContentType="application/vnd.ms-office.activeX+xml"/>
  <Override PartName="/xl/activeX/activeX15.xml" ContentType="application/vnd.ms-office.activeX+xml"/>
  <Override PartName="/xl/pivotTables/pivotTable3.xml" ContentType="application/vnd.openxmlformats-officedocument.spreadsheetml.pivotTable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activeX/activeX20.xml" ContentType="application/vnd.ms-office.activeX+xml"/>
  <Override PartName="/xl/activeX/activeX21.xml" ContentType="application/vnd.ms-office.activeX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activeX/activeX22.xml" ContentType="application/vnd.ms-office.activeX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activeX/activeX23.xml" ContentType="application/vnd.ms-office.activeX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activeX/activeX24.xml" ContentType="application/vnd.ms-office.activeX+xml"/>
  <Override PartName="/xl/printerSettings/printerSettings10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hidePivotFieldList="1" defaultThemeVersion="124226"/>
  <bookViews>
    <workbookView xWindow="120" yWindow="645" windowWidth="18915" windowHeight="7665"/>
  </bookViews>
  <sheets>
    <sheet name="INICIO" sheetId="9" r:id="rId1"/>
    <sheet name="TOTAL" sheetId="1" r:id="rId2"/>
    <sheet name="FRAM" sheetId="8" r:id="rId3"/>
    <sheet name="VINTO" sheetId="11" state="hidden" r:id="rId4"/>
    <sheet name="OSRAM" sheetId="4" r:id="rId5"/>
    <sheet name="NEOLUX" sheetId="5" r:id="rId6"/>
    <sheet name="TRICO" sheetId="6" r:id="rId7"/>
    <sheet name="WILLARD" sheetId="7" r:id="rId8"/>
    <sheet name="referencias" sheetId="2" state="hidden" r:id="rId9"/>
    <sheet name="TRIDON" sheetId="12" r:id="rId10"/>
    <sheet name="LISTA PARA IMPRIMIR" sheetId="10" state="hidden" r:id="rId11"/>
    <sheet name="crudo" sheetId="3" state="hidden" r:id="rId12"/>
  </sheets>
  <definedNames>
    <definedName name="_xlnm._FilterDatabase" localSheetId="11" hidden="1">crudo!$A$1:$D$2812</definedName>
    <definedName name="_xlnm._FilterDatabase" localSheetId="1" hidden="1">TOTAL!$A$13:$H$73</definedName>
    <definedName name="_xlnm.Print_Area" localSheetId="2">FRAM!$A:$D</definedName>
    <definedName name="_xlnm.Print_Area" localSheetId="5">NEOLUX!$A$1:$G$41</definedName>
    <definedName name="_xlnm.Print_Area" localSheetId="4">OSRAM!$B:$D</definedName>
    <definedName name="_xlnm.Print_Area" localSheetId="1">TOTAL!$A$1:$G$311</definedName>
    <definedName name="_xlnm.Print_Area" localSheetId="6">TRICO!$A:$F</definedName>
    <definedName name="_xlnm.Print_Area" localSheetId="9">TRIDON!$A:$J</definedName>
    <definedName name="_xlnm.Print_Area" localSheetId="3">VINTO!$B$2:$F$59</definedName>
    <definedName name="_xlnm.Print_Area" localSheetId="7">WILLARD!$B$1:$K$60</definedName>
    <definedName name="_xlnm.Print_Titles" localSheetId="5">NEOLUX!$3:$6</definedName>
    <definedName name="_xlnm.Print_Titles" localSheetId="1">TOTAL!$2:$7</definedName>
    <definedName name="_xlnm.Print_Titles" localSheetId="7">WILLARD!$2:$4</definedName>
  </definedNames>
  <calcPr calcId="145621"/>
  <pivotCaches>
    <pivotCache cacheId="0" r:id="rId13"/>
    <pivotCache cacheId="5" r:id="rId14"/>
    <pivotCache cacheId="9" r:id="rId15"/>
  </pivotCaches>
</workbook>
</file>

<file path=xl/calcChain.xml><?xml version="1.0" encoding="utf-8"?>
<calcChain xmlns="http://schemas.openxmlformats.org/spreadsheetml/2006/main">
  <c r="F169" i="1" l="1"/>
  <c r="G169" i="1" s="1"/>
  <c r="K49" i="7" l="1"/>
  <c r="D28" i="8" l="1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100" i="8" l="1"/>
  <c r="D101" i="8"/>
  <c r="D102" i="8"/>
  <c r="D103" i="8"/>
  <c r="D104" i="8"/>
  <c r="D105" i="8"/>
  <c r="D106" i="8"/>
  <c r="D107" i="8"/>
  <c r="F168" i="1"/>
  <c r="G168" i="1" s="1"/>
  <c r="F163" i="1"/>
  <c r="G163" i="1" s="1"/>
  <c r="F59" i="1"/>
  <c r="G59" i="1" s="1"/>
  <c r="G252" i="2" l="1"/>
  <c r="F143" i="1" l="1"/>
  <c r="G143" i="1" s="1"/>
  <c r="G233" i="2" l="1"/>
  <c r="F180" i="1" l="1"/>
  <c r="G180" i="1" s="1"/>
  <c r="F196" i="1"/>
  <c r="G196" i="1" s="1"/>
  <c r="D92" i="4" l="1"/>
  <c r="F142" i="1" l="1"/>
  <c r="G142" i="1" s="1"/>
  <c r="G234" i="2"/>
  <c r="K12" i="7" l="1"/>
  <c r="G4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F23" i="1" l="1"/>
  <c r="G23" i="1" s="1"/>
  <c r="F24" i="1"/>
  <c r="G24" i="1" s="1"/>
  <c r="F25" i="1"/>
  <c r="G25" i="1" s="1"/>
  <c r="F26" i="1"/>
  <c r="G26" i="1" s="1"/>
  <c r="F34" i="1" l="1"/>
  <c r="G34" i="1" s="1"/>
  <c r="F17" i="1"/>
  <c r="G17" i="1" s="1"/>
  <c r="F32" i="1" l="1"/>
  <c r="G32" i="1" s="1"/>
  <c r="F31" i="1"/>
  <c r="G31" i="1" s="1"/>
  <c r="F97" i="1" l="1"/>
  <c r="G97" i="1" s="1"/>
  <c r="F98" i="1"/>
  <c r="G98" i="1" s="1"/>
  <c r="D120" i="4" l="1"/>
  <c r="D184" i="8" l="1"/>
  <c r="D1247" i="8" l="1"/>
  <c r="F314" i="1" l="1"/>
  <c r="G314" i="1" s="1"/>
  <c r="K3" i="4" l="1"/>
  <c r="D1246" i="8" l="1"/>
  <c r="D1245" i="8"/>
  <c r="G4" i="7" l="1"/>
  <c r="H3" i="12"/>
  <c r="F7" i="6"/>
  <c r="G8" i="5"/>
  <c r="B7" i="4"/>
  <c r="A6" i="8"/>
  <c r="F310" i="1" l="1"/>
  <c r="G310" i="1" s="1"/>
  <c r="F308" i="1"/>
  <c r="G308" i="1" s="1"/>
  <c r="F306" i="1"/>
  <c r="G306" i="1" s="1"/>
  <c r="F304" i="1"/>
  <c r="G304" i="1" s="1"/>
  <c r="D18" i="8" l="1"/>
  <c r="D19" i="8"/>
  <c r="D1244" i="8" l="1"/>
  <c r="G40" i="5" l="1"/>
  <c r="G41" i="5"/>
  <c r="G39" i="5"/>
  <c r="D236" i="8" l="1"/>
  <c r="D142" i="4"/>
  <c r="D143" i="4"/>
  <c r="D144" i="4"/>
  <c r="D145" i="4"/>
  <c r="D146" i="4"/>
  <c r="D147" i="4"/>
  <c r="D148" i="4"/>
  <c r="D149" i="4"/>
  <c r="D1042" i="8" l="1"/>
  <c r="D108" i="8" l="1"/>
  <c r="K38" i="7" l="1"/>
  <c r="K39" i="7"/>
  <c r="K40" i="7"/>
  <c r="K41" i="7"/>
  <c r="K42" i="7"/>
  <c r="F14" i="1" l="1"/>
  <c r="G14" i="1" s="1"/>
  <c r="D891" i="8" l="1"/>
  <c r="D892" i="8"/>
  <c r="K23" i="7" l="1"/>
  <c r="K24" i="7"/>
  <c r="K25" i="7"/>
  <c r="K29" i="7"/>
  <c r="K30" i="7"/>
  <c r="K31" i="7"/>
  <c r="K32" i="7"/>
  <c r="K33" i="7"/>
  <c r="K34" i="7"/>
  <c r="K46" i="7"/>
  <c r="K45" i="7"/>
  <c r="K37" i="7"/>
  <c r="K28" i="7"/>
  <c r="K22" i="7"/>
  <c r="K13" i="7"/>
  <c r="K14" i="7"/>
  <c r="K15" i="7"/>
  <c r="K16" i="7"/>
  <c r="K17" i="7"/>
  <c r="K18" i="7"/>
  <c r="K19" i="7"/>
  <c r="K11" i="7"/>
  <c r="M52" i="7"/>
  <c r="I9" i="12" l="1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8" i="12"/>
  <c r="E340" i="6" l="1"/>
  <c r="E341" i="6"/>
  <c r="E342" i="6"/>
  <c r="E343" i="6"/>
  <c r="E344" i="6"/>
  <c r="E345" i="6"/>
  <c r="E346" i="6"/>
  <c r="E339" i="6"/>
  <c r="F30" i="1" l="1"/>
  <c r="G30" i="1" s="1"/>
  <c r="F29" i="1"/>
  <c r="G29" i="1" s="1"/>
  <c r="G12" i="5" l="1"/>
  <c r="G13" i="5"/>
  <c r="G14" i="5"/>
  <c r="G15" i="5"/>
  <c r="G16" i="5"/>
  <c r="G17" i="5"/>
  <c r="G18" i="5"/>
  <c r="G19" i="5"/>
  <c r="G20" i="5"/>
  <c r="G21" i="5"/>
  <c r="G22" i="5"/>
  <c r="G23" i="5"/>
  <c r="G25" i="5"/>
  <c r="G26" i="5"/>
  <c r="G27" i="5"/>
  <c r="G28" i="5"/>
  <c r="G29" i="5"/>
  <c r="G30" i="5"/>
  <c r="G31" i="5"/>
  <c r="G32" i="5"/>
  <c r="G34" i="5"/>
  <c r="G35" i="5"/>
  <c r="G36" i="5"/>
  <c r="G37" i="5"/>
  <c r="G11" i="5"/>
  <c r="D141" i="4" l="1"/>
  <c r="D585" i="10" l="1"/>
  <c r="E585" i="10"/>
  <c r="D1238" i="8"/>
  <c r="D1239" i="8"/>
  <c r="D1240" i="8"/>
  <c r="D1241" i="8"/>
  <c r="D1242" i="8"/>
  <c r="D1243" i="8"/>
  <c r="F585" i="10" s="1"/>
  <c r="F55" i="1" l="1"/>
  <c r="G55" i="1" s="1"/>
  <c r="F69" i="1" l="1"/>
  <c r="G69" i="1" s="1"/>
  <c r="F43" i="11" l="1"/>
  <c r="F44" i="11"/>
  <c r="F45" i="11"/>
  <c r="F46" i="11"/>
  <c r="F47" i="11"/>
  <c r="F48" i="11"/>
  <c r="F49" i="11"/>
  <c r="F50" i="11"/>
  <c r="F51" i="11"/>
  <c r="F52" i="11"/>
  <c r="F53" i="11"/>
  <c r="F7" i="1" l="1"/>
  <c r="B7" i="11"/>
  <c r="F31" i="11" l="1"/>
  <c r="F32" i="11"/>
  <c r="F33" i="11"/>
  <c r="F34" i="11"/>
  <c r="F35" i="11"/>
  <c r="F36" i="11"/>
  <c r="F37" i="11"/>
  <c r="F38" i="11"/>
  <c r="F39" i="11"/>
  <c r="F40" i="11"/>
  <c r="F41" i="11"/>
  <c r="F42" i="11"/>
  <c r="F24" i="11" l="1"/>
  <c r="F25" i="11"/>
  <c r="F26" i="11"/>
  <c r="F27" i="11"/>
  <c r="F28" i="11"/>
  <c r="F29" i="11"/>
  <c r="F30" i="11"/>
  <c r="D10" i="8" l="1"/>
  <c r="D11" i="8"/>
  <c r="D12" i="8"/>
  <c r="D13" i="8"/>
  <c r="D14" i="8"/>
  <c r="D15" i="8"/>
  <c r="D16" i="8"/>
  <c r="D17" i="8"/>
  <c r="D20" i="8"/>
  <c r="D21" i="8"/>
  <c r="D22" i="8"/>
  <c r="D23" i="8"/>
  <c r="D24" i="8"/>
  <c r="D25" i="8"/>
  <c r="D26" i="8"/>
  <c r="D27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9" i="8"/>
  <c r="F12" i="11"/>
  <c r="F13" i="11"/>
  <c r="F14" i="11"/>
  <c r="F15" i="11"/>
  <c r="F16" i="11"/>
  <c r="F17" i="11"/>
  <c r="F18" i="11"/>
  <c r="F19" i="11"/>
  <c r="F20" i="11"/>
  <c r="F21" i="11"/>
  <c r="F22" i="11"/>
  <c r="F23" i="11"/>
  <c r="F11" i="11"/>
  <c r="F87" i="1" l="1"/>
  <c r="G87" i="1" s="1"/>
  <c r="F88" i="1"/>
  <c r="G88" i="1" s="1"/>
  <c r="D11" i="4" l="1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0" i="4"/>
  <c r="E221" i="6" l="1"/>
  <c r="E222" i="6"/>
  <c r="E223" i="6"/>
  <c r="E224" i="6"/>
  <c r="E225" i="6"/>
  <c r="E220" i="6"/>
  <c r="D576" i="10" l="1"/>
  <c r="E576" i="10"/>
  <c r="F576" i="10"/>
  <c r="D577" i="10"/>
  <c r="E577" i="10"/>
  <c r="F577" i="10"/>
  <c r="D578" i="10"/>
  <c r="E578" i="10"/>
  <c r="F578" i="10"/>
  <c r="D579" i="10"/>
  <c r="E579" i="10"/>
  <c r="F579" i="10"/>
  <c r="D580" i="10"/>
  <c r="E580" i="10"/>
  <c r="F580" i="10"/>
  <c r="D581" i="10"/>
  <c r="E581" i="10"/>
  <c r="F581" i="10"/>
  <c r="D582" i="10"/>
  <c r="E582" i="10"/>
  <c r="F582" i="10"/>
  <c r="D583" i="10"/>
  <c r="E583" i="10"/>
  <c r="F583" i="10"/>
  <c r="D584" i="10"/>
  <c r="E584" i="10"/>
  <c r="F584" i="10"/>
  <c r="D565" i="10"/>
  <c r="E565" i="10"/>
  <c r="F565" i="10"/>
  <c r="D566" i="10"/>
  <c r="E566" i="10"/>
  <c r="F566" i="10"/>
  <c r="D567" i="10"/>
  <c r="E567" i="10"/>
  <c r="F567" i="10"/>
  <c r="D568" i="10"/>
  <c r="E568" i="10"/>
  <c r="F568" i="10"/>
  <c r="D569" i="10"/>
  <c r="E569" i="10"/>
  <c r="F569" i="10"/>
  <c r="D570" i="10"/>
  <c r="E570" i="10"/>
  <c r="F570" i="10"/>
  <c r="D571" i="10"/>
  <c r="E571" i="10"/>
  <c r="F571" i="10"/>
  <c r="D572" i="10"/>
  <c r="E572" i="10"/>
  <c r="F572" i="10"/>
  <c r="D573" i="10"/>
  <c r="E573" i="10"/>
  <c r="F573" i="10"/>
  <c r="D574" i="10"/>
  <c r="E574" i="10"/>
  <c r="F574" i="10"/>
  <c r="D575" i="10"/>
  <c r="E575" i="10"/>
  <c r="F575" i="10"/>
  <c r="F564" i="10"/>
  <c r="E564" i="10"/>
  <c r="D564" i="10"/>
  <c r="A608" i="10"/>
  <c r="B608" i="10"/>
  <c r="C608" i="10"/>
  <c r="A609" i="10"/>
  <c r="B609" i="10"/>
  <c r="C609" i="10"/>
  <c r="A610" i="10"/>
  <c r="B610" i="10"/>
  <c r="C610" i="10"/>
  <c r="A602" i="10"/>
  <c r="B602" i="10"/>
  <c r="C602" i="10"/>
  <c r="A603" i="10"/>
  <c r="B603" i="10"/>
  <c r="C603" i="10"/>
  <c r="A604" i="10"/>
  <c r="B604" i="10"/>
  <c r="C604" i="10"/>
  <c r="A605" i="10"/>
  <c r="B605" i="10"/>
  <c r="C605" i="10"/>
  <c r="A606" i="10"/>
  <c r="B606" i="10"/>
  <c r="C606" i="10"/>
  <c r="A607" i="10"/>
  <c r="B607" i="10"/>
  <c r="C607" i="10"/>
  <c r="B3" i="10"/>
  <c r="C3" i="10"/>
  <c r="F231" i="1" l="1"/>
  <c r="G231" i="1" s="1"/>
  <c r="E336" i="6" l="1"/>
  <c r="E335" i="6"/>
  <c r="E323" i="6"/>
  <c r="E324" i="6"/>
  <c r="E325" i="6"/>
  <c r="E326" i="6"/>
  <c r="E327" i="6"/>
  <c r="E328" i="6"/>
  <c r="E329" i="6"/>
  <c r="E330" i="6"/>
  <c r="E331" i="6"/>
  <c r="E332" i="6"/>
  <c r="E322" i="6"/>
  <c r="E298" i="6"/>
  <c r="E299" i="6"/>
  <c r="E300" i="6"/>
  <c r="E301" i="6"/>
  <c r="E302" i="6"/>
  <c r="E297" i="6"/>
  <c r="E271" i="6"/>
  <c r="E272" i="6"/>
  <c r="E273" i="6"/>
  <c r="E274" i="6"/>
  <c r="E275" i="6"/>
  <c r="E276" i="6"/>
  <c r="E277" i="6"/>
  <c r="E278" i="6"/>
  <c r="E279" i="6"/>
  <c r="E280" i="6"/>
  <c r="E281" i="6"/>
  <c r="E282" i="6"/>
  <c r="E283" i="6"/>
  <c r="E284" i="6"/>
  <c r="E270" i="6"/>
  <c r="E251" i="6"/>
  <c r="E252" i="6"/>
  <c r="E253" i="6"/>
  <c r="E254" i="6"/>
  <c r="E250" i="6"/>
  <c r="D198" i="6"/>
  <c r="D199" i="6"/>
  <c r="D200" i="6"/>
  <c r="D201" i="6"/>
  <c r="D202" i="6"/>
  <c r="D197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15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76" i="6"/>
  <c r="D38" i="6"/>
  <c r="D27" i="6"/>
  <c r="D28" i="6"/>
  <c r="D29" i="6"/>
  <c r="D30" i="6"/>
  <c r="D31" i="6"/>
  <c r="D32" i="6"/>
  <c r="D33" i="6"/>
  <c r="D34" i="6"/>
  <c r="D35" i="6"/>
  <c r="D36" i="6"/>
  <c r="D37" i="6"/>
  <c r="D26" i="6"/>
  <c r="A565" i="10" l="1"/>
  <c r="B565" i="10"/>
  <c r="C565" i="10"/>
  <c r="A566" i="10"/>
  <c r="B566" i="10"/>
  <c r="C566" i="10"/>
  <c r="A567" i="10"/>
  <c r="B567" i="10"/>
  <c r="C567" i="10"/>
  <c r="A568" i="10"/>
  <c r="B568" i="10"/>
  <c r="C568" i="10"/>
  <c r="A569" i="10"/>
  <c r="B569" i="10"/>
  <c r="C569" i="10"/>
  <c r="A570" i="10"/>
  <c r="B570" i="10"/>
  <c r="C570" i="10"/>
  <c r="A571" i="10"/>
  <c r="B571" i="10"/>
  <c r="C571" i="10"/>
  <c r="A572" i="10"/>
  <c r="B572" i="10"/>
  <c r="C572" i="10"/>
  <c r="A573" i="10"/>
  <c r="B573" i="10"/>
  <c r="C573" i="10"/>
  <c r="A574" i="10"/>
  <c r="B574" i="10"/>
  <c r="C574" i="10"/>
  <c r="A575" i="10"/>
  <c r="B575" i="10"/>
  <c r="C575" i="10"/>
  <c r="A576" i="10"/>
  <c r="B576" i="10"/>
  <c r="C576" i="10"/>
  <c r="A577" i="10"/>
  <c r="B577" i="10"/>
  <c r="C577" i="10"/>
  <c r="A578" i="10"/>
  <c r="B578" i="10"/>
  <c r="C578" i="10"/>
  <c r="A579" i="10"/>
  <c r="B579" i="10"/>
  <c r="C579" i="10"/>
  <c r="A580" i="10"/>
  <c r="B580" i="10"/>
  <c r="C580" i="10"/>
  <c r="A581" i="10"/>
  <c r="B581" i="10"/>
  <c r="C581" i="10"/>
  <c r="A582" i="10"/>
  <c r="B582" i="10"/>
  <c r="C582" i="10"/>
  <c r="A583" i="10"/>
  <c r="B583" i="10"/>
  <c r="C583" i="10"/>
  <c r="A584" i="10"/>
  <c r="B584" i="10"/>
  <c r="C584" i="10"/>
  <c r="A585" i="10"/>
  <c r="B585" i="10"/>
  <c r="C585" i="10"/>
  <c r="A586" i="10"/>
  <c r="B586" i="10"/>
  <c r="C586" i="10"/>
  <c r="A587" i="10"/>
  <c r="B587" i="10"/>
  <c r="C587" i="10"/>
  <c r="A588" i="10"/>
  <c r="B588" i="10"/>
  <c r="C588" i="10"/>
  <c r="A589" i="10"/>
  <c r="B589" i="10"/>
  <c r="C589" i="10"/>
  <c r="A590" i="10"/>
  <c r="B590" i="10"/>
  <c r="C590" i="10"/>
  <c r="A591" i="10"/>
  <c r="B591" i="10"/>
  <c r="C591" i="10"/>
  <c r="A592" i="10"/>
  <c r="B592" i="10"/>
  <c r="C592" i="10"/>
  <c r="A593" i="10"/>
  <c r="B593" i="10"/>
  <c r="C593" i="10"/>
  <c r="A594" i="10"/>
  <c r="B594" i="10"/>
  <c r="C594" i="10"/>
  <c r="A595" i="10"/>
  <c r="B595" i="10"/>
  <c r="C595" i="10"/>
  <c r="A596" i="10"/>
  <c r="B596" i="10"/>
  <c r="C596" i="10"/>
  <c r="A597" i="10"/>
  <c r="B597" i="10"/>
  <c r="C597" i="10"/>
  <c r="A598" i="10"/>
  <c r="B598" i="10"/>
  <c r="C598" i="10"/>
  <c r="A599" i="10"/>
  <c r="B599" i="10"/>
  <c r="C599" i="10"/>
  <c r="A600" i="10"/>
  <c r="B600" i="10"/>
  <c r="C600" i="10"/>
  <c r="A601" i="10"/>
  <c r="B601" i="10"/>
  <c r="C601" i="10"/>
  <c r="A564" i="10"/>
  <c r="B564" i="10"/>
  <c r="C564" i="10"/>
  <c r="D518" i="10"/>
  <c r="E518" i="10"/>
  <c r="F518" i="10"/>
  <c r="D519" i="10"/>
  <c r="E519" i="10"/>
  <c r="F519" i="10"/>
  <c r="D520" i="10"/>
  <c r="E520" i="10"/>
  <c r="F520" i="10"/>
  <c r="D521" i="10"/>
  <c r="E521" i="10"/>
  <c r="F521" i="10"/>
  <c r="D522" i="10"/>
  <c r="E522" i="10"/>
  <c r="F522" i="10"/>
  <c r="D523" i="10"/>
  <c r="E523" i="10"/>
  <c r="F523" i="10"/>
  <c r="D524" i="10"/>
  <c r="E524" i="10"/>
  <c r="F524" i="10"/>
  <c r="D525" i="10"/>
  <c r="E525" i="10"/>
  <c r="F525" i="10"/>
  <c r="D526" i="10"/>
  <c r="E526" i="10"/>
  <c r="F526" i="10"/>
  <c r="D527" i="10"/>
  <c r="E527" i="10"/>
  <c r="F527" i="10"/>
  <c r="D528" i="10"/>
  <c r="E528" i="10"/>
  <c r="F528" i="10"/>
  <c r="D529" i="10"/>
  <c r="E529" i="10"/>
  <c r="F529" i="10"/>
  <c r="D530" i="10"/>
  <c r="E530" i="10"/>
  <c r="F530" i="10"/>
  <c r="D531" i="10"/>
  <c r="E531" i="10"/>
  <c r="F531" i="10"/>
  <c r="D532" i="10"/>
  <c r="E532" i="10"/>
  <c r="F532" i="10"/>
  <c r="D533" i="10"/>
  <c r="E533" i="10"/>
  <c r="F533" i="10"/>
  <c r="D534" i="10"/>
  <c r="E534" i="10"/>
  <c r="F534" i="10"/>
  <c r="D535" i="10"/>
  <c r="E535" i="10"/>
  <c r="F535" i="10"/>
  <c r="D536" i="10"/>
  <c r="E536" i="10"/>
  <c r="F536" i="10"/>
  <c r="D537" i="10"/>
  <c r="E537" i="10"/>
  <c r="F537" i="10"/>
  <c r="D538" i="10"/>
  <c r="E538" i="10"/>
  <c r="F538" i="10"/>
  <c r="D539" i="10"/>
  <c r="E539" i="10"/>
  <c r="F539" i="10"/>
  <c r="D540" i="10"/>
  <c r="E540" i="10"/>
  <c r="F540" i="10"/>
  <c r="D541" i="10"/>
  <c r="E541" i="10"/>
  <c r="F541" i="10"/>
  <c r="D542" i="10"/>
  <c r="E542" i="10"/>
  <c r="F542" i="10"/>
  <c r="D543" i="10"/>
  <c r="E543" i="10"/>
  <c r="F543" i="10"/>
  <c r="D544" i="10"/>
  <c r="E544" i="10"/>
  <c r="F544" i="10"/>
  <c r="D545" i="10"/>
  <c r="E545" i="10"/>
  <c r="F545" i="10"/>
  <c r="D546" i="10"/>
  <c r="E546" i="10"/>
  <c r="F546" i="10"/>
  <c r="D547" i="10"/>
  <c r="E547" i="10"/>
  <c r="F547" i="10"/>
  <c r="D548" i="10"/>
  <c r="E548" i="10"/>
  <c r="F548" i="10"/>
  <c r="D549" i="10"/>
  <c r="E549" i="10"/>
  <c r="F549" i="10"/>
  <c r="D550" i="10"/>
  <c r="E550" i="10"/>
  <c r="F550" i="10"/>
  <c r="D551" i="10"/>
  <c r="E551" i="10"/>
  <c r="F551" i="10"/>
  <c r="D552" i="10"/>
  <c r="E552" i="10"/>
  <c r="F552" i="10"/>
  <c r="D553" i="10"/>
  <c r="E553" i="10"/>
  <c r="F553" i="10"/>
  <c r="D554" i="10"/>
  <c r="E554" i="10"/>
  <c r="F554" i="10"/>
  <c r="D555" i="10"/>
  <c r="E555" i="10"/>
  <c r="F555" i="10"/>
  <c r="D556" i="10"/>
  <c r="E556" i="10"/>
  <c r="F556" i="10"/>
  <c r="D557" i="10"/>
  <c r="E557" i="10"/>
  <c r="F557" i="10"/>
  <c r="D558" i="10"/>
  <c r="E558" i="10"/>
  <c r="F558" i="10"/>
  <c r="D559" i="10"/>
  <c r="E559" i="10"/>
  <c r="F559" i="10"/>
  <c r="D560" i="10"/>
  <c r="E560" i="10"/>
  <c r="F560" i="10"/>
  <c r="D561" i="10"/>
  <c r="E561" i="10"/>
  <c r="F561" i="10"/>
  <c r="D562" i="10"/>
  <c r="E562" i="10"/>
  <c r="F562" i="10"/>
  <c r="D563" i="10"/>
  <c r="E563" i="10"/>
  <c r="F563" i="10"/>
  <c r="A518" i="10"/>
  <c r="B518" i="10"/>
  <c r="C518" i="10"/>
  <c r="A519" i="10"/>
  <c r="B519" i="10"/>
  <c r="C519" i="10"/>
  <c r="A520" i="10"/>
  <c r="B520" i="10"/>
  <c r="C520" i="10"/>
  <c r="A521" i="10"/>
  <c r="B521" i="10"/>
  <c r="C521" i="10"/>
  <c r="A522" i="10"/>
  <c r="B522" i="10"/>
  <c r="C522" i="10"/>
  <c r="A523" i="10"/>
  <c r="B523" i="10"/>
  <c r="C523" i="10"/>
  <c r="A524" i="10"/>
  <c r="B524" i="10"/>
  <c r="C524" i="10"/>
  <c r="A525" i="10"/>
  <c r="B525" i="10"/>
  <c r="C525" i="10"/>
  <c r="A526" i="10"/>
  <c r="B526" i="10"/>
  <c r="C526" i="10"/>
  <c r="A527" i="10"/>
  <c r="B527" i="10"/>
  <c r="C527" i="10"/>
  <c r="A528" i="10"/>
  <c r="B528" i="10"/>
  <c r="C528" i="10"/>
  <c r="A529" i="10"/>
  <c r="B529" i="10"/>
  <c r="C529" i="10"/>
  <c r="A530" i="10"/>
  <c r="B530" i="10"/>
  <c r="C530" i="10"/>
  <c r="A531" i="10"/>
  <c r="B531" i="10"/>
  <c r="C531" i="10"/>
  <c r="A532" i="10"/>
  <c r="B532" i="10"/>
  <c r="C532" i="10"/>
  <c r="A533" i="10"/>
  <c r="B533" i="10"/>
  <c r="C533" i="10"/>
  <c r="A534" i="10"/>
  <c r="B534" i="10"/>
  <c r="C534" i="10"/>
  <c r="A535" i="10"/>
  <c r="B535" i="10"/>
  <c r="C535" i="10"/>
  <c r="A536" i="10"/>
  <c r="B536" i="10"/>
  <c r="C536" i="10"/>
  <c r="A537" i="10"/>
  <c r="B537" i="10"/>
  <c r="C537" i="10"/>
  <c r="A538" i="10"/>
  <c r="B538" i="10"/>
  <c r="C538" i="10"/>
  <c r="A539" i="10"/>
  <c r="B539" i="10"/>
  <c r="C539" i="10"/>
  <c r="A540" i="10"/>
  <c r="B540" i="10"/>
  <c r="C540" i="10"/>
  <c r="A541" i="10"/>
  <c r="B541" i="10"/>
  <c r="C541" i="10"/>
  <c r="A542" i="10"/>
  <c r="B542" i="10"/>
  <c r="C542" i="10"/>
  <c r="A543" i="10"/>
  <c r="B543" i="10"/>
  <c r="C543" i="10"/>
  <c r="A544" i="10"/>
  <c r="B544" i="10"/>
  <c r="C544" i="10"/>
  <c r="A545" i="10"/>
  <c r="B545" i="10"/>
  <c r="C545" i="10"/>
  <c r="A546" i="10"/>
  <c r="B546" i="10"/>
  <c r="C546" i="10"/>
  <c r="A547" i="10"/>
  <c r="B547" i="10"/>
  <c r="C547" i="10"/>
  <c r="A548" i="10"/>
  <c r="B548" i="10"/>
  <c r="C548" i="10"/>
  <c r="A549" i="10"/>
  <c r="B549" i="10"/>
  <c r="C549" i="10"/>
  <c r="A550" i="10"/>
  <c r="B550" i="10"/>
  <c r="C550" i="10"/>
  <c r="A551" i="10"/>
  <c r="B551" i="10"/>
  <c r="C551" i="10"/>
  <c r="A552" i="10"/>
  <c r="B552" i="10"/>
  <c r="C552" i="10"/>
  <c r="A553" i="10"/>
  <c r="B553" i="10"/>
  <c r="C553" i="10"/>
  <c r="A554" i="10"/>
  <c r="B554" i="10"/>
  <c r="C554" i="10"/>
  <c r="A555" i="10"/>
  <c r="B555" i="10"/>
  <c r="C555" i="10"/>
  <c r="A556" i="10"/>
  <c r="B556" i="10"/>
  <c r="C556" i="10"/>
  <c r="A557" i="10"/>
  <c r="B557" i="10"/>
  <c r="C557" i="10"/>
  <c r="A558" i="10"/>
  <c r="B558" i="10"/>
  <c r="C558" i="10"/>
  <c r="A559" i="10"/>
  <c r="B559" i="10"/>
  <c r="C559" i="10"/>
  <c r="A560" i="10"/>
  <c r="B560" i="10"/>
  <c r="C560" i="10"/>
  <c r="A561" i="10"/>
  <c r="B561" i="10"/>
  <c r="C561" i="10"/>
  <c r="A562" i="10"/>
  <c r="B562" i="10"/>
  <c r="C562" i="10"/>
  <c r="A563" i="10"/>
  <c r="B563" i="10"/>
  <c r="C563" i="10"/>
  <c r="D517" i="10"/>
  <c r="E517" i="10"/>
  <c r="F517" i="10"/>
  <c r="D494" i="10"/>
  <c r="E494" i="10"/>
  <c r="F494" i="10"/>
  <c r="D495" i="10"/>
  <c r="E495" i="10"/>
  <c r="F495" i="10"/>
  <c r="D496" i="10"/>
  <c r="E496" i="10"/>
  <c r="F496" i="10"/>
  <c r="D497" i="10"/>
  <c r="E497" i="10"/>
  <c r="F497" i="10"/>
  <c r="D498" i="10"/>
  <c r="E498" i="10"/>
  <c r="F498" i="10"/>
  <c r="D499" i="10"/>
  <c r="E499" i="10"/>
  <c r="F499" i="10"/>
  <c r="D500" i="10"/>
  <c r="E500" i="10"/>
  <c r="F500" i="10"/>
  <c r="D501" i="10"/>
  <c r="E501" i="10"/>
  <c r="F501" i="10"/>
  <c r="D502" i="10"/>
  <c r="E502" i="10"/>
  <c r="F502" i="10"/>
  <c r="D503" i="10"/>
  <c r="E503" i="10"/>
  <c r="F503" i="10"/>
  <c r="D504" i="10"/>
  <c r="E504" i="10"/>
  <c r="F504" i="10"/>
  <c r="D505" i="10"/>
  <c r="E505" i="10"/>
  <c r="F505" i="10"/>
  <c r="D506" i="10"/>
  <c r="E506" i="10"/>
  <c r="F506" i="10"/>
  <c r="D507" i="10"/>
  <c r="E507" i="10"/>
  <c r="F507" i="10"/>
  <c r="D508" i="10"/>
  <c r="E508" i="10"/>
  <c r="F508" i="10"/>
  <c r="D509" i="10"/>
  <c r="E509" i="10"/>
  <c r="F509" i="10"/>
  <c r="D510" i="10"/>
  <c r="E510" i="10"/>
  <c r="F510" i="10"/>
  <c r="D511" i="10"/>
  <c r="E511" i="10"/>
  <c r="F511" i="10"/>
  <c r="D512" i="10"/>
  <c r="E512" i="10"/>
  <c r="F512" i="10"/>
  <c r="D513" i="10"/>
  <c r="E513" i="10"/>
  <c r="F513" i="10"/>
  <c r="D514" i="10"/>
  <c r="E514" i="10"/>
  <c r="F514" i="10"/>
  <c r="D515" i="10"/>
  <c r="E515" i="10"/>
  <c r="F515" i="10"/>
  <c r="D516" i="10"/>
  <c r="E516" i="10"/>
  <c r="F516" i="10"/>
  <c r="A517" i="10"/>
  <c r="B517" i="10"/>
  <c r="C517" i="10"/>
  <c r="D471" i="10"/>
  <c r="E471" i="10"/>
  <c r="F471" i="10"/>
  <c r="D472" i="10"/>
  <c r="E472" i="10"/>
  <c r="F472" i="10"/>
  <c r="D473" i="10"/>
  <c r="E473" i="10"/>
  <c r="F473" i="10"/>
  <c r="D474" i="10"/>
  <c r="E474" i="10"/>
  <c r="F474" i="10"/>
  <c r="D475" i="10"/>
  <c r="E475" i="10"/>
  <c r="F475" i="10"/>
  <c r="D476" i="10"/>
  <c r="E476" i="10"/>
  <c r="F476" i="10"/>
  <c r="D477" i="10"/>
  <c r="E477" i="10"/>
  <c r="F477" i="10"/>
  <c r="D478" i="10"/>
  <c r="E478" i="10"/>
  <c r="F478" i="10"/>
  <c r="D479" i="10"/>
  <c r="E479" i="10"/>
  <c r="F479" i="10"/>
  <c r="D480" i="10"/>
  <c r="E480" i="10"/>
  <c r="F480" i="10"/>
  <c r="D481" i="10"/>
  <c r="E481" i="10"/>
  <c r="F481" i="10"/>
  <c r="D482" i="10"/>
  <c r="E482" i="10"/>
  <c r="F482" i="10"/>
  <c r="D483" i="10"/>
  <c r="E483" i="10"/>
  <c r="F483" i="10"/>
  <c r="D484" i="10"/>
  <c r="E484" i="10"/>
  <c r="F484" i="10"/>
  <c r="D485" i="10"/>
  <c r="E485" i="10"/>
  <c r="F485" i="10"/>
  <c r="D486" i="10"/>
  <c r="E486" i="10"/>
  <c r="F486" i="10"/>
  <c r="D487" i="10"/>
  <c r="E487" i="10"/>
  <c r="F487" i="10"/>
  <c r="D488" i="10"/>
  <c r="E488" i="10"/>
  <c r="F488" i="10"/>
  <c r="D489" i="10"/>
  <c r="E489" i="10"/>
  <c r="F489" i="10"/>
  <c r="D490" i="10"/>
  <c r="E490" i="10"/>
  <c r="F490" i="10"/>
  <c r="D491" i="10"/>
  <c r="E491" i="10"/>
  <c r="F491" i="10"/>
  <c r="D492" i="10"/>
  <c r="E492" i="10"/>
  <c r="F492" i="10"/>
  <c r="D493" i="10"/>
  <c r="E493" i="10"/>
  <c r="F493" i="10"/>
  <c r="A471" i="10"/>
  <c r="B471" i="10"/>
  <c r="C471" i="10"/>
  <c r="A472" i="10"/>
  <c r="B472" i="10"/>
  <c r="C472" i="10"/>
  <c r="A473" i="10"/>
  <c r="B473" i="10"/>
  <c r="C473" i="10"/>
  <c r="A474" i="10"/>
  <c r="B474" i="10"/>
  <c r="C474" i="10"/>
  <c r="A475" i="10"/>
  <c r="B475" i="10"/>
  <c r="C475" i="10"/>
  <c r="A476" i="10"/>
  <c r="B476" i="10"/>
  <c r="C476" i="10"/>
  <c r="A477" i="10"/>
  <c r="B477" i="10"/>
  <c r="C477" i="10"/>
  <c r="A478" i="10"/>
  <c r="B478" i="10"/>
  <c r="C478" i="10"/>
  <c r="A479" i="10"/>
  <c r="B479" i="10"/>
  <c r="C479" i="10"/>
  <c r="A480" i="10"/>
  <c r="B480" i="10"/>
  <c r="C480" i="10"/>
  <c r="A481" i="10"/>
  <c r="B481" i="10"/>
  <c r="C481" i="10"/>
  <c r="A482" i="10"/>
  <c r="B482" i="10"/>
  <c r="C482" i="10"/>
  <c r="A483" i="10"/>
  <c r="B483" i="10"/>
  <c r="C483" i="10"/>
  <c r="A484" i="10"/>
  <c r="B484" i="10"/>
  <c r="C484" i="10"/>
  <c r="A485" i="10"/>
  <c r="B485" i="10"/>
  <c r="C485" i="10"/>
  <c r="A486" i="10"/>
  <c r="B486" i="10"/>
  <c r="C486" i="10"/>
  <c r="A487" i="10"/>
  <c r="B487" i="10"/>
  <c r="C487" i="10"/>
  <c r="A488" i="10"/>
  <c r="B488" i="10"/>
  <c r="C488" i="10"/>
  <c r="A489" i="10"/>
  <c r="B489" i="10"/>
  <c r="C489" i="10"/>
  <c r="A490" i="10"/>
  <c r="B490" i="10"/>
  <c r="C490" i="10"/>
  <c r="A491" i="10"/>
  <c r="B491" i="10"/>
  <c r="C491" i="10"/>
  <c r="A492" i="10"/>
  <c r="B492" i="10"/>
  <c r="C492" i="10"/>
  <c r="A493" i="10"/>
  <c r="B493" i="10"/>
  <c r="C493" i="10"/>
  <c r="A494" i="10"/>
  <c r="B494" i="10"/>
  <c r="C494" i="10"/>
  <c r="A495" i="10"/>
  <c r="B495" i="10"/>
  <c r="C495" i="10"/>
  <c r="A496" i="10"/>
  <c r="B496" i="10"/>
  <c r="C496" i="10"/>
  <c r="A497" i="10"/>
  <c r="B497" i="10"/>
  <c r="C497" i="10"/>
  <c r="A498" i="10"/>
  <c r="B498" i="10"/>
  <c r="C498" i="10"/>
  <c r="A499" i="10"/>
  <c r="B499" i="10"/>
  <c r="C499" i="10"/>
  <c r="A500" i="10"/>
  <c r="B500" i="10"/>
  <c r="C500" i="10"/>
  <c r="A501" i="10"/>
  <c r="B501" i="10"/>
  <c r="C501" i="10"/>
  <c r="A502" i="10"/>
  <c r="B502" i="10"/>
  <c r="C502" i="10"/>
  <c r="A503" i="10"/>
  <c r="B503" i="10"/>
  <c r="C503" i="10"/>
  <c r="A504" i="10"/>
  <c r="B504" i="10"/>
  <c r="C504" i="10"/>
  <c r="A505" i="10"/>
  <c r="B505" i="10"/>
  <c r="C505" i="10"/>
  <c r="A506" i="10"/>
  <c r="B506" i="10"/>
  <c r="C506" i="10"/>
  <c r="A507" i="10"/>
  <c r="B507" i="10"/>
  <c r="C507" i="10"/>
  <c r="A508" i="10"/>
  <c r="B508" i="10"/>
  <c r="C508" i="10"/>
  <c r="A509" i="10"/>
  <c r="B509" i="10"/>
  <c r="C509" i="10"/>
  <c r="A510" i="10"/>
  <c r="B510" i="10"/>
  <c r="C510" i="10"/>
  <c r="A511" i="10"/>
  <c r="B511" i="10"/>
  <c r="C511" i="10"/>
  <c r="A512" i="10"/>
  <c r="B512" i="10"/>
  <c r="C512" i="10"/>
  <c r="A513" i="10"/>
  <c r="B513" i="10"/>
  <c r="C513" i="10"/>
  <c r="A514" i="10"/>
  <c r="B514" i="10"/>
  <c r="C514" i="10"/>
  <c r="A515" i="10"/>
  <c r="B515" i="10"/>
  <c r="C515" i="10"/>
  <c r="A516" i="10"/>
  <c r="B516" i="10"/>
  <c r="C516" i="10"/>
  <c r="D470" i="10"/>
  <c r="E470" i="10"/>
  <c r="F470" i="10"/>
  <c r="D424" i="10"/>
  <c r="E424" i="10"/>
  <c r="F424" i="10"/>
  <c r="D425" i="10"/>
  <c r="E425" i="10"/>
  <c r="F425" i="10"/>
  <c r="D426" i="10"/>
  <c r="E426" i="10"/>
  <c r="F426" i="10"/>
  <c r="D427" i="10"/>
  <c r="E427" i="10"/>
  <c r="F427" i="10"/>
  <c r="D428" i="10"/>
  <c r="E428" i="10"/>
  <c r="F428" i="10"/>
  <c r="D429" i="10"/>
  <c r="E429" i="10"/>
  <c r="F429" i="10"/>
  <c r="D430" i="10"/>
  <c r="E430" i="10"/>
  <c r="F430" i="10"/>
  <c r="D431" i="10"/>
  <c r="E431" i="10"/>
  <c r="F431" i="10"/>
  <c r="D432" i="10"/>
  <c r="E432" i="10"/>
  <c r="F432" i="10"/>
  <c r="D433" i="10"/>
  <c r="E433" i="10"/>
  <c r="F433" i="10"/>
  <c r="D434" i="10"/>
  <c r="E434" i="10"/>
  <c r="F434" i="10"/>
  <c r="D435" i="10"/>
  <c r="E435" i="10"/>
  <c r="F435" i="10"/>
  <c r="D436" i="10"/>
  <c r="E436" i="10"/>
  <c r="F436" i="10"/>
  <c r="D437" i="10"/>
  <c r="E437" i="10"/>
  <c r="F437" i="10"/>
  <c r="D438" i="10"/>
  <c r="E438" i="10"/>
  <c r="F438" i="10"/>
  <c r="D439" i="10"/>
  <c r="E439" i="10"/>
  <c r="F439" i="10"/>
  <c r="D440" i="10"/>
  <c r="E440" i="10"/>
  <c r="F440" i="10"/>
  <c r="D441" i="10"/>
  <c r="E441" i="10"/>
  <c r="F441" i="10"/>
  <c r="D442" i="10"/>
  <c r="E442" i="10"/>
  <c r="F442" i="10"/>
  <c r="D443" i="10"/>
  <c r="E443" i="10"/>
  <c r="F443" i="10"/>
  <c r="D444" i="10"/>
  <c r="E444" i="10"/>
  <c r="F444" i="10"/>
  <c r="D445" i="10"/>
  <c r="E445" i="10"/>
  <c r="F445" i="10"/>
  <c r="D446" i="10"/>
  <c r="E446" i="10"/>
  <c r="F446" i="10"/>
  <c r="D447" i="10"/>
  <c r="E447" i="10"/>
  <c r="F447" i="10"/>
  <c r="D448" i="10"/>
  <c r="E448" i="10"/>
  <c r="F448" i="10"/>
  <c r="D449" i="10"/>
  <c r="E449" i="10"/>
  <c r="F449" i="10"/>
  <c r="D450" i="10"/>
  <c r="E450" i="10"/>
  <c r="F450" i="10"/>
  <c r="D451" i="10"/>
  <c r="E451" i="10"/>
  <c r="F451" i="10"/>
  <c r="D452" i="10"/>
  <c r="E452" i="10"/>
  <c r="F452" i="10"/>
  <c r="D453" i="10"/>
  <c r="E453" i="10"/>
  <c r="F453" i="10"/>
  <c r="D454" i="10"/>
  <c r="E454" i="10"/>
  <c r="F454" i="10"/>
  <c r="D455" i="10"/>
  <c r="E455" i="10"/>
  <c r="F455" i="10"/>
  <c r="D456" i="10"/>
  <c r="E456" i="10"/>
  <c r="F456" i="10"/>
  <c r="D457" i="10"/>
  <c r="E457" i="10"/>
  <c r="F457" i="10"/>
  <c r="D458" i="10"/>
  <c r="E458" i="10"/>
  <c r="F458" i="10"/>
  <c r="D459" i="10"/>
  <c r="E459" i="10"/>
  <c r="F459" i="10"/>
  <c r="D460" i="10"/>
  <c r="E460" i="10"/>
  <c r="F460" i="10"/>
  <c r="D461" i="10"/>
  <c r="E461" i="10"/>
  <c r="F461" i="10"/>
  <c r="D462" i="10"/>
  <c r="E462" i="10"/>
  <c r="F462" i="10"/>
  <c r="D463" i="10"/>
  <c r="E463" i="10"/>
  <c r="F463" i="10"/>
  <c r="D464" i="10"/>
  <c r="E464" i="10"/>
  <c r="F464" i="10"/>
  <c r="D465" i="10"/>
  <c r="E465" i="10"/>
  <c r="F465" i="10"/>
  <c r="D466" i="10"/>
  <c r="E466" i="10"/>
  <c r="F466" i="10"/>
  <c r="D467" i="10"/>
  <c r="E467" i="10"/>
  <c r="F467" i="10"/>
  <c r="D468" i="10"/>
  <c r="E468" i="10"/>
  <c r="F468" i="10"/>
  <c r="D469" i="10"/>
  <c r="E469" i="10"/>
  <c r="F469" i="10"/>
  <c r="A470" i="10"/>
  <c r="B470" i="10"/>
  <c r="C470" i="10"/>
  <c r="A424" i="10"/>
  <c r="B424" i="10"/>
  <c r="C424" i="10"/>
  <c r="A425" i="10"/>
  <c r="B425" i="10"/>
  <c r="C425" i="10"/>
  <c r="A426" i="10"/>
  <c r="B426" i="10"/>
  <c r="C426" i="10"/>
  <c r="A427" i="10"/>
  <c r="B427" i="10"/>
  <c r="C427" i="10"/>
  <c r="A428" i="10"/>
  <c r="B428" i="10"/>
  <c r="C428" i="10"/>
  <c r="A429" i="10"/>
  <c r="B429" i="10"/>
  <c r="C429" i="10"/>
  <c r="A430" i="10"/>
  <c r="B430" i="10"/>
  <c r="C430" i="10"/>
  <c r="A431" i="10"/>
  <c r="B431" i="10"/>
  <c r="C431" i="10"/>
  <c r="A432" i="10"/>
  <c r="B432" i="10"/>
  <c r="C432" i="10"/>
  <c r="A433" i="10"/>
  <c r="B433" i="10"/>
  <c r="C433" i="10"/>
  <c r="A434" i="10"/>
  <c r="B434" i="10"/>
  <c r="C434" i="10"/>
  <c r="A435" i="10"/>
  <c r="B435" i="10"/>
  <c r="C435" i="10"/>
  <c r="A436" i="10"/>
  <c r="B436" i="10"/>
  <c r="C436" i="10"/>
  <c r="A437" i="10"/>
  <c r="B437" i="10"/>
  <c r="C437" i="10"/>
  <c r="A438" i="10"/>
  <c r="B438" i="10"/>
  <c r="C438" i="10"/>
  <c r="A439" i="10"/>
  <c r="B439" i="10"/>
  <c r="C439" i="10"/>
  <c r="A440" i="10"/>
  <c r="B440" i="10"/>
  <c r="C440" i="10"/>
  <c r="A441" i="10"/>
  <c r="B441" i="10"/>
  <c r="C441" i="10"/>
  <c r="A442" i="10"/>
  <c r="B442" i="10"/>
  <c r="C442" i="10"/>
  <c r="A443" i="10"/>
  <c r="B443" i="10"/>
  <c r="C443" i="10"/>
  <c r="A444" i="10"/>
  <c r="B444" i="10"/>
  <c r="C444" i="10"/>
  <c r="A445" i="10"/>
  <c r="B445" i="10"/>
  <c r="C445" i="10"/>
  <c r="A446" i="10"/>
  <c r="B446" i="10"/>
  <c r="C446" i="10"/>
  <c r="A447" i="10"/>
  <c r="B447" i="10"/>
  <c r="C447" i="10"/>
  <c r="A448" i="10"/>
  <c r="B448" i="10"/>
  <c r="C448" i="10"/>
  <c r="A449" i="10"/>
  <c r="B449" i="10"/>
  <c r="C449" i="10"/>
  <c r="A450" i="10"/>
  <c r="B450" i="10"/>
  <c r="C450" i="10"/>
  <c r="A451" i="10"/>
  <c r="B451" i="10"/>
  <c r="C451" i="10"/>
  <c r="A452" i="10"/>
  <c r="B452" i="10"/>
  <c r="C452" i="10"/>
  <c r="A453" i="10"/>
  <c r="B453" i="10"/>
  <c r="C453" i="10"/>
  <c r="A454" i="10"/>
  <c r="B454" i="10"/>
  <c r="C454" i="10"/>
  <c r="A455" i="10"/>
  <c r="B455" i="10"/>
  <c r="C455" i="10"/>
  <c r="A456" i="10"/>
  <c r="B456" i="10"/>
  <c r="C456" i="10"/>
  <c r="A457" i="10"/>
  <c r="B457" i="10"/>
  <c r="C457" i="10"/>
  <c r="A458" i="10"/>
  <c r="B458" i="10"/>
  <c r="C458" i="10"/>
  <c r="A459" i="10"/>
  <c r="B459" i="10"/>
  <c r="C459" i="10"/>
  <c r="A460" i="10"/>
  <c r="B460" i="10"/>
  <c r="C460" i="10"/>
  <c r="A461" i="10"/>
  <c r="B461" i="10"/>
  <c r="C461" i="10"/>
  <c r="A462" i="10"/>
  <c r="B462" i="10"/>
  <c r="C462" i="10"/>
  <c r="A463" i="10"/>
  <c r="B463" i="10"/>
  <c r="C463" i="10"/>
  <c r="A464" i="10"/>
  <c r="B464" i="10"/>
  <c r="C464" i="10"/>
  <c r="A465" i="10"/>
  <c r="B465" i="10"/>
  <c r="C465" i="10"/>
  <c r="A466" i="10"/>
  <c r="B466" i="10"/>
  <c r="C466" i="10"/>
  <c r="A467" i="10"/>
  <c r="B467" i="10"/>
  <c r="C467" i="10"/>
  <c r="A468" i="10"/>
  <c r="B468" i="10"/>
  <c r="C468" i="10"/>
  <c r="A469" i="10"/>
  <c r="B469" i="10"/>
  <c r="C469" i="10"/>
  <c r="D423" i="10"/>
  <c r="E423" i="10"/>
  <c r="F423" i="10"/>
  <c r="A423" i="10"/>
  <c r="B423" i="10"/>
  <c r="C423" i="10"/>
  <c r="D377" i="10"/>
  <c r="E377" i="10"/>
  <c r="F377" i="10"/>
  <c r="D378" i="10"/>
  <c r="E378" i="10"/>
  <c r="F378" i="10"/>
  <c r="D379" i="10"/>
  <c r="E379" i="10"/>
  <c r="F379" i="10"/>
  <c r="D380" i="10"/>
  <c r="E380" i="10"/>
  <c r="F380" i="10"/>
  <c r="D381" i="10"/>
  <c r="E381" i="10"/>
  <c r="F381" i="10"/>
  <c r="D382" i="10"/>
  <c r="E382" i="10"/>
  <c r="F382" i="10"/>
  <c r="D383" i="10"/>
  <c r="E383" i="10"/>
  <c r="F383" i="10"/>
  <c r="D384" i="10"/>
  <c r="E384" i="10"/>
  <c r="F384" i="10"/>
  <c r="D385" i="10"/>
  <c r="E385" i="10"/>
  <c r="F385" i="10"/>
  <c r="D386" i="10"/>
  <c r="E386" i="10"/>
  <c r="F386" i="10"/>
  <c r="D387" i="10"/>
  <c r="E387" i="10"/>
  <c r="F387" i="10"/>
  <c r="D388" i="10"/>
  <c r="E388" i="10"/>
  <c r="F388" i="10"/>
  <c r="D389" i="10"/>
  <c r="E389" i="10"/>
  <c r="F389" i="10"/>
  <c r="D390" i="10"/>
  <c r="E390" i="10"/>
  <c r="F390" i="10"/>
  <c r="D391" i="10"/>
  <c r="E391" i="10"/>
  <c r="F391" i="10"/>
  <c r="D392" i="10"/>
  <c r="E392" i="10"/>
  <c r="F392" i="10"/>
  <c r="D393" i="10"/>
  <c r="E393" i="10"/>
  <c r="F393" i="10"/>
  <c r="D394" i="10"/>
  <c r="E394" i="10"/>
  <c r="F394" i="10"/>
  <c r="D395" i="10"/>
  <c r="E395" i="10"/>
  <c r="F395" i="10"/>
  <c r="D396" i="10"/>
  <c r="E396" i="10"/>
  <c r="F396" i="10"/>
  <c r="D397" i="10"/>
  <c r="E397" i="10"/>
  <c r="F397" i="10"/>
  <c r="D398" i="10"/>
  <c r="E398" i="10"/>
  <c r="F398" i="10"/>
  <c r="D399" i="10"/>
  <c r="E399" i="10"/>
  <c r="F399" i="10"/>
  <c r="D400" i="10"/>
  <c r="E400" i="10"/>
  <c r="F400" i="10"/>
  <c r="D401" i="10"/>
  <c r="E401" i="10"/>
  <c r="F401" i="10"/>
  <c r="D402" i="10"/>
  <c r="E402" i="10"/>
  <c r="F402" i="10"/>
  <c r="D403" i="10"/>
  <c r="E403" i="10"/>
  <c r="F403" i="10"/>
  <c r="D404" i="10"/>
  <c r="E404" i="10"/>
  <c r="F404" i="10"/>
  <c r="D405" i="10"/>
  <c r="E405" i="10"/>
  <c r="F405" i="10"/>
  <c r="D406" i="10"/>
  <c r="E406" i="10"/>
  <c r="F406" i="10"/>
  <c r="D407" i="10"/>
  <c r="E407" i="10"/>
  <c r="F407" i="10"/>
  <c r="D408" i="10"/>
  <c r="E408" i="10"/>
  <c r="F408" i="10"/>
  <c r="D409" i="10"/>
  <c r="E409" i="10"/>
  <c r="F409" i="10"/>
  <c r="D410" i="10"/>
  <c r="E410" i="10"/>
  <c r="F410" i="10"/>
  <c r="D411" i="10"/>
  <c r="E411" i="10"/>
  <c r="F411" i="10"/>
  <c r="D412" i="10"/>
  <c r="E412" i="10"/>
  <c r="F412" i="10"/>
  <c r="D413" i="10"/>
  <c r="E413" i="10"/>
  <c r="F413" i="10"/>
  <c r="D414" i="10"/>
  <c r="E414" i="10"/>
  <c r="F414" i="10"/>
  <c r="D415" i="10"/>
  <c r="E415" i="10"/>
  <c r="F415" i="10"/>
  <c r="D416" i="10"/>
  <c r="E416" i="10"/>
  <c r="F416" i="10"/>
  <c r="D417" i="10"/>
  <c r="E417" i="10"/>
  <c r="F417" i="10"/>
  <c r="D418" i="10"/>
  <c r="E418" i="10"/>
  <c r="F418" i="10"/>
  <c r="D419" i="10"/>
  <c r="E419" i="10"/>
  <c r="F419" i="10"/>
  <c r="D420" i="10"/>
  <c r="E420" i="10"/>
  <c r="F420" i="10"/>
  <c r="D421" i="10"/>
  <c r="E421" i="10"/>
  <c r="F421" i="10"/>
  <c r="D422" i="10"/>
  <c r="E422" i="10"/>
  <c r="F422" i="10"/>
  <c r="A377" i="10"/>
  <c r="B377" i="10"/>
  <c r="C377" i="10"/>
  <c r="A378" i="10"/>
  <c r="B378" i="10"/>
  <c r="C378" i="10"/>
  <c r="A379" i="10"/>
  <c r="B379" i="10"/>
  <c r="C379" i="10"/>
  <c r="A380" i="10"/>
  <c r="B380" i="10"/>
  <c r="C380" i="10"/>
  <c r="A381" i="10"/>
  <c r="B381" i="10"/>
  <c r="C381" i="10"/>
  <c r="A382" i="10"/>
  <c r="B382" i="10"/>
  <c r="C382" i="10"/>
  <c r="A383" i="10"/>
  <c r="B383" i="10"/>
  <c r="C383" i="10"/>
  <c r="A384" i="10"/>
  <c r="B384" i="10"/>
  <c r="C384" i="10"/>
  <c r="A385" i="10"/>
  <c r="B385" i="10"/>
  <c r="C385" i="10"/>
  <c r="A386" i="10"/>
  <c r="B386" i="10"/>
  <c r="C386" i="10"/>
  <c r="A387" i="10"/>
  <c r="B387" i="10"/>
  <c r="C387" i="10"/>
  <c r="A388" i="10"/>
  <c r="B388" i="10"/>
  <c r="C388" i="10"/>
  <c r="A389" i="10"/>
  <c r="B389" i="10"/>
  <c r="C389" i="10"/>
  <c r="A390" i="10"/>
  <c r="B390" i="10"/>
  <c r="C390" i="10"/>
  <c r="A391" i="10"/>
  <c r="B391" i="10"/>
  <c r="C391" i="10"/>
  <c r="A392" i="10"/>
  <c r="B392" i="10"/>
  <c r="C392" i="10"/>
  <c r="A393" i="10"/>
  <c r="B393" i="10"/>
  <c r="C393" i="10"/>
  <c r="A394" i="10"/>
  <c r="B394" i="10"/>
  <c r="C394" i="10"/>
  <c r="A395" i="10"/>
  <c r="B395" i="10"/>
  <c r="C395" i="10"/>
  <c r="A396" i="10"/>
  <c r="B396" i="10"/>
  <c r="C396" i="10"/>
  <c r="A397" i="10"/>
  <c r="B397" i="10"/>
  <c r="C397" i="10"/>
  <c r="A398" i="10"/>
  <c r="B398" i="10"/>
  <c r="C398" i="10"/>
  <c r="A399" i="10"/>
  <c r="B399" i="10"/>
  <c r="C399" i="10"/>
  <c r="A400" i="10"/>
  <c r="B400" i="10"/>
  <c r="C400" i="10"/>
  <c r="A401" i="10"/>
  <c r="B401" i="10"/>
  <c r="C401" i="10"/>
  <c r="A402" i="10"/>
  <c r="B402" i="10"/>
  <c r="C402" i="10"/>
  <c r="A403" i="10"/>
  <c r="B403" i="10"/>
  <c r="C403" i="10"/>
  <c r="A404" i="10"/>
  <c r="B404" i="10"/>
  <c r="C404" i="10"/>
  <c r="A405" i="10"/>
  <c r="B405" i="10"/>
  <c r="C405" i="10"/>
  <c r="A406" i="10"/>
  <c r="B406" i="10"/>
  <c r="C406" i="10"/>
  <c r="A407" i="10"/>
  <c r="B407" i="10"/>
  <c r="C407" i="10"/>
  <c r="A408" i="10"/>
  <c r="B408" i="10"/>
  <c r="C408" i="10"/>
  <c r="A409" i="10"/>
  <c r="B409" i="10"/>
  <c r="C409" i="10"/>
  <c r="A410" i="10"/>
  <c r="B410" i="10"/>
  <c r="C410" i="10"/>
  <c r="A411" i="10"/>
  <c r="B411" i="10"/>
  <c r="C411" i="10"/>
  <c r="A412" i="10"/>
  <c r="B412" i="10"/>
  <c r="C412" i="10"/>
  <c r="A413" i="10"/>
  <c r="B413" i="10"/>
  <c r="C413" i="10"/>
  <c r="A414" i="10"/>
  <c r="B414" i="10"/>
  <c r="C414" i="10"/>
  <c r="A415" i="10"/>
  <c r="B415" i="10"/>
  <c r="C415" i="10"/>
  <c r="A416" i="10"/>
  <c r="B416" i="10"/>
  <c r="C416" i="10"/>
  <c r="A417" i="10"/>
  <c r="B417" i="10"/>
  <c r="C417" i="10"/>
  <c r="A418" i="10"/>
  <c r="B418" i="10"/>
  <c r="C418" i="10"/>
  <c r="A419" i="10"/>
  <c r="B419" i="10"/>
  <c r="C419" i="10"/>
  <c r="A420" i="10"/>
  <c r="B420" i="10"/>
  <c r="C420" i="10"/>
  <c r="A421" i="10"/>
  <c r="B421" i="10"/>
  <c r="C421" i="10"/>
  <c r="A422" i="10"/>
  <c r="B422" i="10"/>
  <c r="C422" i="10"/>
  <c r="D376" i="10"/>
  <c r="E376" i="10"/>
  <c r="F376" i="10"/>
  <c r="D330" i="10"/>
  <c r="E330" i="10"/>
  <c r="F330" i="10"/>
  <c r="D331" i="10"/>
  <c r="E331" i="10"/>
  <c r="F331" i="10"/>
  <c r="D332" i="10"/>
  <c r="E332" i="10"/>
  <c r="F332" i="10"/>
  <c r="D333" i="10"/>
  <c r="E333" i="10"/>
  <c r="F333" i="10"/>
  <c r="D334" i="10"/>
  <c r="E334" i="10"/>
  <c r="F334" i="10"/>
  <c r="D335" i="10"/>
  <c r="E335" i="10"/>
  <c r="F335" i="10"/>
  <c r="D336" i="10"/>
  <c r="E336" i="10"/>
  <c r="F336" i="10"/>
  <c r="D337" i="10"/>
  <c r="E337" i="10"/>
  <c r="F337" i="10"/>
  <c r="D338" i="10"/>
  <c r="E338" i="10"/>
  <c r="F338" i="10"/>
  <c r="D339" i="10"/>
  <c r="E339" i="10"/>
  <c r="F339" i="10"/>
  <c r="D340" i="10"/>
  <c r="E340" i="10"/>
  <c r="F340" i="10"/>
  <c r="D341" i="10"/>
  <c r="E341" i="10"/>
  <c r="F341" i="10"/>
  <c r="D342" i="10"/>
  <c r="E342" i="10"/>
  <c r="F342" i="10"/>
  <c r="D343" i="10"/>
  <c r="E343" i="10"/>
  <c r="F343" i="10"/>
  <c r="D344" i="10"/>
  <c r="E344" i="10"/>
  <c r="F344" i="10"/>
  <c r="D345" i="10"/>
  <c r="E345" i="10"/>
  <c r="F345" i="10"/>
  <c r="D346" i="10"/>
  <c r="E346" i="10"/>
  <c r="F346" i="10"/>
  <c r="D347" i="10"/>
  <c r="E347" i="10"/>
  <c r="F347" i="10"/>
  <c r="D348" i="10"/>
  <c r="E348" i="10"/>
  <c r="F348" i="10"/>
  <c r="D349" i="10"/>
  <c r="E349" i="10"/>
  <c r="F349" i="10"/>
  <c r="D350" i="10"/>
  <c r="E350" i="10"/>
  <c r="F350" i="10"/>
  <c r="D351" i="10"/>
  <c r="E351" i="10"/>
  <c r="F351" i="10"/>
  <c r="D352" i="10"/>
  <c r="E352" i="10"/>
  <c r="F352" i="10"/>
  <c r="D353" i="10"/>
  <c r="E353" i="10"/>
  <c r="F353" i="10"/>
  <c r="D354" i="10"/>
  <c r="E354" i="10"/>
  <c r="F354" i="10"/>
  <c r="D355" i="10"/>
  <c r="E355" i="10"/>
  <c r="F355" i="10"/>
  <c r="D356" i="10"/>
  <c r="E356" i="10"/>
  <c r="F356" i="10"/>
  <c r="D357" i="10"/>
  <c r="E357" i="10"/>
  <c r="F357" i="10"/>
  <c r="D358" i="10"/>
  <c r="E358" i="10"/>
  <c r="F358" i="10"/>
  <c r="D359" i="10"/>
  <c r="E359" i="10"/>
  <c r="F359" i="10"/>
  <c r="D360" i="10"/>
  <c r="E360" i="10"/>
  <c r="F360" i="10"/>
  <c r="D361" i="10"/>
  <c r="E361" i="10"/>
  <c r="F361" i="10"/>
  <c r="D362" i="10"/>
  <c r="E362" i="10"/>
  <c r="F362" i="10"/>
  <c r="D363" i="10"/>
  <c r="E363" i="10"/>
  <c r="F363" i="10"/>
  <c r="D364" i="10"/>
  <c r="E364" i="10"/>
  <c r="F364" i="10"/>
  <c r="D365" i="10"/>
  <c r="E365" i="10"/>
  <c r="F365" i="10"/>
  <c r="D366" i="10"/>
  <c r="E366" i="10"/>
  <c r="F366" i="10"/>
  <c r="D367" i="10"/>
  <c r="E367" i="10"/>
  <c r="F367" i="10"/>
  <c r="D368" i="10"/>
  <c r="E368" i="10"/>
  <c r="F368" i="10"/>
  <c r="D369" i="10"/>
  <c r="E369" i="10"/>
  <c r="F369" i="10"/>
  <c r="D370" i="10"/>
  <c r="E370" i="10"/>
  <c r="F370" i="10"/>
  <c r="D371" i="10"/>
  <c r="E371" i="10"/>
  <c r="F371" i="10"/>
  <c r="D372" i="10"/>
  <c r="E372" i="10"/>
  <c r="F372" i="10"/>
  <c r="D373" i="10"/>
  <c r="E373" i="10"/>
  <c r="F373" i="10"/>
  <c r="D374" i="10"/>
  <c r="E374" i="10"/>
  <c r="F374" i="10"/>
  <c r="D375" i="10"/>
  <c r="E375" i="10"/>
  <c r="F375" i="10"/>
  <c r="A376" i="10"/>
  <c r="B376" i="10"/>
  <c r="C376" i="10"/>
  <c r="A330" i="10"/>
  <c r="B330" i="10"/>
  <c r="C330" i="10"/>
  <c r="A331" i="10"/>
  <c r="B331" i="10"/>
  <c r="C331" i="10"/>
  <c r="A332" i="10"/>
  <c r="B332" i="10"/>
  <c r="C332" i="10"/>
  <c r="A333" i="10"/>
  <c r="B333" i="10"/>
  <c r="C333" i="10"/>
  <c r="A334" i="10"/>
  <c r="B334" i="10"/>
  <c r="C334" i="10"/>
  <c r="A335" i="10"/>
  <c r="B335" i="10"/>
  <c r="C335" i="10"/>
  <c r="A336" i="10"/>
  <c r="B336" i="10"/>
  <c r="C336" i="10"/>
  <c r="A337" i="10"/>
  <c r="B337" i="10"/>
  <c r="C337" i="10"/>
  <c r="A338" i="10"/>
  <c r="B338" i="10"/>
  <c r="C338" i="10"/>
  <c r="A339" i="10"/>
  <c r="B339" i="10"/>
  <c r="C339" i="10"/>
  <c r="A340" i="10"/>
  <c r="B340" i="10"/>
  <c r="C340" i="10"/>
  <c r="A341" i="10"/>
  <c r="B341" i="10"/>
  <c r="C341" i="10"/>
  <c r="A342" i="10"/>
  <c r="B342" i="10"/>
  <c r="C342" i="10"/>
  <c r="A343" i="10"/>
  <c r="B343" i="10"/>
  <c r="C343" i="10"/>
  <c r="A344" i="10"/>
  <c r="B344" i="10"/>
  <c r="C344" i="10"/>
  <c r="A345" i="10"/>
  <c r="B345" i="10"/>
  <c r="C345" i="10"/>
  <c r="A346" i="10"/>
  <c r="B346" i="10"/>
  <c r="C346" i="10"/>
  <c r="A347" i="10"/>
  <c r="B347" i="10"/>
  <c r="C347" i="10"/>
  <c r="A348" i="10"/>
  <c r="B348" i="10"/>
  <c r="C348" i="10"/>
  <c r="A349" i="10"/>
  <c r="B349" i="10"/>
  <c r="C349" i="10"/>
  <c r="A350" i="10"/>
  <c r="B350" i="10"/>
  <c r="C350" i="10"/>
  <c r="A351" i="10"/>
  <c r="B351" i="10"/>
  <c r="C351" i="10"/>
  <c r="A352" i="10"/>
  <c r="B352" i="10"/>
  <c r="C352" i="10"/>
  <c r="A353" i="10"/>
  <c r="B353" i="10"/>
  <c r="C353" i="10"/>
  <c r="A354" i="10"/>
  <c r="B354" i="10"/>
  <c r="C354" i="10"/>
  <c r="A355" i="10"/>
  <c r="B355" i="10"/>
  <c r="C355" i="10"/>
  <c r="A356" i="10"/>
  <c r="B356" i="10"/>
  <c r="C356" i="10"/>
  <c r="A357" i="10"/>
  <c r="B357" i="10"/>
  <c r="C357" i="10"/>
  <c r="A358" i="10"/>
  <c r="B358" i="10"/>
  <c r="C358" i="10"/>
  <c r="A359" i="10"/>
  <c r="B359" i="10"/>
  <c r="C359" i="10"/>
  <c r="A360" i="10"/>
  <c r="B360" i="10"/>
  <c r="C360" i="10"/>
  <c r="A361" i="10"/>
  <c r="B361" i="10"/>
  <c r="C361" i="10"/>
  <c r="A362" i="10"/>
  <c r="B362" i="10"/>
  <c r="C362" i="10"/>
  <c r="A363" i="10"/>
  <c r="B363" i="10"/>
  <c r="C363" i="10"/>
  <c r="A364" i="10"/>
  <c r="B364" i="10"/>
  <c r="C364" i="10"/>
  <c r="A365" i="10"/>
  <c r="B365" i="10"/>
  <c r="C365" i="10"/>
  <c r="A366" i="10"/>
  <c r="B366" i="10"/>
  <c r="C366" i="10"/>
  <c r="A367" i="10"/>
  <c r="B367" i="10"/>
  <c r="C367" i="10"/>
  <c r="A368" i="10"/>
  <c r="B368" i="10"/>
  <c r="C368" i="10"/>
  <c r="A369" i="10"/>
  <c r="B369" i="10"/>
  <c r="C369" i="10"/>
  <c r="A370" i="10"/>
  <c r="B370" i="10"/>
  <c r="C370" i="10"/>
  <c r="A371" i="10"/>
  <c r="B371" i="10"/>
  <c r="C371" i="10"/>
  <c r="A372" i="10"/>
  <c r="B372" i="10"/>
  <c r="C372" i="10"/>
  <c r="A373" i="10"/>
  <c r="B373" i="10"/>
  <c r="C373" i="10"/>
  <c r="A374" i="10"/>
  <c r="B374" i="10"/>
  <c r="C374" i="10"/>
  <c r="A375" i="10"/>
  <c r="B375" i="10"/>
  <c r="C375" i="10"/>
  <c r="D329" i="10"/>
  <c r="E329" i="10"/>
  <c r="F329" i="10"/>
  <c r="A329" i="10"/>
  <c r="B329" i="10"/>
  <c r="C329" i="10"/>
  <c r="D283" i="10"/>
  <c r="E283" i="10"/>
  <c r="F283" i="10"/>
  <c r="D284" i="10"/>
  <c r="E284" i="10"/>
  <c r="F284" i="10"/>
  <c r="D285" i="10"/>
  <c r="E285" i="10"/>
  <c r="F285" i="10"/>
  <c r="D286" i="10"/>
  <c r="E286" i="10"/>
  <c r="F286" i="10"/>
  <c r="D287" i="10"/>
  <c r="E287" i="10"/>
  <c r="F287" i="10"/>
  <c r="D288" i="10"/>
  <c r="E288" i="10"/>
  <c r="F288" i="10"/>
  <c r="D289" i="10"/>
  <c r="E289" i="10"/>
  <c r="F289" i="10"/>
  <c r="D290" i="10"/>
  <c r="E290" i="10"/>
  <c r="F290" i="10"/>
  <c r="D291" i="10"/>
  <c r="E291" i="10"/>
  <c r="F291" i="10"/>
  <c r="D292" i="10"/>
  <c r="E292" i="10"/>
  <c r="F292" i="10"/>
  <c r="D293" i="10"/>
  <c r="E293" i="10"/>
  <c r="F293" i="10"/>
  <c r="D294" i="10"/>
  <c r="E294" i="10"/>
  <c r="F294" i="10"/>
  <c r="D295" i="10"/>
  <c r="E295" i="10"/>
  <c r="F295" i="10"/>
  <c r="D296" i="10"/>
  <c r="E296" i="10"/>
  <c r="F296" i="10"/>
  <c r="D297" i="10"/>
  <c r="E297" i="10"/>
  <c r="F297" i="10"/>
  <c r="D298" i="10"/>
  <c r="E298" i="10"/>
  <c r="F298" i="10"/>
  <c r="D299" i="10"/>
  <c r="E299" i="10"/>
  <c r="F299" i="10"/>
  <c r="D300" i="10"/>
  <c r="E300" i="10"/>
  <c r="F300" i="10"/>
  <c r="D301" i="10"/>
  <c r="E301" i="10"/>
  <c r="F301" i="10"/>
  <c r="D302" i="10"/>
  <c r="E302" i="10"/>
  <c r="F302" i="10"/>
  <c r="D303" i="10"/>
  <c r="E303" i="10"/>
  <c r="F303" i="10"/>
  <c r="D304" i="10"/>
  <c r="E304" i="10"/>
  <c r="F304" i="10"/>
  <c r="D305" i="10"/>
  <c r="E305" i="10"/>
  <c r="F305" i="10"/>
  <c r="D306" i="10"/>
  <c r="E306" i="10"/>
  <c r="F306" i="10"/>
  <c r="D307" i="10"/>
  <c r="E307" i="10"/>
  <c r="F307" i="10"/>
  <c r="D308" i="10"/>
  <c r="E308" i="10"/>
  <c r="F308" i="10"/>
  <c r="D309" i="10"/>
  <c r="E309" i="10"/>
  <c r="F309" i="10"/>
  <c r="D310" i="10"/>
  <c r="E310" i="10"/>
  <c r="F310" i="10"/>
  <c r="D311" i="10"/>
  <c r="E311" i="10"/>
  <c r="F311" i="10"/>
  <c r="D312" i="10"/>
  <c r="E312" i="10"/>
  <c r="F312" i="10"/>
  <c r="D313" i="10"/>
  <c r="E313" i="10"/>
  <c r="F313" i="10"/>
  <c r="D314" i="10"/>
  <c r="E314" i="10"/>
  <c r="F314" i="10"/>
  <c r="D315" i="10"/>
  <c r="E315" i="10"/>
  <c r="F315" i="10"/>
  <c r="D316" i="10"/>
  <c r="E316" i="10"/>
  <c r="F316" i="10"/>
  <c r="D317" i="10"/>
  <c r="E317" i="10"/>
  <c r="F317" i="10"/>
  <c r="D318" i="10"/>
  <c r="E318" i="10"/>
  <c r="F318" i="10"/>
  <c r="D319" i="10"/>
  <c r="E319" i="10"/>
  <c r="F319" i="10"/>
  <c r="D320" i="10"/>
  <c r="E320" i="10"/>
  <c r="F320" i="10"/>
  <c r="D321" i="10"/>
  <c r="E321" i="10"/>
  <c r="F321" i="10"/>
  <c r="D322" i="10"/>
  <c r="E322" i="10"/>
  <c r="F322" i="10"/>
  <c r="D323" i="10"/>
  <c r="E323" i="10"/>
  <c r="F323" i="10"/>
  <c r="D324" i="10"/>
  <c r="E324" i="10"/>
  <c r="F324" i="10"/>
  <c r="D325" i="10"/>
  <c r="E325" i="10"/>
  <c r="F325" i="10"/>
  <c r="D326" i="10"/>
  <c r="E326" i="10"/>
  <c r="F326" i="10"/>
  <c r="D327" i="10"/>
  <c r="E327" i="10"/>
  <c r="F327" i="10"/>
  <c r="D328" i="10"/>
  <c r="E328" i="10"/>
  <c r="F328" i="10"/>
  <c r="A283" i="10"/>
  <c r="B283" i="10"/>
  <c r="C283" i="10"/>
  <c r="A284" i="10"/>
  <c r="B284" i="10"/>
  <c r="C284" i="10"/>
  <c r="A285" i="10"/>
  <c r="B285" i="10"/>
  <c r="C285" i="10"/>
  <c r="A286" i="10"/>
  <c r="B286" i="10"/>
  <c r="C286" i="10"/>
  <c r="A287" i="10"/>
  <c r="B287" i="10"/>
  <c r="C287" i="10"/>
  <c r="A288" i="10"/>
  <c r="B288" i="10"/>
  <c r="C288" i="10"/>
  <c r="A289" i="10"/>
  <c r="B289" i="10"/>
  <c r="C289" i="10"/>
  <c r="A290" i="10"/>
  <c r="B290" i="10"/>
  <c r="C290" i="10"/>
  <c r="A291" i="10"/>
  <c r="B291" i="10"/>
  <c r="C291" i="10"/>
  <c r="A292" i="10"/>
  <c r="B292" i="10"/>
  <c r="C292" i="10"/>
  <c r="A293" i="10"/>
  <c r="B293" i="10"/>
  <c r="C293" i="10"/>
  <c r="A294" i="10"/>
  <c r="B294" i="10"/>
  <c r="C294" i="10"/>
  <c r="A295" i="10"/>
  <c r="B295" i="10"/>
  <c r="C295" i="10"/>
  <c r="A296" i="10"/>
  <c r="B296" i="10"/>
  <c r="C296" i="10"/>
  <c r="A297" i="10"/>
  <c r="B297" i="10"/>
  <c r="C297" i="10"/>
  <c r="A298" i="10"/>
  <c r="B298" i="10"/>
  <c r="C298" i="10"/>
  <c r="A299" i="10"/>
  <c r="B299" i="10"/>
  <c r="C299" i="10"/>
  <c r="A300" i="10"/>
  <c r="B300" i="10"/>
  <c r="C300" i="10"/>
  <c r="A301" i="10"/>
  <c r="B301" i="10"/>
  <c r="C301" i="10"/>
  <c r="A302" i="10"/>
  <c r="B302" i="10"/>
  <c r="C302" i="10"/>
  <c r="A303" i="10"/>
  <c r="B303" i="10"/>
  <c r="C303" i="10"/>
  <c r="A304" i="10"/>
  <c r="B304" i="10"/>
  <c r="C304" i="10"/>
  <c r="A305" i="10"/>
  <c r="B305" i="10"/>
  <c r="C305" i="10"/>
  <c r="A306" i="10"/>
  <c r="B306" i="10"/>
  <c r="C306" i="10"/>
  <c r="A307" i="10"/>
  <c r="B307" i="10"/>
  <c r="C307" i="10"/>
  <c r="A308" i="10"/>
  <c r="B308" i="10"/>
  <c r="C308" i="10"/>
  <c r="A309" i="10"/>
  <c r="B309" i="10"/>
  <c r="C309" i="10"/>
  <c r="A310" i="10"/>
  <c r="B310" i="10"/>
  <c r="C310" i="10"/>
  <c r="A311" i="10"/>
  <c r="B311" i="10"/>
  <c r="C311" i="10"/>
  <c r="A312" i="10"/>
  <c r="B312" i="10"/>
  <c r="C312" i="10"/>
  <c r="A313" i="10"/>
  <c r="B313" i="10"/>
  <c r="C313" i="10"/>
  <c r="A314" i="10"/>
  <c r="B314" i="10"/>
  <c r="C314" i="10"/>
  <c r="A315" i="10"/>
  <c r="B315" i="10"/>
  <c r="C315" i="10"/>
  <c r="A316" i="10"/>
  <c r="B316" i="10"/>
  <c r="C316" i="10"/>
  <c r="A317" i="10"/>
  <c r="B317" i="10"/>
  <c r="C317" i="10"/>
  <c r="A318" i="10"/>
  <c r="B318" i="10"/>
  <c r="C318" i="10"/>
  <c r="A319" i="10"/>
  <c r="B319" i="10"/>
  <c r="C319" i="10"/>
  <c r="A320" i="10"/>
  <c r="B320" i="10"/>
  <c r="C320" i="10"/>
  <c r="A321" i="10"/>
  <c r="B321" i="10"/>
  <c r="C321" i="10"/>
  <c r="A322" i="10"/>
  <c r="B322" i="10"/>
  <c r="C322" i="10"/>
  <c r="A323" i="10"/>
  <c r="B323" i="10"/>
  <c r="C323" i="10"/>
  <c r="A324" i="10"/>
  <c r="B324" i="10"/>
  <c r="C324" i="10"/>
  <c r="A325" i="10"/>
  <c r="B325" i="10"/>
  <c r="C325" i="10"/>
  <c r="A326" i="10"/>
  <c r="B326" i="10"/>
  <c r="C326" i="10"/>
  <c r="A327" i="10"/>
  <c r="B327" i="10"/>
  <c r="C327" i="10"/>
  <c r="A328" i="10"/>
  <c r="B328" i="10"/>
  <c r="C328" i="10"/>
  <c r="D282" i="10"/>
  <c r="E282" i="10"/>
  <c r="F282" i="10"/>
  <c r="D236" i="10"/>
  <c r="E236" i="10"/>
  <c r="F236" i="10"/>
  <c r="D237" i="10"/>
  <c r="E237" i="10"/>
  <c r="F237" i="10"/>
  <c r="D238" i="10"/>
  <c r="E238" i="10"/>
  <c r="F238" i="10"/>
  <c r="D239" i="10"/>
  <c r="E239" i="10"/>
  <c r="F239" i="10"/>
  <c r="D240" i="10"/>
  <c r="E240" i="10"/>
  <c r="F240" i="10"/>
  <c r="D241" i="10"/>
  <c r="E241" i="10"/>
  <c r="F241" i="10"/>
  <c r="D242" i="10"/>
  <c r="E242" i="10"/>
  <c r="F242" i="10"/>
  <c r="D243" i="10"/>
  <c r="E243" i="10"/>
  <c r="F243" i="10"/>
  <c r="D244" i="10"/>
  <c r="E244" i="10"/>
  <c r="F244" i="10"/>
  <c r="D245" i="10"/>
  <c r="E245" i="10"/>
  <c r="F245" i="10"/>
  <c r="D246" i="10"/>
  <c r="E246" i="10"/>
  <c r="F246" i="10"/>
  <c r="D247" i="10"/>
  <c r="E247" i="10"/>
  <c r="F247" i="10"/>
  <c r="D248" i="10"/>
  <c r="E248" i="10"/>
  <c r="F248" i="10"/>
  <c r="D249" i="10"/>
  <c r="E249" i="10"/>
  <c r="F249" i="10"/>
  <c r="D250" i="10"/>
  <c r="E250" i="10"/>
  <c r="F250" i="10"/>
  <c r="D251" i="10"/>
  <c r="E251" i="10"/>
  <c r="F251" i="10"/>
  <c r="D252" i="10"/>
  <c r="E252" i="10"/>
  <c r="F252" i="10"/>
  <c r="D253" i="10"/>
  <c r="E253" i="10"/>
  <c r="F253" i="10"/>
  <c r="D254" i="10"/>
  <c r="E254" i="10"/>
  <c r="F254" i="10"/>
  <c r="D255" i="10"/>
  <c r="E255" i="10"/>
  <c r="F255" i="10"/>
  <c r="D256" i="10"/>
  <c r="E256" i="10"/>
  <c r="F256" i="10"/>
  <c r="D257" i="10"/>
  <c r="E257" i="10"/>
  <c r="F257" i="10"/>
  <c r="D258" i="10"/>
  <c r="E258" i="10"/>
  <c r="F258" i="10"/>
  <c r="D259" i="10"/>
  <c r="E259" i="10"/>
  <c r="F259" i="10"/>
  <c r="D260" i="10"/>
  <c r="E260" i="10"/>
  <c r="F260" i="10"/>
  <c r="D261" i="10"/>
  <c r="E261" i="10"/>
  <c r="F261" i="10"/>
  <c r="D262" i="10"/>
  <c r="E262" i="10"/>
  <c r="F262" i="10"/>
  <c r="D263" i="10"/>
  <c r="E263" i="10"/>
  <c r="F263" i="10"/>
  <c r="D264" i="10"/>
  <c r="E264" i="10"/>
  <c r="F264" i="10"/>
  <c r="D265" i="10"/>
  <c r="E265" i="10"/>
  <c r="F265" i="10"/>
  <c r="D266" i="10"/>
  <c r="E266" i="10"/>
  <c r="F266" i="10"/>
  <c r="D267" i="10"/>
  <c r="E267" i="10"/>
  <c r="F267" i="10"/>
  <c r="D268" i="10"/>
  <c r="E268" i="10"/>
  <c r="F268" i="10"/>
  <c r="D269" i="10"/>
  <c r="E269" i="10"/>
  <c r="F269" i="10"/>
  <c r="D270" i="10"/>
  <c r="E270" i="10"/>
  <c r="F270" i="10"/>
  <c r="D271" i="10"/>
  <c r="E271" i="10"/>
  <c r="F271" i="10"/>
  <c r="D272" i="10"/>
  <c r="E272" i="10"/>
  <c r="F272" i="10"/>
  <c r="D273" i="10"/>
  <c r="E273" i="10"/>
  <c r="F273" i="10"/>
  <c r="D274" i="10"/>
  <c r="E274" i="10"/>
  <c r="F274" i="10"/>
  <c r="D275" i="10"/>
  <c r="E275" i="10"/>
  <c r="F275" i="10"/>
  <c r="D276" i="10"/>
  <c r="E276" i="10"/>
  <c r="F276" i="10"/>
  <c r="D277" i="10"/>
  <c r="E277" i="10"/>
  <c r="F277" i="10"/>
  <c r="D278" i="10"/>
  <c r="E278" i="10"/>
  <c r="F278" i="10"/>
  <c r="D279" i="10"/>
  <c r="E279" i="10"/>
  <c r="F279" i="10"/>
  <c r="D280" i="10"/>
  <c r="E280" i="10"/>
  <c r="F280" i="10"/>
  <c r="D281" i="10"/>
  <c r="E281" i="10"/>
  <c r="F281" i="10"/>
  <c r="A282" i="10"/>
  <c r="B282" i="10"/>
  <c r="C282" i="10"/>
  <c r="A276" i="10"/>
  <c r="B276" i="10"/>
  <c r="C276" i="10"/>
  <c r="A277" i="10"/>
  <c r="B277" i="10"/>
  <c r="C277" i="10"/>
  <c r="A278" i="10"/>
  <c r="B278" i="10"/>
  <c r="C278" i="10"/>
  <c r="A279" i="10"/>
  <c r="B279" i="10"/>
  <c r="C279" i="10"/>
  <c r="A280" i="10"/>
  <c r="B280" i="10"/>
  <c r="C280" i="10"/>
  <c r="A281" i="10"/>
  <c r="B281" i="10"/>
  <c r="C281" i="10"/>
  <c r="D235" i="10"/>
  <c r="E235" i="10"/>
  <c r="F235" i="10"/>
  <c r="A236" i="10"/>
  <c r="B236" i="10"/>
  <c r="C236" i="10"/>
  <c r="A237" i="10"/>
  <c r="B237" i="10"/>
  <c r="C237" i="10"/>
  <c r="A238" i="10"/>
  <c r="B238" i="10"/>
  <c r="C238" i="10"/>
  <c r="A239" i="10"/>
  <c r="B239" i="10"/>
  <c r="C239" i="10"/>
  <c r="A240" i="10"/>
  <c r="B240" i="10"/>
  <c r="C240" i="10"/>
  <c r="A241" i="10"/>
  <c r="B241" i="10"/>
  <c r="C241" i="10"/>
  <c r="A242" i="10"/>
  <c r="B242" i="10"/>
  <c r="C242" i="10"/>
  <c r="A243" i="10"/>
  <c r="B243" i="10"/>
  <c r="C243" i="10"/>
  <c r="A244" i="10"/>
  <c r="B244" i="10"/>
  <c r="C244" i="10"/>
  <c r="A245" i="10"/>
  <c r="B245" i="10"/>
  <c r="C245" i="10"/>
  <c r="A246" i="10"/>
  <c r="B246" i="10"/>
  <c r="C246" i="10"/>
  <c r="A247" i="10"/>
  <c r="B247" i="10"/>
  <c r="C247" i="10"/>
  <c r="A248" i="10"/>
  <c r="B248" i="10"/>
  <c r="C248" i="10"/>
  <c r="A249" i="10"/>
  <c r="B249" i="10"/>
  <c r="C249" i="10"/>
  <c r="A250" i="10"/>
  <c r="B250" i="10"/>
  <c r="C250" i="10"/>
  <c r="A251" i="10"/>
  <c r="B251" i="10"/>
  <c r="C251" i="10"/>
  <c r="A252" i="10"/>
  <c r="B252" i="10"/>
  <c r="C252" i="10"/>
  <c r="A253" i="10"/>
  <c r="B253" i="10"/>
  <c r="C253" i="10"/>
  <c r="A254" i="10"/>
  <c r="B254" i="10"/>
  <c r="C254" i="10"/>
  <c r="A255" i="10"/>
  <c r="B255" i="10"/>
  <c r="C255" i="10"/>
  <c r="A256" i="10"/>
  <c r="B256" i="10"/>
  <c r="C256" i="10"/>
  <c r="A257" i="10"/>
  <c r="B257" i="10"/>
  <c r="C257" i="10"/>
  <c r="A258" i="10"/>
  <c r="B258" i="10"/>
  <c r="C258" i="10"/>
  <c r="A259" i="10"/>
  <c r="B259" i="10"/>
  <c r="C259" i="10"/>
  <c r="A260" i="10"/>
  <c r="B260" i="10"/>
  <c r="C260" i="10"/>
  <c r="A261" i="10"/>
  <c r="B261" i="10"/>
  <c r="C261" i="10"/>
  <c r="A262" i="10"/>
  <c r="B262" i="10"/>
  <c r="C262" i="10"/>
  <c r="A263" i="10"/>
  <c r="B263" i="10"/>
  <c r="C263" i="10"/>
  <c r="A264" i="10"/>
  <c r="B264" i="10"/>
  <c r="C264" i="10"/>
  <c r="A265" i="10"/>
  <c r="B265" i="10"/>
  <c r="C265" i="10"/>
  <c r="A266" i="10"/>
  <c r="B266" i="10"/>
  <c r="C266" i="10"/>
  <c r="A267" i="10"/>
  <c r="B267" i="10"/>
  <c r="C267" i="10"/>
  <c r="A268" i="10"/>
  <c r="B268" i="10"/>
  <c r="C268" i="10"/>
  <c r="A269" i="10"/>
  <c r="B269" i="10"/>
  <c r="C269" i="10"/>
  <c r="A270" i="10"/>
  <c r="B270" i="10"/>
  <c r="C270" i="10"/>
  <c r="A271" i="10"/>
  <c r="B271" i="10"/>
  <c r="C271" i="10"/>
  <c r="A272" i="10"/>
  <c r="B272" i="10"/>
  <c r="C272" i="10"/>
  <c r="A273" i="10"/>
  <c r="B273" i="10"/>
  <c r="C273" i="10"/>
  <c r="A274" i="10"/>
  <c r="B274" i="10"/>
  <c r="C274" i="10"/>
  <c r="A275" i="10"/>
  <c r="B275" i="10"/>
  <c r="C275" i="10"/>
  <c r="D189" i="10"/>
  <c r="E189" i="10"/>
  <c r="F189" i="10"/>
  <c r="D190" i="10"/>
  <c r="E190" i="10"/>
  <c r="F190" i="10"/>
  <c r="D191" i="10"/>
  <c r="E191" i="10"/>
  <c r="F191" i="10"/>
  <c r="D192" i="10"/>
  <c r="E192" i="10"/>
  <c r="F192" i="10"/>
  <c r="D193" i="10"/>
  <c r="E193" i="10"/>
  <c r="F193" i="10"/>
  <c r="D194" i="10"/>
  <c r="E194" i="10"/>
  <c r="F194" i="10"/>
  <c r="D195" i="10"/>
  <c r="E195" i="10"/>
  <c r="F195" i="10"/>
  <c r="D196" i="10"/>
  <c r="E196" i="10"/>
  <c r="F196" i="10"/>
  <c r="D197" i="10"/>
  <c r="E197" i="10"/>
  <c r="F197" i="10"/>
  <c r="D198" i="10"/>
  <c r="E198" i="10"/>
  <c r="F198" i="10"/>
  <c r="D199" i="10"/>
  <c r="E199" i="10"/>
  <c r="F199" i="10"/>
  <c r="D200" i="10"/>
  <c r="E200" i="10"/>
  <c r="F200" i="10"/>
  <c r="D201" i="10"/>
  <c r="E201" i="10"/>
  <c r="F201" i="10"/>
  <c r="D202" i="10"/>
  <c r="E202" i="10"/>
  <c r="F202" i="10"/>
  <c r="D203" i="10"/>
  <c r="E203" i="10"/>
  <c r="F203" i="10"/>
  <c r="D204" i="10"/>
  <c r="E204" i="10"/>
  <c r="F204" i="10"/>
  <c r="D205" i="10"/>
  <c r="E205" i="10"/>
  <c r="F205" i="10"/>
  <c r="D206" i="10"/>
  <c r="E206" i="10"/>
  <c r="F206" i="10"/>
  <c r="D207" i="10"/>
  <c r="E207" i="10"/>
  <c r="F207" i="10"/>
  <c r="D208" i="10"/>
  <c r="E208" i="10"/>
  <c r="F208" i="10"/>
  <c r="D209" i="10"/>
  <c r="E209" i="10"/>
  <c r="F209" i="10"/>
  <c r="D210" i="10"/>
  <c r="E210" i="10"/>
  <c r="F210" i="10"/>
  <c r="D211" i="10"/>
  <c r="E211" i="10"/>
  <c r="F211" i="10"/>
  <c r="D212" i="10"/>
  <c r="E212" i="10"/>
  <c r="F212" i="10"/>
  <c r="D213" i="10"/>
  <c r="E213" i="10"/>
  <c r="F213" i="10"/>
  <c r="D214" i="10"/>
  <c r="E214" i="10"/>
  <c r="F214" i="10"/>
  <c r="D215" i="10"/>
  <c r="E215" i="10"/>
  <c r="F215" i="10"/>
  <c r="D216" i="10"/>
  <c r="E216" i="10"/>
  <c r="F216" i="10"/>
  <c r="D217" i="10"/>
  <c r="E217" i="10"/>
  <c r="F217" i="10"/>
  <c r="D218" i="10"/>
  <c r="E218" i="10"/>
  <c r="F218" i="10"/>
  <c r="D219" i="10"/>
  <c r="E219" i="10"/>
  <c r="F219" i="10"/>
  <c r="D220" i="10"/>
  <c r="E220" i="10"/>
  <c r="F220" i="10"/>
  <c r="D221" i="10"/>
  <c r="E221" i="10"/>
  <c r="F221" i="10"/>
  <c r="D222" i="10"/>
  <c r="E222" i="10"/>
  <c r="F222" i="10"/>
  <c r="D223" i="10"/>
  <c r="E223" i="10"/>
  <c r="F223" i="10"/>
  <c r="D224" i="10"/>
  <c r="E224" i="10"/>
  <c r="F224" i="10"/>
  <c r="D225" i="10"/>
  <c r="E225" i="10"/>
  <c r="F225" i="10"/>
  <c r="D226" i="10"/>
  <c r="E226" i="10"/>
  <c r="F226" i="10"/>
  <c r="D227" i="10"/>
  <c r="E227" i="10"/>
  <c r="F227" i="10"/>
  <c r="D228" i="10"/>
  <c r="E228" i="10"/>
  <c r="F228" i="10"/>
  <c r="D229" i="10"/>
  <c r="E229" i="10"/>
  <c r="F229" i="10"/>
  <c r="D230" i="10"/>
  <c r="E230" i="10"/>
  <c r="F230" i="10"/>
  <c r="D231" i="10"/>
  <c r="E231" i="10"/>
  <c r="F231" i="10"/>
  <c r="D232" i="10"/>
  <c r="E232" i="10"/>
  <c r="F232" i="10"/>
  <c r="D233" i="10"/>
  <c r="E233" i="10"/>
  <c r="F233" i="10"/>
  <c r="D234" i="10"/>
  <c r="E234" i="10"/>
  <c r="F234" i="10"/>
  <c r="A235" i="10"/>
  <c r="B235" i="10"/>
  <c r="C235" i="10"/>
  <c r="D188" i="10"/>
  <c r="E188" i="10"/>
  <c r="F188" i="10"/>
  <c r="A189" i="10"/>
  <c r="B189" i="10"/>
  <c r="C189" i="10"/>
  <c r="A190" i="10"/>
  <c r="B190" i="10"/>
  <c r="C190" i="10"/>
  <c r="A191" i="10"/>
  <c r="B191" i="10"/>
  <c r="C191" i="10"/>
  <c r="A192" i="10"/>
  <c r="B192" i="10"/>
  <c r="C192" i="10"/>
  <c r="A193" i="10"/>
  <c r="B193" i="10"/>
  <c r="C193" i="10"/>
  <c r="A194" i="10"/>
  <c r="B194" i="10"/>
  <c r="C194" i="10"/>
  <c r="A195" i="10"/>
  <c r="B195" i="10"/>
  <c r="C195" i="10"/>
  <c r="A196" i="10"/>
  <c r="B196" i="10"/>
  <c r="C196" i="10"/>
  <c r="A197" i="10"/>
  <c r="B197" i="10"/>
  <c r="C197" i="10"/>
  <c r="A198" i="10"/>
  <c r="B198" i="10"/>
  <c r="C198" i="10"/>
  <c r="A199" i="10"/>
  <c r="B199" i="10"/>
  <c r="C199" i="10"/>
  <c r="A200" i="10"/>
  <c r="B200" i="10"/>
  <c r="C200" i="10"/>
  <c r="A201" i="10"/>
  <c r="B201" i="10"/>
  <c r="C201" i="10"/>
  <c r="A202" i="10"/>
  <c r="B202" i="10"/>
  <c r="C202" i="10"/>
  <c r="A203" i="10"/>
  <c r="B203" i="10"/>
  <c r="C203" i="10"/>
  <c r="A204" i="10"/>
  <c r="B204" i="10"/>
  <c r="C204" i="10"/>
  <c r="A205" i="10"/>
  <c r="B205" i="10"/>
  <c r="C205" i="10"/>
  <c r="A206" i="10"/>
  <c r="B206" i="10"/>
  <c r="C206" i="10"/>
  <c r="A207" i="10"/>
  <c r="B207" i="10"/>
  <c r="C207" i="10"/>
  <c r="A208" i="10"/>
  <c r="B208" i="10"/>
  <c r="C208" i="10"/>
  <c r="A209" i="10"/>
  <c r="B209" i="10"/>
  <c r="C209" i="10"/>
  <c r="A210" i="10"/>
  <c r="B210" i="10"/>
  <c r="C210" i="10"/>
  <c r="A211" i="10"/>
  <c r="B211" i="10"/>
  <c r="C211" i="10"/>
  <c r="A212" i="10"/>
  <c r="B212" i="10"/>
  <c r="C212" i="10"/>
  <c r="A213" i="10"/>
  <c r="B213" i="10"/>
  <c r="C213" i="10"/>
  <c r="A214" i="10"/>
  <c r="B214" i="10"/>
  <c r="C214" i="10"/>
  <c r="A215" i="10"/>
  <c r="B215" i="10"/>
  <c r="C215" i="10"/>
  <c r="A216" i="10"/>
  <c r="B216" i="10"/>
  <c r="C216" i="10"/>
  <c r="A217" i="10"/>
  <c r="B217" i="10"/>
  <c r="C217" i="10"/>
  <c r="A218" i="10"/>
  <c r="B218" i="10"/>
  <c r="C218" i="10"/>
  <c r="A219" i="10"/>
  <c r="B219" i="10"/>
  <c r="C219" i="10"/>
  <c r="A220" i="10"/>
  <c r="B220" i="10"/>
  <c r="C220" i="10"/>
  <c r="A221" i="10"/>
  <c r="B221" i="10"/>
  <c r="C221" i="10"/>
  <c r="A222" i="10"/>
  <c r="B222" i="10"/>
  <c r="C222" i="10"/>
  <c r="A223" i="10"/>
  <c r="B223" i="10"/>
  <c r="C223" i="10"/>
  <c r="A224" i="10"/>
  <c r="B224" i="10"/>
  <c r="C224" i="10"/>
  <c r="A225" i="10"/>
  <c r="B225" i="10"/>
  <c r="C225" i="10"/>
  <c r="A226" i="10"/>
  <c r="B226" i="10"/>
  <c r="C226" i="10"/>
  <c r="A227" i="10"/>
  <c r="B227" i="10"/>
  <c r="C227" i="10"/>
  <c r="A228" i="10"/>
  <c r="B228" i="10"/>
  <c r="C228" i="10"/>
  <c r="A229" i="10"/>
  <c r="B229" i="10"/>
  <c r="C229" i="10"/>
  <c r="A230" i="10"/>
  <c r="B230" i="10"/>
  <c r="C230" i="10"/>
  <c r="A231" i="10"/>
  <c r="B231" i="10"/>
  <c r="C231" i="10"/>
  <c r="A232" i="10"/>
  <c r="B232" i="10"/>
  <c r="C232" i="10"/>
  <c r="A233" i="10"/>
  <c r="B233" i="10"/>
  <c r="C233" i="10"/>
  <c r="A234" i="10"/>
  <c r="B234" i="10"/>
  <c r="C234" i="10"/>
  <c r="D142" i="10"/>
  <c r="E142" i="10"/>
  <c r="F142" i="10"/>
  <c r="D143" i="10"/>
  <c r="E143" i="10"/>
  <c r="F143" i="10"/>
  <c r="D144" i="10"/>
  <c r="E144" i="10"/>
  <c r="F144" i="10"/>
  <c r="D145" i="10"/>
  <c r="E145" i="10"/>
  <c r="F145" i="10"/>
  <c r="D146" i="10"/>
  <c r="E146" i="10"/>
  <c r="F146" i="10"/>
  <c r="D147" i="10"/>
  <c r="E147" i="10"/>
  <c r="F147" i="10"/>
  <c r="D148" i="10"/>
  <c r="E148" i="10"/>
  <c r="F148" i="10"/>
  <c r="D149" i="10"/>
  <c r="E149" i="10"/>
  <c r="F149" i="10"/>
  <c r="D150" i="10"/>
  <c r="E150" i="10"/>
  <c r="F150" i="10"/>
  <c r="D151" i="10"/>
  <c r="E151" i="10"/>
  <c r="F151" i="10"/>
  <c r="D152" i="10"/>
  <c r="E152" i="10"/>
  <c r="F152" i="10"/>
  <c r="D153" i="10"/>
  <c r="E153" i="10"/>
  <c r="F153" i="10"/>
  <c r="D154" i="10"/>
  <c r="E154" i="10"/>
  <c r="F154" i="10"/>
  <c r="D155" i="10"/>
  <c r="E155" i="10"/>
  <c r="F155" i="10"/>
  <c r="D156" i="10"/>
  <c r="E156" i="10"/>
  <c r="F156" i="10"/>
  <c r="D157" i="10"/>
  <c r="E157" i="10"/>
  <c r="F157" i="10"/>
  <c r="D158" i="10"/>
  <c r="E158" i="10"/>
  <c r="F158" i="10"/>
  <c r="D159" i="10"/>
  <c r="E159" i="10"/>
  <c r="F159" i="10"/>
  <c r="D160" i="10"/>
  <c r="E160" i="10"/>
  <c r="F160" i="10"/>
  <c r="D161" i="10"/>
  <c r="E161" i="10"/>
  <c r="F161" i="10"/>
  <c r="D162" i="10"/>
  <c r="E162" i="10"/>
  <c r="F162" i="10"/>
  <c r="D163" i="10"/>
  <c r="E163" i="10"/>
  <c r="F163" i="10"/>
  <c r="D164" i="10"/>
  <c r="E164" i="10"/>
  <c r="F164" i="10"/>
  <c r="D165" i="10"/>
  <c r="E165" i="10"/>
  <c r="F165" i="10"/>
  <c r="D166" i="10"/>
  <c r="E166" i="10"/>
  <c r="F166" i="10"/>
  <c r="D167" i="10"/>
  <c r="E167" i="10"/>
  <c r="F167" i="10"/>
  <c r="D168" i="10"/>
  <c r="E168" i="10"/>
  <c r="F168" i="10"/>
  <c r="D169" i="10"/>
  <c r="E169" i="10"/>
  <c r="F169" i="10"/>
  <c r="D170" i="10"/>
  <c r="E170" i="10"/>
  <c r="F170" i="10"/>
  <c r="D171" i="10"/>
  <c r="E171" i="10"/>
  <c r="F171" i="10"/>
  <c r="D172" i="10"/>
  <c r="E172" i="10"/>
  <c r="F172" i="10"/>
  <c r="D173" i="10"/>
  <c r="E173" i="10"/>
  <c r="F173" i="10"/>
  <c r="D174" i="10"/>
  <c r="E174" i="10"/>
  <c r="F174" i="10"/>
  <c r="D175" i="10"/>
  <c r="E175" i="10"/>
  <c r="F175" i="10"/>
  <c r="D176" i="10"/>
  <c r="E176" i="10"/>
  <c r="F176" i="10"/>
  <c r="D177" i="10"/>
  <c r="E177" i="10"/>
  <c r="F177" i="10"/>
  <c r="D178" i="10"/>
  <c r="E178" i="10"/>
  <c r="F178" i="10"/>
  <c r="D179" i="10"/>
  <c r="E179" i="10"/>
  <c r="F179" i="10"/>
  <c r="D180" i="10"/>
  <c r="E180" i="10"/>
  <c r="F180" i="10"/>
  <c r="D181" i="10"/>
  <c r="E181" i="10"/>
  <c r="F181" i="10"/>
  <c r="D182" i="10"/>
  <c r="E182" i="10"/>
  <c r="F182" i="10"/>
  <c r="D183" i="10"/>
  <c r="E183" i="10"/>
  <c r="F183" i="10"/>
  <c r="D184" i="10"/>
  <c r="E184" i="10"/>
  <c r="F184" i="10"/>
  <c r="D185" i="10"/>
  <c r="E185" i="10"/>
  <c r="F185" i="10"/>
  <c r="D186" i="10"/>
  <c r="E186" i="10"/>
  <c r="F186" i="10"/>
  <c r="D187" i="10"/>
  <c r="E187" i="10"/>
  <c r="F187" i="10"/>
  <c r="A188" i="10"/>
  <c r="B188" i="10"/>
  <c r="C188" i="10"/>
  <c r="D141" i="10"/>
  <c r="E141" i="10"/>
  <c r="F141" i="10"/>
  <c r="A142" i="10"/>
  <c r="B142" i="10"/>
  <c r="C142" i="10"/>
  <c r="A143" i="10"/>
  <c r="B143" i="10"/>
  <c r="C143" i="10"/>
  <c r="A144" i="10"/>
  <c r="B144" i="10"/>
  <c r="C144" i="10"/>
  <c r="A145" i="10"/>
  <c r="B145" i="10"/>
  <c r="C145" i="10"/>
  <c r="A146" i="10"/>
  <c r="B146" i="10"/>
  <c r="C146" i="10"/>
  <c r="A147" i="10"/>
  <c r="B147" i="10"/>
  <c r="C147" i="10"/>
  <c r="A148" i="10"/>
  <c r="B148" i="10"/>
  <c r="C148" i="10"/>
  <c r="A149" i="10"/>
  <c r="B149" i="10"/>
  <c r="C149" i="10"/>
  <c r="A150" i="10"/>
  <c r="B150" i="10"/>
  <c r="C150" i="10"/>
  <c r="A151" i="10"/>
  <c r="B151" i="10"/>
  <c r="C151" i="10"/>
  <c r="A152" i="10"/>
  <c r="B152" i="10"/>
  <c r="C152" i="10"/>
  <c r="A153" i="10"/>
  <c r="B153" i="10"/>
  <c r="C153" i="10"/>
  <c r="A154" i="10"/>
  <c r="B154" i="10"/>
  <c r="C154" i="10"/>
  <c r="A155" i="10"/>
  <c r="B155" i="10"/>
  <c r="C155" i="10"/>
  <c r="A156" i="10"/>
  <c r="B156" i="10"/>
  <c r="C156" i="10"/>
  <c r="A157" i="10"/>
  <c r="B157" i="10"/>
  <c r="C157" i="10"/>
  <c r="A158" i="10"/>
  <c r="B158" i="10"/>
  <c r="C158" i="10"/>
  <c r="A159" i="10"/>
  <c r="B159" i="10"/>
  <c r="C159" i="10"/>
  <c r="A160" i="10"/>
  <c r="B160" i="10"/>
  <c r="C160" i="10"/>
  <c r="A161" i="10"/>
  <c r="B161" i="10"/>
  <c r="C161" i="10"/>
  <c r="A162" i="10"/>
  <c r="B162" i="10"/>
  <c r="C162" i="10"/>
  <c r="A163" i="10"/>
  <c r="B163" i="10"/>
  <c r="C163" i="10"/>
  <c r="A164" i="10"/>
  <c r="B164" i="10"/>
  <c r="C164" i="10"/>
  <c r="A165" i="10"/>
  <c r="B165" i="10"/>
  <c r="C165" i="10"/>
  <c r="A166" i="10"/>
  <c r="B166" i="10"/>
  <c r="C166" i="10"/>
  <c r="A167" i="10"/>
  <c r="B167" i="10"/>
  <c r="C167" i="10"/>
  <c r="A168" i="10"/>
  <c r="B168" i="10"/>
  <c r="C168" i="10"/>
  <c r="A169" i="10"/>
  <c r="B169" i="10"/>
  <c r="C169" i="10"/>
  <c r="A170" i="10"/>
  <c r="B170" i="10"/>
  <c r="C170" i="10"/>
  <c r="A171" i="10"/>
  <c r="B171" i="10"/>
  <c r="C171" i="10"/>
  <c r="A172" i="10"/>
  <c r="B172" i="10"/>
  <c r="C172" i="10"/>
  <c r="A173" i="10"/>
  <c r="B173" i="10"/>
  <c r="C173" i="10"/>
  <c r="A174" i="10"/>
  <c r="B174" i="10"/>
  <c r="C174" i="10"/>
  <c r="A175" i="10"/>
  <c r="B175" i="10"/>
  <c r="C175" i="10"/>
  <c r="A176" i="10"/>
  <c r="B176" i="10"/>
  <c r="C176" i="10"/>
  <c r="A177" i="10"/>
  <c r="B177" i="10"/>
  <c r="C177" i="10"/>
  <c r="A178" i="10"/>
  <c r="B178" i="10"/>
  <c r="C178" i="10"/>
  <c r="A179" i="10"/>
  <c r="B179" i="10"/>
  <c r="C179" i="10"/>
  <c r="A180" i="10"/>
  <c r="B180" i="10"/>
  <c r="C180" i="10"/>
  <c r="A181" i="10"/>
  <c r="B181" i="10"/>
  <c r="C181" i="10"/>
  <c r="A182" i="10"/>
  <c r="B182" i="10"/>
  <c r="C182" i="10"/>
  <c r="A183" i="10"/>
  <c r="B183" i="10"/>
  <c r="C183" i="10"/>
  <c r="A184" i="10"/>
  <c r="B184" i="10"/>
  <c r="C184" i="10"/>
  <c r="A185" i="10"/>
  <c r="B185" i="10"/>
  <c r="C185" i="10"/>
  <c r="A186" i="10"/>
  <c r="B186" i="10"/>
  <c r="C186" i="10"/>
  <c r="A187" i="10"/>
  <c r="B187" i="10"/>
  <c r="C187" i="10"/>
  <c r="D95" i="10"/>
  <c r="E95" i="10"/>
  <c r="F95" i="10"/>
  <c r="D96" i="10"/>
  <c r="E96" i="10"/>
  <c r="F96" i="10"/>
  <c r="D97" i="10"/>
  <c r="E97" i="10"/>
  <c r="F97" i="10"/>
  <c r="D98" i="10"/>
  <c r="E98" i="10"/>
  <c r="F98" i="10"/>
  <c r="D99" i="10"/>
  <c r="E99" i="10"/>
  <c r="F99" i="10"/>
  <c r="D100" i="10"/>
  <c r="E100" i="10"/>
  <c r="F100" i="10"/>
  <c r="D101" i="10"/>
  <c r="E101" i="10"/>
  <c r="F101" i="10"/>
  <c r="D102" i="10"/>
  <c r="E102" i="10"/>
  <c r="F102" i="10"/>
  <c r="D103" i="10"/>
  <c r="E103" i="10"/>
  <c r="F103" i="10"/>
  <c r="D104" i="10"/>
  <c r="E104" i="10"/>
  <c r="F104" i="10"/>
  <c r="D105" i="10"/>
  <c r="E105" i="10"/>
  <c r="F105" i="10"/>
  <c r="D106" i="10"/>
  <c r="E106" i="10"/>
  <c r="F106" i="10"/>
  <c r="D107" i="10"/>
  <c r="E107" i="10"/>
  <c r="F107" i="10"/>
  <c r="D108" i="10"/>
  <c r="E108" i="10"/>
  <c r="F108" i="10"/>
  <c r="D109" i="10"/>
  <c r="E109" i="10"/>
  <c r="F109" i="10"/>
  <c r="D110" i="10"/>
  <c r="E110" i="10"/>
  <c r="F110" i="10"/>
  <c r="D111" i="10"/>
  <c r="E111" i="10"/>
  <c r="F111" i="10"/>
  <c r="D112" i="10"/>
  <c r="E112" i="10"/>
  <c r="F112" i="10"/>
  <c r="D113" i="10"/>
  <c r="E113" i="10"/>
  <c r="F113" i="10"/>
  <c r="D114" i="10"/>
  <c r="E114" i="10"/>
  <c r="F114" i="10"/>
  <c r="D115" i="10"/>
  <c r="E115" i="10"/>
  <c r="F115" i="10"/>
  <c r="D116" i="10"/>
  <c r="E116" i="10"/>
  <c r="F116" i="10"/>
  <c r="D117" i="10"/>
  <c r="E117" i="10"/>
  <c r="F117" i="10"/>
  <c r="D118" i="10"/>
  <c r="E118" i="10"/>
  <c r="F118" i="10"/>
  <c r="D119" i="10"/>
  <c r="E119" i="10"/>
  <c r="F119" i="10"/>
  <c r="D120" i="10"/>
  <c r="E120" i="10"/>
  <c r="F120" i="10"/>
  <c r="D121" i="10"/>
  <c r="E121" i="10"/>
  <c r="F121" i="10"/>
  <c r="D122" i="10"/>
  <c r="E122" i="10"/>
  <c r="F122" i="10"/>
  <c r="D123" i="10"/>
  <c r="E123" i="10"/>
  <c r="F123" i="10"/>
  <c r="D124" i="10"/>
  <c r="E124" i="10"/>
  <c r="F124" i="10"/>
  <c r="D125" i="10"/>
  <c r="E125" i="10"/>
  <c r="F125" i="10"/>
  <c r="D126" i="10"/>
  <c r="E126" i="10"/>
  <c r="F126" i="10"/>
  <c r="D127" i="10"/>
  <c r="E127" i="10"/>
  <c r="F127" i="10"/>
  <c r="D128" i="10"/>
  <c r="E128" i="10"/>
  <c r="F128" i="10"/>
  <c r="D129" i="10"/>
  <c r="E129" i="10"/>
  <c r="F129" i="10"/>
  <c r="D130" i="10"/>
  <c r="E130" i="10"/>
  <c r="F130" i="10"/>
  <c r="D131" i="10"/>
  <c r="E131" i="10"/>
  <c r="F131" i="10"/>
  <c r="D132" i="10"/>
  <c r="E132" i="10"/>
  <c r="F132" i="10"/>
  <c r="D133" i="10"/>
  <c r="E133" i="10"/>
  <c r="F133" i="10"/>
  <c r="D134" i="10"/>
  <c r="E134" i="10"/>
  <c r="F134" i="10"/>
  <c r="D135" i="10"/>
  <c r="E135" i="10"/>
  <c r="F135" i="10"/>
  <c r="D136" i="10"/>
  <c r="E136" i="10"/>
  <c r="F136" i="10"/>
  <c r="D137" i="10"/>
  <c r="E137" i="10"/>
  <c r="F137" i="10"/>
  <c r="D138" i="10"/>
  <c r="E138" i="10"/>
  <c r="F138" i="10"/>
  <c r="D139" i="10"/>
  <c r="E139" i="10"/>
  <c r="F139" i="10"/>
  <c r="D140" i="10"/>
  <c r="E140" i="10"/>
  <c r="F140" i="10"/>
  <c r="A141" i="10"/>
  <c r="B141" i="10"/>
  <c r="C141" i="10"/>
  <c r="D94" i="10"/>
  <c r="E94" i="10"/>
  <c r="F94" i="10"/>
  <c r="A95" i="10"/>
  <c r="B95" i="10"/>
  <c r="C95" i="10"/>
  <c r="A96" i="10"/>
  <c r="B96" i="10"/>
  <c r="C96" i="10"/>
  <c r="A97" i="10"/>
  <c r="B97" i="10"/>
  <c r="C97" i="10"/>
  <c r="A98" i="10"/>
  <c r="B98" i="10"/>
  <c r="C98" i="10"/>
  <c r="A99" i="10"/>
  <c r="B99" i="10"/>
  <c r="C99" i="10"/>
  <c r="A100" i="10"/>
  <c r="B100" i="10"/>
  <c r="C100" i="10"/>
  <c r="A101" i="10"/>
  <c r="B101" i="10"/>
  <c r="C101" i="10"/>
  <c r="A102" i="10"/>
  <c r="B102" i="10"/>
  <c r="C102" i="10"/>
  <c r="A103" i="10"/>
  <c r="B103" i="10"/>
  <c r="C103" i="10"/>
  <c r="A104" i="10"/>
  <c r="B104" i="10"/>
  <c r="C104" i="10"/>
  <c r="A105" i="10"/>
  <c r="B105" i="10"/>
  <c r="C105" i="10"/>
  <c r="A106" i="10"/>
  <c r="B106" i="10"/>
  <c r="C106" i="10"/>
  <c r="A107" i="10"/>
  <c r="B107" i="10"/>
  <c r="C107" i="10"/>
  <c r="A108" i="10"/>
  <c r="B108" i="10"/>
  <c r="C108" i="10"/>
  <c r="A109" i="10"/>
  <c r="B109" i="10"/>
  <c r="C109" i="10"/>
  <c r="A110" i="10"/>
  <c r="B110" i="10"/>
  <c r="C110" i="10"/>
  <c r="A111" i="10"/>
  <c r="B111" i="10"/>
  <c r="C111" i="10"/>
  <c r="A112" i="10"/>
  <c r="B112" i="10"/>
  <c r="C112" i="10"/>
  <c r="A113" i="10"/>
  <c r="B113" i="10"/>
  <c r="C113" i="10"/>
  <c r="A114" i="10"/>
  <c r="B114" i="10"/>
  <c r="C114" i="10"/>
  <c r="A115" i="10"/>
  <c r="B115" i="10"/>
  <c r="C115" i="10"/>
  <c r="A116" i="10"/>
  <c r="B116" i="10"/>
  <c r="C116" i="10"/>
  <c r="A117" i="10"/>
  <c r="B117" i="10"/>
  <c r="C117" i="10"/>
  <c r="A118" i="10"/>
  <c r="B118" i="10"/>
  <c r="C118" i="10"/>
  <c r="A119" i="10"/>
  <c r="B119" i="10"/>
  <c r="C119" i="10"/>
  <c r="A120" i="10"/>
  <c r="B120" i="10"/>
  <c r="C120" i="10"/>
  <c r="A121" i="10"/>
  <c r="B121" i="10"/>
  <c r="C121" i="10"/>
  <c r="A122" i="10"/>
  <c r="B122" i="10"/>
  <c r="C122" i="10"/>
  <c r="A123" i="10"/>
  <c r="B123" i="10"/>
  <c r="C123" i="10"/>
  <c r="A124" i="10"/>
  <c r="B124" i="10"/>
  <c r="C124" i="10"/>
  <c r="A125" i="10"/>
  <c r="B125" i="10"/>
  <c r="C125" i="10"/>
  <c r="A126" i="10"/>
  <c r="B126" i="10"/>
  <c r="C126" i="10"/>
  <c r="A127" i="10"/>
  <c r="B127" i="10"/>
  <c r="C127" i="10"/>
  <c r="A128" i="10"/>
  <c r="B128" i="10"/>
  <c r="C128" i="10"/>
  <c r="A129" i="10"/>
  <c r="B129" i="10"/>
  <c r="C129" i="10"/>
  <c r="A130" i="10"/>
  <c r="B130" i="10"/>
  <c r="C130" i="10"/>
  <c r="A131" i="10"/>
  <c r="B131" i="10"/>
  <c r="C131" i="10"/>
  <c r="A132" i="10"/>
  <c r="B132" i="10"/>
  <c r="C132" i="10"/>
  <c r="A133" i="10"/>
  <c r="B133" i="10"/>
  <c r="C133" i="10"/>
  <c r="A134" i="10"/>
  <c r="B134" i="10"/>
  <c r="C134" i="10"/>
  <c r="A135" i="10"/>
  <c r="B135" i="10"/>
  <c r="C135" i="10"/>
  <c r="A136" i="10"/>
  <c r="B136" i="10"/>
  <c r="C136" i="10"/>
  <c r="A137" i="10"/>
  <c r="B137" i="10"/>
  <c r="C137" i="10"/>
  <c r="A138" i="10"/>
  <c r="B138" i="10"/>
  <c r="C138" i="10"/>
  <c r="A139" i="10"/>
  <c r="B139" i="10"/>
  <c r="C139" i="10"/>
  <c r="A140" i="10"/>
  <c r="B140" i="10"/>
  <c r="C140" i="10"/>
  <c r="A94" i="10"/>
  <c r="B94" i="10"/>
  <c r="C94" i="10"/>
  <c r="D48" i="10"/>
  <c r="E48" i="10"/>
  <c r="F48" i="10"/>
  <c r="D49" i="10"/>
  <c r="E49" i="10"/>
  <c r="F49" i="10"/>
  <c r="D50" i="10"/>
  <c r="E50" i="10"/>
  <c r="F50" i="10"/>
  <c r="D51" i="10"/>
  <c r="E51" i="10"/>
  <c r="F51" i="10"/>
  <c r="D52" i="10"/>
  <c r="E52" i="10"/>
  <c r="F52" i="10"/>
  <c r="D53" i="10"/>
  <c r="E53" i="10"/>
  <c r="F53" i="10"/>
  <c r="D54" i="10"/>
  <c r="E54" i="10"/>
  <c r="F54" i="10"/>
  <c r="D55" i="10"/>
  <c r="E55" i="10"/>
  <c r="F55" i="10"/>
  <c r="D56" i="10"/>
  <c r="E56" i="10"/>
  <c r="F56" i="10"/>
  <c r="D57" i="10"/>
  <c r="E57" i="10"/>
  <c r="F57" i="10"/>
  <c r="D58" i="10"/>
  <c r="E58" i="10"/>
  <c r="F58" i="10"/>
  <c r="D59" i="10"/>
  <c r="E59" i="10"/>
  <c r="F59" i="10"/>
  <c r="D60" i="10"/>
  <c r="E60" i="10"/>
  <c r="F60" i="10"/>
  <c r="D61" i="10"/>
  <c r="E61" i="10"/>
  <c r="F61" i="10"/>
  <c r="D62" i="10"/>
  <c r="E62" i="10"/>
  <c r="F62" i="10"/>
  <c r="D63" i="10"/>
  <c r="E63" i="10"/>
  <c r="F63" i="10"/>
  <c r="D64" i="10"/>
  <c r="E64" i="10"/>
  <c r="F64" i="10"/>
  <c r="D65" i="10"/>
  <c r="E65" i="10"/>
  <c r="F65" i="10"/>
  <c r="D66" i="10"/>
  <c r="E66" i="10"/>
  <c r="F66" i="10"/>
  <c r="D67" i="10"/>
  <c r="E67" i="10"/>
  <c r="F67" i="10"/>
  <c r="D68" i="10"/>
  <c r="E68" i="10"/>
  <c r="F68" i="10"/>
  <c r="D69" i="10"/>
  <c r="E69" i="10"/>
  <c r="F69" i="10"/>
  <c r="D70" i="10"/>
  <c r="E70" i="10"/>
  <c r="F70" i="10"/>
  <c r="D71" i="10"/>
  <c r="E71" i="10"/>
  <c r="F71" i="10"/>
  <c r="D72" i="10"/>
  <c r="E72" i="10"/>
  <c r="F72" i="10"/>
  <c r="D73" i="10"/>
  <c r="E73" i="10"/>
  <c r="F73" i="10"/>
  <c r="D74" i="10"/>
  <c r="E74" i="10"/>
  <c r="F74" i="10"/>
  <c r="D75" i="10"/>
  <c r="E75" i="10"/>
  <c r="F75" i="10"/>
  <c r="D76" i="10"/>
  <c r="E76" i="10"/>
  <c r="F76" i="10"/>
  <c r="D77" i="10"/>
  <c r="E77" i="10"/>
  <c r="F77" i="10"/>
  <c r="D78" i="10"/>
  <c r="E78" i="10"/>
  <c r="F78" i="10"/>
  <c r="D79" i="10"/>
  <c r="E79" i="10"/>
  <c r="F79" i="10"/>
  <c r="D80" i="10"/>
  <c r="E80" i="10"/>
  <c r="F80" i="10"/>
  <c r="D81" i="10"/>
  <c r="E81" i="10"/>
  <c r="F81" i="10"/>
  <c r="D82" i="10"/>
  <c r="E82" i="10"/>
  <c r="F82" i="10"/>
  <c r="D83" i="10"/>
  <c r="E83" i="10"/>
  <c r="F83" i="10"/>
  <c r="D84" i="10"/>
  <c r="E84" i="10"/>
  <c r="F84" i="10"/>
  <c r="D85" i="10"/>
  <c r="E85" i="10"/>
  <c r="F85" i="10"/>
  <c r="D86" i="10"/>
  <c r="E86" i="10"/>
  <c r="F86" i="10"/>
  <c r="D87" i="10"/>
  <c r="E87" i="10"/>
  <c r="F87" i="10"/>
  <c r="D88" i="10"/>
  <c r="E88" i="10"/>
  <c r="F88" i="10"/>
  <c r="D89" i="10"/>
  <c r="E89" i="10"/>
  <c r="F89" i="10"/>
  <c r="D90" i="10"/>
  <c r="E90" i="10"/>
  <c r="F90" i="10"/>
  <c r="D91" i="10"/>
  <c r="E91" i="10"/>
  <c r="F91" i="10"/>
  <c r="D92" i="10"/>
  <c r="E92" i="10"/>
  <c r="F92" i="10"/>
  <c r="D93" i="10"/>
  <c r="E93" i="10"/>
  <c r="F93" i="10"/>
  <c r="F47" i="10"/>
  <c r="E47" i="10"/>
  <c r="D47" i="10"/>
  <c r="A48" i="10"/>
  <c r="B48" i="10"/>
  <c r="C48" i="10"/>
  <c r="A49" i="10"/>
  <c r="B49" i="10"/>
  <c r="C49" i="10"/>
  <c r="A50" i="10"/>
  <c r="B50" i="10"/>
  <c r="C50" i="10"/>
  <c r="A51" i="10"/>
  <c r="B51" i="10"/>
  <c r="C51" i="10"/>
  <c r="A52" i="10"/>
  <c r="B52" i="10"/>
  <c r="C52" i="10"/>
  <c r="A53" i="10"/>
  <c r="B53" i="10"/>
  <c r="C53" i="10"/>
  <c r="A54" i="10"/>
  <c r="B54" i="10"/>
  <c r="C54" i="10"/>
  <c r="A55" i="10"/>
  <c r="B55" i="10"/>
  <c r="C55" i="10"/>
  <c r="A56" i="10"/>
  <c r="B56" i="10"/>
  <c r="C56" i="10"/>
  <c r="A57" i="10"/>
  <c r="B57" i="10"/>
  <c r="C57" i="10"/>
  <c r="A58" i="10"/>
  <c r="B58" i="10"/>
  <c r="C58" i="10"/>
  <c r="A59" i="10"/>
  <c r="B59" i="10"/>
  <c r="C59" i="10"/>
  <c r="A60" i="10"/>
  <c r="B60" i="10"/>
  <c r="C60" i="10"/>
  <c r="A61" i="10"/>
  <c r="B61" i="10"/>
  <c r="C61" i="10"/>
  <c r="A62" i="10"/>
  <c r="B62" i="10"/>
  <c r="C62" i="10"/>
  <c r="A63" i="10"/>
  <c r="B63" i="10"/>
  <c r="C63" i="10"/>
  <c r="A64" i="10"/>
  <c r="B64" i="10"/>
  <c r="C64" i="10"/>
  <c r="A65" i="10"/>
  <c r="B65" i="10"/>
  <c r="C65" i="10"/>
  <c r="A66" i="10"/>
  <c r="B66" i="10"/>
  <c r="C66" i="10"/>
  <c r="A67" i="10"/>
  <c r="B67" i="10"/>
  <c r="C67" i="10"/>
  <c r="A68" i="10"/>
  <c r="B68" i="10"/>
  <c r="C68" i="10"/>
  <c r="A69" i="10"/>
  <c r="B69" i="10"/>
  <c r="C69" i="10"/>
  <c r="A70" i="10"/>
  <c r="B70" i="10"/>
  <c r="C70" i="10"/>
  <c r="A71" i="10"/>
  <c r="B71" i="10"/>
  <c r="C71" i="10"/>
  <c r="A72" i="10"/>
  <c r="B72" i="10"/>
  <c r="C72" i="10"/>
  <c r="A73" i="10"/>
  <c r="B73" i="10"/>
  <c r="C73" i="10"/>
  <c r="A74" i="10"/>
  <c r="B74" i="10"/>
  <c r="C74" i="10"/>
  <c r="A75" i="10"/>
  <c r="B75" i="10"/>
  <c r="C75" i="10"/>
  <c r="A76" i="10"/>
  <c r="B76" i="10"/>
  <c r="C76" i="10"/>
  <c r="A77" i="10"/>
  <c r="B77" i="10"/>
  <c r="C77" i="10"/>
  <c r="A78" i="10"/>
  <c r="B78" i="10"/>
  <c r="C78" i="10"/>
  <c r="A79" i="10"/>
  <c r="B79" i="10"/>
  <c r="C79" i="10"/>
  <c r="A80" i="10"/>
  <c r="B80" i="10"/>
  <c r="C80" i="10"/>
  <c r="A81" i="10"/>
  <c r="B81" i="10"/>
  <c r="C81" i="10"/>
  <c r="A82" i="10"/>
  <c r="B82" i="10"/>
  <c r="C82" i="10"/>
  <c r="A83" i="10"/>
  <c r="B83" i="10"/>
  <c r="C83" i="10"/>
  <c r="A84" i="10"/>
  <c r="B84" i="10"/>
  <c r="C84" i="10"/>
  <c r="A85" i="10"/>
  <c r="B85" i="10"/>
  <c r="C85" i="10"/>
  <c r="A86" i="10"/>
  <c r="B86" i="10"/>
  <c r="C86" i="10"/>
  <c r="A87" i="10"/>
  <c r="B87" i="10"/>
  <c r="C87" i="10"/>
  <c r="A88" i="10"/>
  <c r="B88" i="10"/>
  <c r="C88" i="10"/>
  <c r="A89" i="10"/>
  <c r="B89" i="10"/>
  <c r="C89" i="10"/>
  <c r="A90" i="10"/>
  <c r="B90" i="10"/>
  <c r="C90" i="10"/>
  <c r="A91" i="10"/>
  <c r="B91" i="10"/>
  <c r="C91" i="10"/>
  <c r="A92" i="10"/>
  <c r="B92" i="10"/>
  <c r="C92" i="10"/>
  <c r="A93" i="10"/>
  <c r="B93" i="10"/>
  <c r="C93" i="10"/>
  <c r="C47" i="10"/>
  <c r="B47" i="10"/>
  <c r="A47" i="10"/>
  <c r="D4" i="10"/>
  <c r="E4" i="10"/>
  <c r="F4" i="10"/>
  <c r="D5" i="10"/>
  <c r="E5" i="10"/>
  <c r="F5" i="10"/>
  <c r="D6" i="10"/>
  <c r="E6" i="10"/>
  <c r="F6" i="10"/>
  <c r="D7" i="10"/>
  <c r="E7" i="10"/>
  <c r="F7" i="10"/>
  <c r="D8" i="10"/>
  <c r="E8" i="10"/>
  <c r="F8" i="10"/>
  <c r="D9" i="10"/>
  <c r="E9" i="10"/>
  <c r="F9" i="10"/>
  <c r="D10" i="10"/>
  <c r="E10" i="10"/>
  <c r="F10" i="10"/>
  <c r="D11" i="10"/>
  <c r="E11" i="10"/>
  <c r="F11" i="10"/>
  <c r="D12" i="10"/>
  <c r="E12" i="10"/>
  <c r="F12" i="10"/>
  <c r="D13" i="10"/>
  <c r="E13" i="10"/>
  <c r="F13" i="10"/>
  <c r="D14" i="10"/>
  <c r="E14" i="10"/>
  <c r="F14" i="10"/>
  <c r="D15" i="10"/>
  <c r="E15" i="10"/>
  <c r="F15" i="10"/>
  <c r="D16" i="10"/>
  <c r="E16" i="10"/>
  <c r="F16" i="10"/>
  <c r="D17" i="10"/>
  <c r="E17" i="10"/>
  <c r="F17" i="10"/>
  <c r="D18" i="10"/>
  <c r="E18" i="10"/>
  <c r="F18" i="10"/>
  <c r="D19" i="10"/>
  <c r="E19" i="10"/>
  <c r="F19" i="10"/>
  <c r="D20" i="10"/>
  <c r="E20" i="10"/>
  <c r="F20" i="10"/>
  <c r="D21" i="10"/>
  <c r="E21" i="10"/>
  <c r="F21" i="10"/>
  <c r="D22" i="10"/>
  <c r="E22" i="10"/>
  <c r="F22" i="10"/>
  <c r="D23" i="10"/>
  <c r="E23" i="10"/>
  <c r="F23" i="10"/>
  <c r="D24" i="10"/>
  <c r="E24" i="10"/>
  <c r="F24" i="10"/>
  <c r="D25" i="10"/>
  <c r="E25" i="10"/>
  <c r="F25" i="10"/>
  <c r="D26" i="10"/>
  <c r="E26" i="10"/>
  <c r="F26" i="10"/>
  <c r="D27" i="10"/>
  <c r="E27" i="10"/>
  <c r="F27" i="10"/>
  <c r="D28" i="10"/>
  <c r="E28" i="10"/>
  <c r="F28" i="10"/>
  <c r="D29" i="10"/>
  <c r="E29" i="10"/>
  <c r="F29" i="10"/>
  <c r="D30" i="10"/>
  <c r="E30" i="10"/>
  <c r="F30" i="10"/>
  <c r="D31" i="10"/>
  <c r="E31" i="10"/>
  <c r="F31" i="10"/>
  <c r="D32" i="10"/>
  <c r="E32" i="10"/>
  <c r="F32" i="10"/>
  <c r="D33" i="10"/>
  <c r="E33" i="10"/>
  <c r="F33" i="10"/>
  <c r="D34" i="10"/>
  <c r="E34" i="10"/>
  <c r="F34" i="10"/>
  <c r="D35" i="10"/>
  <c r="E35" i="10"/>
  <c r="F35" i="10"/>
  <c r="D36" i="10"/>
  <c r="E36" i="10"/>
  <c r="F36" i="10"/>
  <c r="D37" i="10"/>
  <c r="E37" i="10"/>
  <c r="F37" i="10"/>
  <c r="D38" i="10"/>
  <c r="E38" i="10"/>
  <c r="F38" i="10"/>
  <c r="D39" i="10"/>
  <c r="E39" i="10"/>
  <c r="F39" i="10"/>
  <c r="D40" i="10"/>
  <c r="E40" i="10"/>
  <c r="F40" i="10"/>
  <c r="D41" i="10"/>
  <c r="E41" i="10"/>
  <c r="F41" i="10"/>
  <c r="D42" i="10"/>
  <c r="E42" i="10"/>
  <c r="F42" i="10"/>
  <c r="D43" i="10"/>
  <c r="E43" i="10"/>
  <c r="F43" i="10"/>
  <c r="D44" i="10"/>
  <c r="E44" i="10"/>
  <c r="F44" i="10"/>
  <c r="D45" i="10"/>
  <c r="E45" i="10"/>
  <c r="F45" i="10"/>
  <c r="D46" i="10"/>
  <c r="E46" i="10"/>
  <c r="F46" i="10"/>
  <c r="F3" i="10"/>
  <c r="E3" i="10"/>
  <c r="D3" i="10"/>
  <c r="A6" i="10"/>
  <c r="B6" i="10"/>
  <c r="C6" i="10"/>
  <c r="A7" i="10"/>
  <c r="B7" i="10"/>
  <c r="C7" i="10"/>
  <c r="A8" i="10"/>
  <c r="B8" i="10"/>
  <c r="C8" i="10"/>
  <c r="A9" i="10"/>
  <c r="B9" i="10"/>
  <c r="C9" i="10"/>
  <c r="A10" i="10"/>
  <c r="B10" i="10"/>
  <c r="C10" i="10"/>
  <c r="A11" i="10"/>
  <c r="B11" i="10"/>
  <c r="C11" i="10"/>
  <c r="A12" i="10"/>
  <c r="B12" i="10"/>
  <c r="C12" i="10"/>
  <c r="A13" i="10"/>
  <c r="B13" i="10"/>
  <c r="C13" i="10"/>
  <c r="A14" i="10"/>
  <c r="B14" i="10"/>
  <c r="C14" i="10"/>
  <c r="A15" i="10"/>
  <c r="B15" i="10"/>
  <c r="C15" i="10"/>
  <c r="A16" i="10"/>
  <c r="B16" i="10"/>
  <c r="C16" i="10"/>
  <c r="A17" i="10"/>
  <c r="B17" i="10"/>
  <c r="C17" i="10"/>
  <c r="A18" i="10"/>
  <c r="B18" i="10"/>
  <c r="C18" i="10"/>
  <c r="A19" i="10"/>
  <c r="B19" i="10"/>
  <c r="C19" i="10"/>
  <c r="A20" i="10"/>
  <c r="B20" i="10"/>
  <c r="C20" i="10"/>
  <c r="A21" i="10"/>
  <c r="B21" i="10"/>
  <c r="C21" i="10"/>
  <c r="A22" i="10"/>
  <c r="B22" i="10"/>
  <c r="C22" i="10"/>
  <c r="A23" i="10"/>
  <c r="B23" i="10"/>
  <c r="C23" i="10"/>
  <c r="A24" i="10"/>
  <c r="B24" i="10"/>
  <c r="C24" i="10"/>
  <c r="A25" i="10"/>
  <c r="B25" i="10"/>
  <c r="C25" i="10"/>
  <c r="A26" i="10"/>
  <c r="B26" i="10"/>
  <c r="C26" i="10"/>
  <c r="A27" i="10"/>
  <c r="B27" i="10"/>
  <c r="C27" i="10"/>
  <c r="A28" i="10"/>
  <c r="B28" i="10"/>
  <c r="C28" i="10"/>
  <c r="A29" i="10"/>
  <c r="B29" i="10"/>
  <c r="C29" i="10"/>
  <c r="A30" i="10"/>
  <c r="B30" i="10"/>
  <c r="C30" i="10"/>
  <c r="A31" i="10"/>
  <c r="B31" i="10"/>
  <c r="C31" i="10"/>
  <c r="A32" i="10"/>
  <c r="B32" i="10"/>
  <c r="C32" i="10"/>
  <c r="A33" i="10"/>
  <c r="B33" i="10"/>
  <c r="C33" i="10"/>
  <c r="A34" i="10"/>
  <c r="B34" i="10"/>
  <c r="C34" i="10"/>
  <c r="A35" i="10"/>
  <c r="B35" i="10"/>
  <c r="C35" i="10"/>
  <c r="A36" i="10"/>
  <c r="B36" i="10"/>
  <c r="C36" i="10"/>
  <c r="A37" i="10"/>
  <c r="B37" i="10"/>
  <c r="C37" i="10"/>
  <c r="A38" i="10"/>
  <c r="B38" i="10"/>
  <c r="C38" i="10"/>
  <c r="A39" i="10"/>
  <c r="B39" i="10"/>
  <c r="C39" i="10"/>
  <c r="A40" i="10"/>
  <c r="B40" i="10"/>
  <c r="C40" i="10"/>
  <c r="A41" i="10"/>
  <c r="B41" i="10"/>
  <c r="C41" i="10"/>
  <c r="A42" i="10"/>
  <c r="B42" i="10"/>
  <c r="C42" i="10"/>
  <c r="A43" i="10"/>
  <c r="B43" i="10"/>
  <c r="C43" i="10"/>
  <c r="A44" i="10"/>
  <c r="B44" i="10"/>
  <c r="C44" i="10"/>
  <c r="A45" i="10"/>
  <c r="B45" i="10"/>
  <c r="C45" i="10"/>
  <c r="A46" i="10"/>
  <c r="B46" i="10"/>
  <c r="C46" i="10"/>
  <c r="A2" i="10"/>
  <c r="B2" i="10"/>
  <c r="A3" i="10"/>
  <c r="A4" i="10"/>
  <c r="B4" i="10"/>
  <c r="C4" i="10"/>
  <c r="A5" i="10"/>
  <c r="B5" i="10"/>
  <c r="C5" i="10"/>
  <c r="F209" i="1" l="1"/>
  <c r="G209" i="1" s="1"/>
  <c r="F212" i="1"/>
  <c r="G212" i="1" s="1"/>
  <c r="F215" i="1"/>
  <c r="G215" i="1" s="1"/>
  <c r="F218" i="1"/>
  <c r="G218" i="1" s="1"/>
  <c r="L3" i="8" l="1"/>
  <c r="F135" i="1" l="1"/>
  <c r="G135" i="1" s="1"/>
  <c r="L4" i="8" l="1"/>
  <c r="L6" i="8" s="1"/>
  <c r="K3" i="8"/>
  <c r="L3" i="4" l="1"/>
  <c r="L5" i="4" s="1"/>
  <c r="L7" i="4" s="1"/>
  <c r="F129" i="1" l="1"/>
  <c r="G129" i="1" s="1"/>
  <c r="F128" i="1"/>
  <c r="L6" i="1" l="1"/>
  <c r="N6" i="1" s="1"/>
  <c r="G3" i="2" l="1"/>
  <c r="F286" i="1"/>
  <c r="F288" i="1"/>
  <c r="F290" i="1"/>
  <c r="F292" i="1"/>
  <c r="G292" i="1" s="1"/>
  <c r="F296" i="1"/>
  <c r="G296" i="1" s="1"/>
  <c r="F300" i="1"/>
  <c r="G300" i="1" s="1"/>
  <c r="F301" i="1"/>
  <c r="G301" i="1" s="1"/>
  <c r="F284" i="1"/>
  <c r="G284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1" i="1"/>
  <c r="G281" i="1" s="1"/>
  <c r="F245" i="1"/>
  <c r="G245" i="1" s="1"/>
  <c r="F246" i="1"/>
  <c r="G246" i="1" s="1"/>
  <c r="F247" i="1"/>
  <c r="G247" i="1" s="1"/>
  <c r="F248" i="1"/>
  <c r="G248" i="1" s="1"/>
  <c r="F249" i="1"/>
  <c r="G249" i="1" s="1"/>
  <c r="F254" i="1"/>
  <c r="G254" i="1" s="1"/>
  <c r="F255" i="1"/>
  <c r="G255" i="1" s="1"/>
  <c r="F256" i="1"/>
  <c r="G256" i="1" s="1"/>
  <c r="F257" i="1"/>
  <c r="G257" i="1" s="1"/>
  <c r="F258" i="1"/>
  <c r="G258" i="1" s="1"/>
  <c r="F259" i="1"/>
  <c r="G259" i="1" s="1"/>
  <c r="F260" i="1"/>
  <c r="G260" i="1" s="1"/>
  <c r="F261" i="1"/>
  <c r="G261" i="1" s="1"/>
  <c r="F262" i="1"/>
  <c r="G262" i="1" s="1"/>
  <c r="F244" i="1"/>
  <c r="G244" i="1" s="1"/>
  <c r="F230" i="1"/>
  <c r="G230" i="1" s="1"/>
  <c r="F232" i="1"/>
  <c r="G232" i="1" s="1"/>
  <c r="F233" i="1"/>
  <c r="G233" i="1" s="1"/>
  <c r="F234" i="1"/>
  <c r="G234" i="1" s="1"/>
  <c r="F235" i="1"/>
  <c r="G235" i="1" s="1"/>
  <c r="F236" i="1"/>
  <c r="G236" i="1" s="1"/>
  <c r="F237" i="1"/>
  <c r="G237" i="1" s="1"/>
  <c r="F238" i="1"/>
  <c r="G238" i="1" s="1"/>
  <c r="F239" i="1"/>
  <c r="G239" i="1" s="1"/>
  <c r="F229" i="1"/>
  <c r="G229" i="1" s="1"/>
  <c r="F161" i="1"/>
  <c r="G161" i="1" s="1"/>
  <c r="F162" i="1"/>
  <c r="G162" i="1" s="1"/>
  <c r="F164" i="1"/>
  <c r="G164" i="1" s="1"/>
  <c r="F165" i="1"/>
  <c r="G165" i="1" s="1"/>
  <c r="F166" i="1"/>
  <c r="G166" i="1" s="1"/>
  <c r="F167" i="1"/>
  <c r="G167" i="1" s="1"/>
  <c r="F170" i="1"/>
  <c r="G170" i="1" s="1"/>
  <c r="F171" i="1"/>
  <c r="G171" i="1" s="1"/>
  <c r="F172" i="1"/>
  <c r="G172" i="1" s="1"/>
  <c r="F173" i="1"/>
  <c r="G173" i="1" s="1"/>
  <c r="F175" i="1"/>
  <c r="G175" i="1" s="1"/>
  <c r="F179" i="1"/>
  <c r="G179" i="1" s="1"/>
  <c r="F182" i="1"/>
  <c r="G182" i="1" s="1"/>
  <c r="F183" i="1"/>
  <c r="G183" i="1" s="1"/>
  <c r="F184" i="1"/>
  <c r="G184" i="1" s="1"/>
  <c r="F185" i="1"/>
  <c r="G185" i="1" s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F193" i="1"/>
  <c r="G193" i="1" s="1"/>
  <c r="F195" i="1"/>
  <c r="G195" i="1" s="1"/>
  <c r="F197" i="1"/>
  <c r="G197" i="1" s="1"/>
  <c r="F198" i="1"/>
  <c r="G198" i="1" s="1"/>
  <c r="F199" i="1"/>
  <c r="G199" i="1" s="1"/>
  <c r="F200" i="1"/>
  <c r="G200" i="1" s="1"/>
  <c r="F201" i="1"/>
  <c r="G201" i="1" s="1"/>
  <c r="F205" i="1"/>
  <c r="G205" i="1" s="1"/>
  <c r="F206" i="1"/>
  <c r="G206" i="1" s="1"/>
  <c r="F207" i="1"/>
  <c r="G207" i="1" s="1"/>
  <c r="F221" i="1"/>
  <c r="G221" i="1" s="1"/>
  <c r="F223" i="1"/>
  <c r="G223" i="1" s="1"/>
  <c r="F224" i="1"/>
  <c r="G224" i="1" s="1"/>
  <c r="F225" i="1"/>
  <c r="G225" i="1" s="1"/>
  <c r="F226" i="1"/>
  <c r="G226" i="1" s="1"/>
  <c r="F160" i="1"/>
  <c r="G160" i="1" s="1"/>
  <c r="F141" i="1"/>
  <c r="G141" i="1" s="1"/>
  <c r="F144" i="1"/>
  <c r="G144" i="1" s="1"/>
  <c r="F145" i="1"/>
  <c r="G145" i="1" s="1"/>
  <c r="F146" i="1"/>
  <c r="G146" i="1" s="1"/>
  <c r="F147" i="1"/>
  <c r="G147" i="1" s="1"/>
  <c r="F148" i="1"/>
  <c r="G148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40" i="1"/>
  <c r="G140" i="1" s="1"/>
  <c r="F116" i="1"/>
  <c r="G116" i="1" s="1"/>
  <c r="F117" i="1"/>
  <c r="G117" i="1" s="1"/>
  <c r="F118" i="1"/>
  <c r="G118" i="1" s="1"/>
  <c r="F119" i="1"/>
  <c r="G119" i="1" s="1"/>
  <c r="F120" i="1"/>
  <c r="G120" i="1" s="1"/>
  <c r="F121" i="1"/>
  <c r="G121" i="1" s="1"/>
  <c r="F122" i="1"/>
  <c r="G122" i="1" s="1"/>
  <c r="F123" i="1"/>
  <c r="G123" i="1" s="1"/>
  <c r="F126" i="1"/>
  <c r="G126" i="1" s="1"/>
  <c r="F127" i="1"/>
  <c r="G127" i="1" s="1"/>
  <c r="F130" i="1"/>
  <c r="G130" i="1" s="1"/>
  <c r="F131" i="1"/>
  <c r="G131" i="1" s="1"/>
  <c r="F132" i="1"/>
  <c r="G132" i="1" s="1"/>
  <c r="F133" i="1"/>
  <c r="G133" i="1" s="1"/>
  <c r="F134" i="1"/>
  <c r="G134" i="1" s="1"/>
  <c r="F136" i="1"/>
  <c r="G136" i="1" s="1"/>
  <c r="F137" i="1"/>
  <c r="G137" i="1" s="1"/>
  <c r="F115" i="1"/>
  <c r="G115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G110" i="1" s="1"/>
  <c r="F111" i="1"/>
  <c r="G111" i="1" s="1"/>
  <c r="F15" i="1"/>
  <c r="G15" i="1" s="1"/>
  <c r="F16" i="1"/>
  <c r="G16" i="1" s="1"/>
  <c r="F18" i="1"/>
  <c r="G18" i="1" s="1"/>
  <c r="F19" i="1"/>
  <c r="G19" i="1" s="1"/>
  <c r="F20" i="1"/>
  <c r="G20" i="1" s="1"/>
  <c r="F21" i="1"/>
  <c r="G21" i="1" s="1"/>
  <c r="F22" i="1"/>
  <c r="G22" i="1" s="1"/>
  <c r="F27" i="1"/>
  <c r="G27" i="1" s="1"/>
  <c r="F28" i="1"/>
  <c r="G28" i="1" s="1"/>
  <c r="F33" i="1"/>
  <c r="G33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G41" i="1" s="1"/>
  <c r="F42" i="1"/>
  <c r="G42" i="1" s="1"/>
  <c r="F43" i="1"/>
  <c r="G43" i="1" s="1"/>
  <c r="F44" i="1"/>
  <c r="G44" i="1" s="1"/>
  <c r="F45" i="1"/>
  <c r="G45" i="1" s="1"/>
  <c r="F46" i="1"/>
  <c r="G46" i="1" s="1"/>
  <c r="F47" i="1"/>
  <c r="G47" i="1" s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6" i="1"/>
  <c r="G56" i="1" s="1"/>
  <c r="F57" i="1"/>
  <c r="G57" i="1" s="1"/>
  <c r="F58" i="1"/>
  <c r="G58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G65" i="1" s="1"/>
  <c r="F66" i="1"/>
  <c r="G66" i="1" s="1"/>
  <c r="F67" i="1"/>
  <c r="G67" i="1" s="1"/>
  <c r="F68" i="1"/>
  <c r="G68" i="1" s="1"/>
  <c r="F70" i="1"/>
  <c r="G70" i="1" s="1"/>
  <c r="F71" i="1"/>
  <c r="G71" i="1" s="1"/>
  <c r="F72" i="1"/>
  <c r="G72" i="1" s="1"/>
  <c r="F73" i="1"/>
  <c r="G73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9" i="1"/>
  <c r="G89" i="1" s="1"/>
  <c r="F90" i="1"/>
  <c r="G90" i="1" s="1"/>
  <c r="G286" i="1"/>
  <c r="G288" i="1"/>
  <c r="G290" i="1"/>
  <c r="G128" i="1"/>
  <c r="N7" i="1" l="1"/>
  <c r="N9" i="1" s="1"/>
</calcChain>
</file>

<file path=xl/comments1.xml><?xml version="1.0" encoding="utf-8"?>
<comments xmlns="http://schemas.openxmlformats.org/spreadsheetml/2006/main">
  <authors>
    <author>Miriam</author>
  </authors>
  <commentList>
    <comment ref="N8" authorId="0">
      <text>
        <r>
          <rPr>
            <b/>
            <sz val="9"/>
            <color indexed="81"/>
            <rFont val="Tahoma"/>
            <family val="2"/>
          </rPr>
          <t>INGRESA EL PORCENTAJE DE GANANCIA
DESEADO</t>
        </r>
      </text>
    </comment>
  </commentList>
</comments>
</file>

<file path=xl/comments2.xml><?xml version="1.0" encoding="utf-8"?>
<comments xmlns="http://schemas.openxmlformats.org/spreadsheetml/2006/main">
  <authors>
    <author>Miriam</author>
  </authors>
  <commentList>
    <comment ref="L5" authorId="0">
      <text>
        <r>
          <rPr>
            <b/>
            <sz val="8"/>
            <color indexed="81"/>
            <rFont val="Tahoma"/>
            <family val="2"/>
          </rPr>
          <t>INGRESE EL PORCENTAJE DE GANANCIA</t>
        </r>
      </text>
    </comment>
  </commentList>
</comments>
</file>

<file path=xl/comments3.xml><?xml version="1.0" encoding="utf-8"?>
<comments xmlns="http://schemas.openxmlformats.org/spreadsheetml/2006/main">
  <authors>
    <author>Miriam</author>
  </authors>
  <commentList>
    <comment ref="I3" authorId="0">
      <text>
        <r>
          <rPr>
            <b/>
            <sz val="9"/>
            <color indexed="81"/>
            <rFont val="Tahoma"/>
            <family val="2"/>
          </rPr>
          <t>INGRESE UNA REFERENCIA PARA EL BUSCADOR</t>
        </r>
      </text>
    </comment>
    <comment ref="L6" author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INGRESE EL
PORCENTAJE DE GANANCIA</t>
        </r>
      </text>
    </comment>
    <comment ref="J9" authorId="0">
      <text>
        <r>
          <rPr>
            <b/>
            <sz val="9"/>
            <color indexed="81"/>
            <rFont val="Tahoma"/>
            <family val="2"/>
          </rPr>
          <t>CUANDO HAYA ESCRITO UNA REFERENCIA HAGA DOBLE CLIC EN LA LAMPARA QUE DESEA.</t>
        </r>
      </text>
    </comment>
  </commentList>
</comments>
</file>

<file path=xl/sharedStrings.xml><?xml version="1.0" encoding="utf-8"?>
<sst xmlns="http://schemas.openxmlformats.org/spreadsheetml/2006/main" count="15857" uniqueCount="9241">
  <si>
    <t>BERAL srl</t>
  </si>
  <si>
    <t>Calle 121 Nº2318 E/ 79 Y 80 La Plata</t>
  </si>
  <si>
    <t>TeleFax: (0221) 417-7126</t>
  </si>
  <si>
    <t>PRODUCTO</t>
  </si>
  <si>
    <t>ENVASE</t>
  </si>
  <si>
    <t>Caja 6x4 lts</t>
  </si>
  <si>
    <t>Caja 20x1 lt</t>
  </si>
  <si>
    <t>Caja 3x5 lts.</t>
  </si>
  <si>
    <t>Caja 18x1 lt</t>
  </si>
  <si>
    <t>Caja 18x1 lt.</t>
  </si>
  <si>
    <t>Caja 6x4 lts.</t>
  </si>
  <si>
    <t>Caja 20x1 lt.</t>
  </si>
  <si>
    <t>Tambor 208 lts.</t>
  </si>
  <si>
    <t>Balde 20 lts.</t>
  </si>
  <si>
    <t>Tambor 208</t>
  </si>
  <si>
    <r>
      <rPr>
        <b/>
        <u/>
        <sz val="8"/>
        <color indexed="8"/>
        <rFont val="Calibri"/>
        <family val="2"/>
      </rPr>
      <t xml:space="preserve">DISAL HD MAX SAE 40 </t>
    </r>
    <r>
      <rPr>
        <sz val="8"/>
        <color indexed="8"/>
        <rFont val="Calibri"/>
        <family val="2"/>
      </rPr>
      <t>API: SF / CC</t>
    </r>
  </si>
  <si>
    <t>ACEA A3 / B4 - API SM / CF RN 0700 VW 505.00 / 501.01, MB 229.1</t>
  </si>
  <si>
    <t>API CF - ACEA B4 VW 501.01 505.00 , MB 229.1</t>
  </si>
  <si>
    <t>Semisintético nafta-Diesel Livianos</t>
  </si>
  <si>
    <t>Multigrado para nafta</t>
  </si>
  <si>
    <t>Multigrado diesel motores livianos.</t>
  </si>
  <si>
    <t>Multigrado motores GNC</t>
  </si>
  <si>
    <t>GAMA VEHICULOS LIVIANOS</t>
  </si>
  <si>
    <t>GAMA DIESEL PESADOS</t>
  </si>
  <si>
    <t>API CI-4, ACEA E6/E7/E4, MB 228.51, Volvo VDS 4 Scania Low Ash M 3477 / M 3277-CRT/ 3271-1</t>
  </si>
  <si>
    <t>API CI-4, ACEA E5/E7, MB 228.3, Volvo VDS 3 Cummins CES 20071/20072/20077/20078</t>
  </si>
  <si>
    <t>API CI-4 / ACEA E5 / E7 M.B. 228.3- VDS3 -Renault Truks RLD/RLD 2 -MAN 3275 Cummins20076/20077/20078</t>
  </si>
  <si>
    <t>API CH-4/ ACEA E3 /E5 M.B 228.3, VOLVO VDS 2 Man M 3275 Cummins CES 20076</t>
  </si>
  <si>
    <t>API CG4/ ACEA E2 / M.B. 228.1 Man 271 Volvo VDS</t>
  </si>
  <si>
    <t>API CG4 / ACEA E2</t>
  </si>
  <si>
    <t>API CF, ALLISON C3 - CAT. TO2 - MB 228.0/227.0 - PERKINS</t>
  </si>
  <si>
    <t>GAMA ESPECIALIDADES</t>
  </si>
  <si>
    <t>AFNOR NFR 15-601 - BS 6580 - BS 5117 - ASTM D 3306 / 4985</t>
  </si>
  <si>
    <t>IRAM 41368 TIPO A - SAE J 1034</t>
  </si>
  <si>
    <t>Caja 2 x 5 lts.</t>
  </si>
  <si>
    <t>Caja 24x500 cc</t>
  </si>
  <si>
    <t>Caja 12x1 lt.</t>
  </si>
  <si>
    <t>Balde 20 lts</t>
  </si>
  <si>
    <t>Caja 24x200 cc</t>
  </si>
  <si>
    <t>COMPRIMAX</t>
  </si>
  <si>
    <t>Máxima compresión</t>
  </si>
  <si>
    <t>Caja 24x350 cc</t>
  </si>
  <si>
    <t>Caja 12x145 grs</t>
  </si>
  <si>
    <t>GAMA MOTO</t>
  </si>
  <si>
    <t>MOTO 4 CRUISE 20W50</t>
  </si>
  <si>
    <t>Mineral 4 Tiempos</t>
  </si>
  <si>
    <t>API SG - JASO MA</t>
  </si>
  <si>
    <t>MOTO 2 SELF MIX</t>
  </si>
  <si>
    <t>Mineral dos tiempos JASO FB - API TC - ISO-L-EGB</t>
  </si>
  <si>
    <t>Caja 12x400 cc</t>
  </si>
  <si>
    <t>GAMA TRANSMISIONES</t>
  </si>
  <si>
    <t>API GL4 + / PSA: PEUGEOT - CITROËN B71 2330</t>
  </si>
  <si>
    <t>API GL 5 TE-ML 12E/17B/19B</t>
  </si>
  <si>
    <t>Caja 20X450cc</t>
  </si>
  <si>
    <t>API GL 5</t>
  </si>
  <si>
    <t>API GL 1</t>
  </si>
  <si>
    <t>PSA PEUGEOT CITROËN S71 2102- DEXRON IID - FORD MERCON,MB 236.6</t>
  </si>
  <si>
    <t>DEXRON IID - FORD MERCON, ALLISON C4, CATERPILLAR TO 2</t>
  </si>
  <si>
    <t>Caja 16x1 lt</t>
  </si>
  <si>
    <t>API GL5 / GL4 / MT1 - SCANIA STO1</t>
  </si>
  <si>
    <t>Balde 60 lts</t>
  </si>
  <si>
    <t>Homologado por Renault y Mercedes Benz (puentes Eaton)</t>
  </si>
  <si>
    <t>TRANSELF EP 80W API GL4</t>
  </si>
  <si>
    <t>Hipoidal - Homologado por Mercedes Benz MB 235.1</t>
  </si>
  <si>
    <t>ELFMATIC CVT</t>
  </si>
  <si>
    <t>Transmisión automática y servodirección</t>
  </si>
  <si>
    <t>Dexron II D - Ford Mercon - Allison C4 - CAT. TO2 - DENINSON HF-O</t>
  </si>
  <si>
    <t>GAMA AGRICOLA</t>
  </si>
  <si>
    <t>API CF4/CE/GL4 - MB 228.1 - MF1127A - MF1135 - JD 20A / 20C / 27 - MF1139</t>
  </si>
  <si>
    <t>PROSYLVA 2TZ</t>
  </si>
  <si>
    <t>Maquinaria de jardín y forestación JASO FB - API TC - 2 Tiempos</t>
  </si>
  <si>
    <t>Caja 6X4 lts.</t>
  </si>
  <si>
    <t>J20C - ALLISON C4 - CAT.TO2 - Ford M2C 86A</t>
  </si>
  <si>
    <t>COTTEXA</t>
  </si>
  <si>
    <t>Grasa semi-fluida p/ cosechadoras de algodón</t>
  </si>
  <si>
    <t>Tambor 180kg</t>
  </si>
  <si>
    <t>Balde 18kg</t>
  </si>
  <si>
    <t>GRASAS</t>
  </si>
  <si>
    <t>Balde 18kgs</t>
  </si>
  <si>
    <t>Caja 24x500 g</t>
  </si>
  <si>
    <t>Balde 4 kg</t>
  </si>
  <si>
    <t>Caja 12x1</t>
  </si>
  <si>
    <t>Grasa multiuso extrema presión y alta performance</t>
  </si>
  <si>
    <t>ACEITES HIDRAULICOS</t>
  </si>
  <si>
    <t>AZOLLA ZS 10</t>
  </si>
  <si>
    <t>Aceite hidráulico con antidesgaste</t>
  </si>
  <si>
    <t>Tambor 208lts</t>
  </si>
  <si>
    <t>Balde 20lts</t>
  </si>
  <si>
    <t>AZOLLA ZS 22</t>
  </si>
  <si>
    <t>AZOLLA ZS 32</t>
  </si>
  <si>
    <t>AZOLLA ZS 46</t>
  </si>
  <si>
    <t>AZOLLA ZS 68</t>
  </si>
  <si>
    <t>AZOLLA ZS 100</t>
  </si>
  <si>
    <t>AZOLLA ZS 150</t>
  </si>
  <si>
    <r>
      <rPr>
        <b/>
        <u/>
        <sz val="8"/>
        <color indexed="8"/>
        <rFont val="Calibri"/>
        <family val="2"/>
      </rPr>
      <t xml:space="preserve">DISAL HD MAX SAE 50 </t>
    </r>
    <r>
      <rPr>
        <sz val="8"/>
        <color indexed="8"/>
        <rFont val="Calibri"/>
        <family val="2"/>
      </rPr>
      <t>API: SF / CC</t>
    </r>
  </si>
  <si>
    <r>
      <rPr>
        <b/>
        <u/>
        <sz val="8"/>
        <color indexed="8"/>
        <rFont val="Calibri"/>
        <family val="2"/>
      </rPr>
      <t>EVOL. 700 ST 10W-40</t>
    </r>
    <r>
      <rPr>
        <sz val="8"/>
        <color indexed="8"/>
        <rFont val="Calibri"/>
        <family val="2"/>
      </rPr>
      <t xml:space="preserve"> Semisintético, multigrado, para motores nafta y diesel</t>
    </r>
  </si>
  <si>
    <r>
      <rPr>
        <b/>
        <u/>
        <sz val="8"/>
        <color indexed="8"/>
        <rFont val="Calibri"/>
        <family val="2"/>
      </rPr>
      <t>EVOL.700 TURBO DIESEL 10W-40</t>
    </r>
    <r>
      <rPr>
        <sz val="8"/>
        <color indexed="8"/>
        <rFont val="Calibri"/>
        <family val="2"/>
      </rPr>
      <t xml:space="preserve"> Semisintético, multigrado, para motores diesel</t>
    </r>
  </si>
  <si>
    <r>
      <rPr>
        <b/>
        <u/>
        <sz val="8"/>
        <color indexed="8"/>
        <rFont val="Calibri"/>
        <family val="2"/>
      </rPr>
      <t>EVOL. 700 ST 15W-50</t>
    </r>
    <r>
      <rPr>
        <sz val="8"/>
        <color indexed="8"/>
        <rFont val="Calibri"/>
        <family val="2"/>
      </rPr>
      <t xml:space="preserve"> API SL/CF ACEA A3/B4 - MB 229.1</t>
    </r>
  </si>
  <si>
    <r>
      <rPr>
        <b/>
        <u/>
        <sz val="8"/>
        <color indexed="8"/>
        <rFont val="Calibri"/>
        <family val="2"/>
      </rPr>
      <t xml:space="preserve">EVOL. 500 TS 15W-40 </t>
    </r>
    <r>
      <rPr>
        <sz val="8"/>
        <color indexed="8"/>
        <rFont val="Calibri"/>
        <family val="2"/>
      </rPr>
      <t>A3/B3. API SL/CF, nivel VW 501.01/505.00, MB 229.1.</t>
    </r>
  </si>
  <si>
    <r>
      <rPr>
        <b/>
        <u/>
        <sz val="8"/>
        <color indexed="8"/>
        <rFont val="Calibri"/>
        <family val="2"/>
      </rPr>
      <t xml:space="preserve">EVOL 500 DIESEL 15W-40 </t>
    </r>
    <r>
      <rPr>
        <sz val="8"/>
        <color indexed="8"/>
        <rFont val="Calibri"/>
        <family val="2"/>
      </rPr>
      <t>API : CF ACEA : B3. Nivel VW 505.00, MB 229,1</t>
    </r>
  </si>
  <si>
    <r>
      <rPr>
        <b/>
        <u/>
        <sz val="8"/>
        <color indexed="8"/>
        <rFont val="Calibri"/>
        <family val="2"/>
      </rPr>
      <t xml:space="preserve">EVOL 500 TS 20W-50 </t>
    </r>
    <r>
      <rPr>
        <sz val="8"/>
        <color indexed="8"/>
        <rFont val="Calibri"/>
        <family val="2"/>
      </rPr>
      <t>API: SL/CF A3/B3 ,nivel VW 501.01/505.00, MB 229.1</t>
    </r>
  </si>
  <si>
    <r>
      <rPr>
        <b/>
        <u/>
        <sz val="8"/>
        <color indexed="8"/>
        <rFont val="Calibri"/>
        <family val="2"/>
      </rPr>
      <t>MOLYGRAF 25W50</t>
    </r>
    <r>
      <rPr>
        <sz val="8"/>
        <color indexed="8"/>
        <rFont val="Calibri"/>
        <family val="2"/>
      </rPr>
      <t xml:space="preserve"> API SF/CC</t>
    </r>
  </si>
  <si>
    <r>
      <rPr>
        <b/>
        <u/>
        <sz val="8"/>
        <color indexed="8"/>
        <rFont val="Calibri"/>
        <family val="2"/>
      </rPr>
      <t>RUBIA TIR 7200 FE 15W30</t>
    </r>
    <r>
      <rPr>
        <sz val="8"/>
        <color indexed="8"/>
        <rFont val="Calibri"/>
        <family val="2"/>
      </rPr>
      <t>- motores diesel pesados Fuel Economy</t>
    </r>
  </si>
  <si>
    <r>
      <rPr>
        <b/>
        <u/>
        <sz val="8"/>
        <color indexed="8"/>
        <rFont val="Calibri"/>
        <family val="2"/>
      </rPr>
      <t>RUBIA 7400 15W40</t>
    </r>
    <r>
      <rPr>
        <sz val="8"/>
        <color indexed="8"/>
        <rFont val="Calibri"/>
        <family val="2"/>
      </rPr>
      <t xml:space="preserve"> motores diesel pesados extra larga vida</t>
    </r>
  </si>
  <si>
    <r>
      <rPr>
        <b/>
        <u/>
        <sz val="8"/>
        <color indexed="8"/>
        <rFont val="Calibri"/>
        <family val="2"/>
      </rPr>
      <t>RUBIA S 40</t>
    </r>
    <r>
      <rPr>
        <sz val="8"/>
        <color indexed="8"/>
        <rFont val="Calibri"/>
        <family val="2"/>
      </rPr>
      <t xml:space="preserve"> monogrado para motores diesel</t>
    </r>
  </si>
  <si>
    <r>
      <rPr>
        <b/>
        <u/>
        <sz val="8"/>
        <color indexed="8"/>
        <rFont val="Calibri"/>
        <family val="2"/>
      </rPr>
      <t>GLACELF SUPRA</t>
    </r>
    <r>
      <rPr>
        <sz val="8"/>
        <color indexed="8"/>
        <rFont val="Calibri"/>
        <family val="2"/>
      </rPr>
      <t xml:space="preserve"> 100 % orgánico Tipo A</t>
    </r>
  </si>
  <si>
    <r>
      <rPr>
        <b/>
        <u/>
        <sz val="8"/>
        <color indexed="8"/>
        <rFont val="Calibri"/>
        <family val="2"/>
      </rPr>
      <t>SUPRA RED</t>
    </r>
    <r>
      <rPr>
        <sz val="8"/>
        <color indexed="8"/>
        <rFont val="Calibri"/>
        <family val="2"/>
      </rPr>
      <t xml:space="preserve"> 100 % orgánico Tipo A AFNOR NFR 15-601 AFNOR NFR 15-601 ASTM D 3306</t>
    </r>
  </si>
  <si>
    <r>
      <rPr>
        <b/>
        <u/>
        <sz val="8"/>
        <color indexed="8"/>
        <rFont val="Calibri"/>
        <family val="2"/>
      </rPr>
      <t xml:space="preserve">GLACELF </t>
    </r>
    <r>
      <rPr>
        <sz val="8"/>
        <color indexed="8"/>
        <rFont val="Calibri"/>
        <family val="2"/>
      </rPr>
      <t>- Refrigerante anticongelante anticorrosivo - IRAM 41368 TIPO A</t>
    </r>
  </si>
  <si>
    <r>
      <rPr>
        <b/>
        <u/>
        <sz val="8"/>
        <color indexed="8"/>
        <rFont val="Calibri"/>
        <family val="2"/>
      </rPr>
      <t>FRELUB HBF3</t>
    </r>
    <r>
      <rPr>
        <sz val="8"/>
        <color indexed="8"/>
        <rFont val="Calibri"/>
        <family val="2"/>
      </rPr>
      <t xml:space="preserve"> - Líquido para freno DOT 3 - IRAM AITA 6H-3 Tipo 3</t>
    </r>
  </si>
  <si>
    <r>
      <rPr>
        <b/>
        <u/>
        <sz val="8"/>
        <color indexed="8"/>
        <rFont val="Calibri"/>
        <family val="2"/>
      </rPr>
      <t>DIXELF (Aerosol) -</t>
    </r>
    <r>
      <rPr>
        <sz val="8"/>
        <color indexed="8"/>
        <rFont val="Calibri"/>
        <family val="2"/>
      </rPr>
      <t xml:space="preserve"> Lubricante multipropósito con molibdeno</t>
    </r>
  </si>
  <si>
    <r>
      <rPr>
        <b/>
        <u/>
        <sz val="8"/>
        <color indexed="8"/>
        <rFont val="Calibri"/>
        <family val="2"/>
      </rPr>
      <t xml:space="preserve">MOTO 4 TECH 10W50 </t>
    </r>
    <r>
      <rPr>
        <sz val="8"/>
        <color indexed="8"/>
        <rFont val="Calibri"/>
        <family val="2"/>
      </rPr>
      <t>- 100 % Sintético - JASO MA2 - API SL</t>
    </r>
  </si>
  <si>
    <r>
      <rPr>
        <b/>
        <u/>
        <sz val="8"/>
        <color indexed="8"/>
        <rFont val="Calibri"/>
        <family val="2"/>
      </rPr>
      <t>MOTO 4 ROAD 15W50</t>
    </r>
    <r>
      <rPr>
        <sz val="8"/>
        <color indexed="8"/>
        <rFont val="Calibri"/>
        <family val="2"/>
      </rPr>
      <t xml:space="preserve"> - Semisintético - JASO MA - API SJ</t>
    </r>
  </si>
  <si>
    <r>
      <rPr>
        <b/>
        <u/>
        <sz val="8"/>
        <color indexed="8"/>
        <rFont val="Calibri"/>
        <family val="2"/>
      </rPr>
      <t>MOTO 2 TECH</t>
    </r>
    <r>
      <rPr>
        <sz val="8"/>
        <color indexed="8"/>
        <rFont val="Calibri"/>
        <family val="2"/>
      </rPr>
      <t xml:space="preserve"> - 100 % Sintético JASO FD- ISO-L-EGD - API TC</t>
    </r>
  </si>
  <si>
    <r>
      <rPr>
        <b/>
        <u/>
        <sz val="8"/>
        <color indexed="8"/>
        <rFont val="Calibri"/>
        <family val="2"/>
      </rPr>
      <t>MOTO 2 OFF ROAD</t>
    </r>
    <r>
      <rPr>
        <sz val="8"/>
        <color indexed="8"/>
        <rFont val="Calibri"/>
        <family val="2"/>
      </rPr>
      <t xml:space="preserve"> - Semisintético 2 Tiempos - JASO FC - API TC - ISO-L-EGD</t>
    </r>
  </si>
  <si>
    <r>
      <rPr>
        <b/>
        <u/>
        <sz val="8"/>
        <color indexed="8"/>
        <rFont val="Calibri"/>
        <family val="2"/>
      </rPr>
      <t>MOTO AIR FILTER OIL</t>
    </r>
    <r>
      <rPr>
        <sz val="8"/>
        <color indexed="8"/>
        <rFont val="Calibri"/>
        <family val="2"/>
      </rPr>
      <t xml:space="preserve"> -Lubricante impregnante para filtros de aire</t>
    </r>
  </si>
  <si>
    <r>
      <rPr>
        <b/>
        <u/>
        <sz val="8"/>
        <color indexed="8"/>
        <rFont val="Calibri"/>
        <family val="2"/>
      </rPr>
      <t>MOTO GEAR OIL 10W40</t>
    </r>
    <r>
      <rPr>
        <sz val="8"/>
        <color indexed="8"/>
        <rFont val="Calibri"/>
        <family val="2"/>
      </rPr>
      <t xml:space="preserve"> - Lubricantes para caja de cambios</t>
    </r>
  </si>
  <si>
    <r>
      <rPr>
        <b/>
        <u/>
        <sz val="8"/>
        <color indexed="8"/>
        <rFont val="Calibri"/>
        <family val="2"/>
      </rPr>
      <t>MOTO CHAIN LUBE</t>
    </r>
    <r>
      <rPr>
        <sz val="8"/>
        <color indexed="8"/>
        <rFont val="Calibri"/>
        <family val="2"/>
      </rPr>
      <t xml:space="preserve"> Lubricante para cadena de transmision</t>
    </r>
  </si>
  <si>
    <r>
      <rPr>
        <b/>
        <u/>
        <sz val="8"/>
        <color indexed="8"/>
        <rFont val="Calibri"/>
        <family val="2"/>
      </rPr>
      <t xml:space="preserve">NEPTUNA 2T SUPER SPORT </t>
    </r>
    <r>
      <rPr>
        <sz val="8"/>
        <color indexed="8"/>
        <rFont val="Calibri"/>
        <family val="2"/>
      </rPr>
      <t>NMMA TC-W3</t>
    </r>
  </si>
  <si>
    <r>
      <rPr>
        <b/>
        <u/>
        <sz val="8"/>
        <color indexed="8"/>
        <rFont val="Calibri"/>
        <family val="2"/>
      </rPr>
      <t xml:space="preserve">EP 80W </t>
    </r>
    <r>
      <rPr>
        <sz val="8"/>
        <color indexed="8"/>
        <rFont val="Calibri"/>
        <family val="2"/>
      </rPr>
      <t>API GL 4 - Hipoidal - Homologado por Mercedes Benz para cajas ZF</t>
    </r>
  </si>
  <si>
    <r>
      <rPr>
        <b/>
        <u/>
        <sz val="8"/>
        <color indexed="8"/>
        <rFont val="Calibri"/>
        <family val="2"/>
      </rPr>
      <t xml:space="preserve">TRANSMISSION 90 </t>
    </r>
    <r>
      <rPr>
        <sz val="8"/>
        <color indexed="8"/>
        <rFont val="Calibri"/>
        <family val="2"/>
      </rPr>
      <t>aceite para transmisiones</t>
    </r>
  </si>
  <si>
    <r>
      <rPr>
        <b/>
        <u/>
        <sz val="8"/>
        <color indexed="8"/>
        <rFont val="Calibri"/>
        <family val="2"/>
      </rPr>
      <t>TRANSMISSION 140</t>
    </r>
    <r>
      <rPr>
        <sz val="8"/>
        <color indexed="8"/>
        <rFont val="Calibri"/>
        <family val="2"/>
      </rPr>
      <t xml:space="preserve"> aceite para transmisiones</t>
    </r>
  </si>
  <si>
    <r>
      <rPr>
        <b/>
        <u/>
        <sz val="8"/>
        <color indexed="8"/>
        <rFont val="Calibri"/>
        <family val="2"/>
      </rPr>
      <t>FLUIDE ATX</t>
    </r>
    <r>
      <rPr>
        <sz val="8"/>
        <color indexed="8"/>
        <rFont val="Calibri"/>
        <family val="2"/>
      </rPr>
      <t xml:space="preserve"> fluido para transmisiones automáticas</t>
    </r>
  </si>
  <si>
    <r>
      <rPr>
        <b/>
        <u/>
        <sz val="8"/>
        <color indexed="8"/>
        <rFont val="Calibri"/>
        <family val="2"/>
      </rPr>
      <t>LHM PLUS (S)</t>
    </r>
    <r>
      <rPr>
        <sz val="8"/>
        <color indexed="8"/>
        <rFont val="Calibri"/>
        <family val="2"/>
      </rPr>
      <t xml:space="preserve"> Fluido hidráulico mineral para suspensión -PSA PEUGEOT - CITROËN</t>
    </r>
  </si>
  <si>
    <r>
      <rPr>
        <b/>
        <u/>
        <sz val="8"/>
        <color indexed="8"/>
        <rFont val="Calibri"/>
        <family val="2"/>
      </rPr>
      <t>DYNATRANS DA 80W90</t>
    </r>
    <r>
      <rPr>
        <sz val="8"/>
        <color indexed="8"/>
        <rFont val="Calibri"/>
        <family val="2"/>
      </rPr>
      <t xml:space="preserve"> aceite extrema presión para diferenciales autoblocantes. API GL 5 </t>
    </r>
  </si>
  <si>
    <r>
      <rPr>
        <b/>
        <u/>
        <sz val="8"/>
        <color indexed="8"/>
        <rFont val="Calibri"/>
        <family val="2"/>
      </rPr>
      <t>DYNATRANS AC 10W</t>
    </r>
    <r>
      <rPr>
        <sz val="8"/>
        <color indexed="8"/>
        <rFont val="Calibri"/>
        <family val="2"/>
      </rPr>
      <t xml:space="preserve"> Hidráulico caterpillar Allison C4, Caterpillar TO-4</t>
    </r>
  </si>
  <si>
    <r>
      <rPr>
        <b/>
        <u/>
        <sz val="8"/>
        <color indexed="8"/>
        <rFont val="Calibri"/>
        <family val="2"/>
      </rPr>
      <t xml:space="preserve">DYNATRANS AC 30 </t>
    </r>
    <r>
      <rPr>
        <sz val="8"/>
        <color indexed="8"/>
        <rFont val="Calibri"/>
        <family val="2"/>
      </rPr>
      <t>Aceite de transmisión caterpillar Allison C4, Caterpillar TO-4</t>
    </r>
  </si>
  <si>
    <r>
      <rPr>
        <b/>
        <u/>
        <sz val="8"/>
        <color indexed="8"/>
        <rFont val="Calibri"/>
        <family val="2"/>
      </rPr>
      <t xml:space="preserve">DYNATRANS AC 50 </t>
    </r>
    <r>
      <rPr>
        <sz val="8"/>
        <color indexed="8"/>
        <rFont val="Calibri"/>
        <family val="2"/>
      </rPr>
      <t>Aceite de transmisión caterpillar Allison C4, Caterpillar TO-4</t>
    </r>
  </si>
  <si>
    <r>
      <rPr>
        <b/>
        <u/>
        <sz val="8"/>
        <color indexed="8"/>
        <rFont val="Calibri"/>
        <family val="2"/>
      </rPr>
      <t xml:space="preserve">TRANSELF SYN FE 75W90 </t>
    </r>
    <r>
      <rPr>
        <sz val="8"/>
        <color indexed="8"/>
        <rFont val="Calibri"/>
        <family val="2"/>
      </rPr>
      <t>100% Tecnología Sintética</t>
    </r>
  </si>
  <si>
    <r>
      <rPr>
        <b/>
        <u/>
        <sz val="8"/>
        <color indexed="8"/>
        <rFont val="Calibri"/>
        <family val="2"/>
      </rPr>
      <t>TRANSELF NFJ 75W80</t>
    </r>
    <r>
      <rPr>
        <sz val="8"/>
        <color indexed="8"/>
        <rFont val="Calibri"/>
        <family val="2"/>
      </rPr>
      <t xml:space="preserve"> - API GL4+ Homologado Renault</t>
    </r>
  </si>
  <si>
    <r>
      <rPr>
        <b/>
        <u/>
        <sz val="8"/>
        <color indexed="8"/>
        <rFont val="Calibri"/>
        <family val="2"/>
      </rPr>
      <t>TRANSELF TYP B85W140</t>
    </r>
    <r>
      <rPr>
        <sz val="8"/>
        <color indexed="8"/>
        <rFont val="Calibri"/>
        <family val="2"/>
      </rPr>
      <t>- Hipoidal API GL 5 - Transmisión con EP</t>
    </r>
  </si>
  <si>
    <r>
      <rPr>
        <b/>
        <u/>
        <sz val="8"/>
        <color indexed="8"/>
        <rFont val="Calibri"/>
        <family val="2"/>
      </rPr>
      <t>AGRITRAITE 68</t>
    </r>
    <r>
      <rPr>
        <sz val="8"/>
        <color indexed="8"/>
        <rFont val="Calibri"/>
        <family val="2"/>
      </rPr>
      <t xml:space="preserve"> - Aceite para ordeñadoras</t>
    </r>
  </si>
  <si>
    <r>
      <rPr>
        <b/>
        <u/>
        <sz val="8"/>
        <color indexed="8"/>
        <rFont val="Calibri"/>
        <family val="2"/>
      </rPr>
      <t>MTC 220</t>
    </r>
    <r>
      <rPr>
        <sz val="8"/>
        <color indexed="8"/>
        <rFont val="Calibri"/>
        <family val="2"/>
      </rPr>
      <t xml:space="preserve"> Cadenas de motosierras</t>
    </r>
  </si>
  <si>
    <r>
      <rPr>
        <b/>
        <u/>
        <sz val="8"/>
        <color indexed="8"/>
        <rFont val="Calibri"/>
        <family val="2"/>
      </rPr>
      <t>MULTIPLEX EP 2</t>
    </r>
    <r>
      <rPr>
        <sz val="8"/>
        <color indexed="8"/>
        <rFont val="Calibri"/>
        <family val="2"/>
      </rPr>
      <t xml:space="preserve"> Complejo Litio Calcio</t>
    </r>
  </si>
  <si>
    <t>www.beral.com.ar  info@beral.com.ar</t>
  </si>
  <si>
    <t>Balde 18 kg</t>
  </si>
  <si>
    <r>
      <rPr>
        <b/>
        <u/>
        <sz val="8"/>
        <color indexed="8"/>
        <rFont val="Calibri"/>
        <family val="2"/>
      </rPr>
      <t>FLUIDE G3</t>
    </r>
    <r>
      <rPr>
        <sz val="8"/>
        <color indexed="8"/>
        <rFont val="Calibri"/>
        <family val="2"/>
      </rPr>
      <t xml:space="preserve"> Fluido para trans, autom y direcciones asistidas GM DEXRON IIIG , MB 236.5/ 236.9</t>
    </r>
  </si>
  <si>
    <t>PRECIO PUBLICO</t>
  </si>
  <si>
    <t>CON IVA</t>
  </si>
  <si>
    <t>PRECIO PUBLICO CON IVA</t>
  </si>
  <si>
    <r>
      <rPr>
        <b/>
        <u/>
        <sz val="8"/>
        <color indexed="8"/>
        <rFont val="Calibri"/>
        <family val="2"/>
      </rPr>
      <t>ELFMATIC G3</t>
    </r>
    <r>
      <rPr>
        <sz val="8"/>
        <color indexed="8"/>
        <rFont val="Calibri"/>
        <family val="2"/>
      </rPr>
      <t>-Trans, autom, Dexron III-Ford Mercon - VOITH - ZF TE-ML 11/14 - Allison C4 - MB 236.5/236.9</t>
    </r>
  </si>
  <si>
    <t xml:space="preserve">PRECIO POR ENVASE SIN </t>
  </si>
  <si>
    <t>IVA</t>
  </si>
  <si>
    <t>PRECIO PUBLICO CON</t>
  </si>
  <si>
    <t xml:space="preserve"> IVA</t>
  </si>
  <si>
    <t>10 lts</t>
  </si>
  <si>
    <r>
      <rPr>
        <b/>
        <u/>
        <sz val="8"/>
        <color indexed="8"/>
        <rFont val="Calibri"/>
        <family val="2"/>
      </rPr>
      <t>RUBIA  4400 15W40</t>
    </r>
    <r>
      <rPr>
        <sz val="8"/>
        <color indexed="8"/>
        <rFont val="Calibri"/>
        <family val="2"/>
      </rPr>
      <t xml:space="preserve"> multigrado para motores diesel pesados</t>
    </r>
  </si>
  <si>
    <r>
      <rPr>
        <b/>
        <u/>
        <sz val="8"/>
        <color indexed="8"/>
        <rFont val="Calibri"/>
        <family val="2"/>
      </rPr>
      <t>RUBIA 4400 20W50</t>
    </r>
    <r>
      <rPr>
        <sz val="8"/>
        <color indexed="8"/>
        <rFont val="Calibri"/>
        <family val="2"/>
      </rPr>
      <t xml:space="preserve"> multigrado para motores diesel pesados</t>
    </r>
  </si>
  <si>
    <r>
      <rPr>
        <b/>
        <u/>
        <sz val="8"/>
        <color indexed="8"/>
        <rFont val="Calibri"/>
        <family val="2"/>
      </rPr>
      <t xml:space="preserve">TRANS. AXLE 7 85W140 </t>
    </r>
    <r>
      <rPr>
        <sz val="8"/>
        <color indexed="8"/>
        <rFont val="Calibri"/>
        <family val="2"/>
      </rPr>
      <t>aceite extrema presión para cajas de cambio y diferenciales</t>
    </r>
  </si>
  <si>
    <r>
      <rPr>
        <b/>
        <u/>
        <sz val="8"/>
        <color indexed="8"/>
        <rFont val="Calibri"/>
        <family val="2"/>
      </rPr>
      <t>FLUIDE IID</t>
    </r>
    <r>
      <rPr>
        <sz val="8"/>
        <color indexed="8"/>
        <rFont val="Calibri"/>
        <family val="2"/>
      </rPr>
      <t xml:space="preserve"> fluido para transmisiones automáticas</t>
    </r>
  </si>
  <si>
    <t>ELFMATIC IID</t>
  </si>
  <si>
    <t>Caja 20x0,450 lts.</t>
  </si>
  <si>
    <t>Aceite EP mineral para diferenciales y cajas de cambios que requieran especificacion API GL-A</t>
  </si>
  <si>
    <t>Homologaciones de fabricantes: ZF TE-ML , 12E,17B,19B; MAN 342 type-1</t>
  </si>
  <si>
    <t xml:space="preserve">especificaciones internacionales: API GL5; MIL.L-2105D </t>
  </si>
  <si>
    <t>TRANS.AXLE 7 80W90</t>
  </si>
  <si>
    <r>
      <rPr>
        <b/>
        <u/>
        <sz val="8"/>
        <color indexed="8"/>
        <rFont val="Calibri"/>
        <family val="2"/>
      </rPr>
      <t>MULTAGRI MS 15W40</t>
    </r>
    <r>
      <rPr>
        <sz val="8"/>
        <color indexed="8"/>
        <rFont val="Calibri"/>
        <family val="2"/>
      </rPr>
      <t xml:space="preserve"> Lubricante universal máquinas agrícolas</t>
    </r>
  </si>
  <si>
    <r>
      <rPr>
        <b/>
        <u/>
        <sz val="8"/>
        <color indexed="8"/>
        <rFont val="Calibri"/>
        <family val="2"/>
      </rPr>
      <t>MULTIPLEX EP A</t>
    </r>
    <r>
      <rPr>
        <sz val="8"/>
        <color indexed="8"/>
        <rFont val="Calibri"/>
        <family val="2"/>
      </rPr>
      <t xml:space="preserve"> Complejo Litio Calcio. Grasa multiuso extrema presión y alta performance . </t>
    </r>
  </si>
  <si>
    <t>PRECIO POR ENVASE SIN IVA</t>
  </si>
  <si>
    <t>Caja 4X4 lts.</t>
  </si>
  <si>
    <r>
      <rPr>
        <b/>
        <u/>
        <sz val="8"/>
        <color indexed="8"/>
        <rFont val="Calibri"/>
        <family val="2"/>
      </rPr>
      <t>TRANSMISSION GEAR 8 75W80</t>
    </r>
    <r>
      <rPr>
        <sz val="8"/>
        <color indexed="8"/>
        <rFont val="Calibri"/>
        <family val="2"/>
      </rPr>
      <t xml:space="preserve"> aceite multigrado extrema presión para cajas de cambio y diferenciales</t>
    </r>
  </si>
  <si>
    <r>
      <rPr>
        <b/>
        <sz val="8"/>
        <color indexed="8"/>
        <rFont val="Calibri"/>
        <family val="2"/>
      </rPr>
      <t xml:space="preserve">DYNATRANS MPV </t>
    </r>
    <r>
      <rPr>
        <sz val="8"/>
        <color indexed="8"/>
        <rFont val="Calibri"/>
        <family val="2"/>
      </rPr>
      <t>Hidráulico multifuncional - Tractores - MF 1135/1127B/1129A</t>
    </r>
  </si>
  <si>
    <r>
      <rPr>
        <b/>
        <u/>
        <sz val="8"/>
        <color indexed="8"/>
        <rFont val="Calibri"/>
        <family val="2"/>
      </rPr>
      <t>FRELUB HBF 4 DOT 4</t>
    </r>
    <r>
      <rPr>
        <sz val="8"/>
        <color indexed="8"/>
        <rFont val="Calibri"/>
        <family val="2"/>
      </rPr>
      <t xml:space="preserve"> -Fluido de frenos para todo tipo de vehículos DOT 4 IRAM/AITA: 6 H 4 TIPO 4</t>
    </r>
  </si>
  <si>
    <t>1000 lts</t>
  </si>
  <si>
    <t>ADBLUE AGUA/UREA</t>
  </si>
  <si>
    <r>
      <rPr>
        <b/>
        <u/>
        <sz val="8"/>
        <color indexed="8"/>
        <rFont val="Calibri"/>
        <family val="2"/>
      </rPr>
      <t>TRANS. GEAR 7 80W90</t>
    </r>
    <r>
      <rPr>
        <sz val="8"/>
        <color indexed="8"/>
        <rFont val="Calibri"/>
        <family val="2"/>
      </rPr>
      <t xml:space="preserve">  Aceite extrema presión para cajas de cambio y diferenciales</t>
    </r>
  </si>
  <si>
    <t>Caja 12x1Lts</t>
  </si>
  <si>
    <t>NEPTUNA 2T RACING</t>
  </si>
  <si>
    <t>NEPTUNA SPEEDER 10W30</t>
  </si>
  <si>
    <t>ENGINE BOOSTER HP NAFTA</t>
  </si>
  <si>
    <t>ENGINE BOOSTER HP DIESEL</t>
  </si>
  <si>
    <t>aditivo multifuncional de tecnologia avanzada para motores nafta</t>
  </si>
  <si>
    <t>LIMPIA TAPIZADOS EN AEROSOL</t>
  </si>
  <si>
    <t>Caja 12x400 CC.</t>
  </si>
  <si>
    <t>elimina las manchas en alfombra y tapizados</t>
  </si>
  <si>
    <t>REVITALIZADOR DE INTERIORES DE AUTO EN AEROSOL</t>
  </si>
  <si>
    <t>limpia y otorga brillo al tablero</t>
  </si>
  <si>
    <t>REVITALIZADOR DE NEUMATICOS EN AEROSOL</t>
  </si>
  <si>
    <t>limpia y desengrasa</t>
  </si>
  <si>
    <t xml:space="preserve">CERA LIQUIDA </t>
  </si>
  <si>
    <t>proteccion duradera contra el agua, la polucion y la oxidacion</t>
  </si>
  <si>
    <t>Caja 12x500 CC.</t>
  </si>
  <si>
    <t>SHAMPOO LAVA AUTO</t>
  </si>
  <si>
    <t>limpia desengrasa y otorga brillo</t>
  </si>
  <si>
    <t>aditivo multifuncional de tecnologia avanzada para motores diesel</t>
  </si>
  <si>
    <t>Caja 24x500 cc.</t>
  </si>
  <si>
    <t xml:space="preserve">REVITALIZADOR DE INTERIORES DE AUTO </t>
  </si>
  <si>
    <t>CAR CARE</t>
  </si>
  <si>
    <t>STANDARDS INTERNATIONALES: SAE J2360; API GL-4; API GL-5; API MT-1; MIL-PRF-2105E</t>
  </si>
  <si>
    <t>APROBACIONES DE FABRICANTES: DAF (primer llenado); MB-Approval 235.8; MAN 341 Type E3, Z2; MAN 342 Type M3;</t>
  </si>
  <si>
    <t>SCANIA STO 1:0; VOLVO 97312; ZF TE-ML 02B, 05B, 12L, 12N, 16F, 17B, 19C, 21B; EATON</t>
  </si>
  <si>
    <t>Transmisiones de Servicio Pesado, manuales o automatizadas. Uso severo</t>
  </si>
  <si>
    <t>Especificaciones internacionales: API GL-4.</t>
  </si>
  <si>
    <t>Aprobaciones de fabricantes: ZF TE-ML01E/02E/16P Volvo 97307 MB 235.28 Voith Class B. MAN 341 Type Z-5</t>
  </si>
  <si>
    <r>
      <rPr>
        <b/>
        <u/>
        <sz val="8"/>
        <color indexed="8"/>
        <rFont val="Calibri"/>
        <family val="2"/>
      </rPr>
      <t>TRANS. DUAL 9 FE 75W90</t>
    </r>
    <r>
      <rPr>
        <b/>
        <sz val="8"/>
        <color indexed="8"/>
        <rFont val="Calibri"/>
        <family val="2"/>
      </rPr>
      <t xml:space="preserve"> </t>
    </r>
    <r>
      <rPr>
        <sz val="8"/>
        <color indexed="8"/>
        <rFont val="Calibri"/>
        <family val="2"/>
      </rPr>
      <t>100% Tecnología Sintética -</t>
    </r>
  </si>
  <si>
    <t>REVITALIZADOR DE NEUMATICOS</t>
  </si>
  <si>
    <t>limpia y otorga brillo a los neumaticos</t>
  </si>
  <si>
    <r>
      <rPr>
        <b/>
        <u/>
        <sz val="8"/>
        <color indexed="8"/>
        <rFont val="Calibri"/>
        <family val="2"/>
      </rPr>
      <t>COOLELF SUPRA 50</t>
    </r>
    <r>
      <rPr>
        <sz val="8"/>
        <color indexed="8"/>
        <rFont val="Calibri"/>
        <family val="2"/>
      </rPr>
      <t xml:space="preserve">  (diluido en agua) 100 % orgánico Tipo c- Aprobado por Renault</t>
    </r>
  </si>
  <si>
    <t>caja 4x4</t>
  </si>
  <si>
    <r>
      <rPr>
        <b/>
        <u/>
        <sz val="8"/>
        <color indexed="8"/>
        <rFont val="Calibri"/>
        <family val="2"/>
      </rPr>
      <t>COOLELF 40 REFRIGERANTE</t>
    </r>
    <r>
      <rPr>
        <sz val="8"/>
        <color indexed="8"/>
        <rFont val="Calibri"/>
        <family val="2"/>
      </rPr>
      <t xml:space="preserve">  (diluido en agua) 100 % orgánico Tipo c- Aprobado por Renault</t>
    </r>
  </si>
  <si>
    <r>
      <rPr>
        <b/>
        <u/>
        <sz val="8"/>
        <color indexed="8"/>
        <rFont val="Calibri"/>
        <family val="2"/>
      </rPr>
      <t>TOTAL VISION</t>
    </r>
    <r>
      <rPr>
        <sz val="8"/>
        <color indexed="8"/>
        <rFont val="Calibri"/>
        <family val="2"/>
      </rPr>
      <t xml:space="preserve"> - Lavaparabrisas concentrado Cumple requisitos IVECO</t>
    </r>
  </si>
  <si>
    <t xml:space="preserve"> 319DISAL40205L</t>
  </si>
  <si>
    <t xml:space="preserve"> 317DISAL401</t>
  </si>
  <si>
    <t xml:space="preserve"> 318DISAL4020</t>
  </si>
  <si>
    <t xml:space="preserve"> 317DISAL404</t>
  </si>
  <si>
    <t xml:space="preserve"> 319DISAL50205</t>
  </si>
  <si>
    <t xml:space="preserve"> 318DISAL5020</t>
  </si>
  <si>
    <t xml:space="preserve"> 319EVOL500D208</t>
  </si>
  <si>
    <t xml:space="preserve"> 318PRESTID20</t>
  </si>
  <si>
    <t xml:space="preserve"> 317EVOL500D1</t>
  </si>
  <si>
    <t xml:space="preserve"> 317EVOL500D4</t>
  </si>
  <si>
    <t xml:space="preserve"> 319EVOL500208</t>
  </si>
  <si>
    <t xml:space="preserve"> 318PRESTI20</t>
  </si>
  <si>
    <t xml:space="preserve"> 317EVOL.500TS4</t>
  </si>
  <si>
    <t xml:space="preserve"> 317EVOL500TS1</t>
  </si>
  <si>
    <t xml:space="preserve"> 319PRESTIS205L</t>
  </si>
  <si>
    <t xml:space="preserve"> 318PRESTIS20</t>
  </si>
  <si>
    <t xml:space="preserve"> 317EV50020504</t>
  </si>
  <si>
    <t xml:space="preserve"> 317EV50020501</t>
  </si>
  <si>
    <t xml:space="preserve"> 317EVOL700ST1</t>
  </si>
  <si>
    <t xml:space="preserve"> 317EVOL700ST4</t>
  </si>
  <si>
    <t xml:space="preserve"> 317EVO70015501</t>
  </si>
  <si>
    <t xml:space="preserve"> 317EVO70015504</t>
  </si>
  <si>
    <t xml:space="preserve"> 317EVOL700TD1</t>
  </si>
  <si>
    <t xml:space="preserve"> 317EVOL700TD4</t>
  </si>
  <si>
    <t xml:space="preserve"> 317EVOL900FT1</t>
  </si>
  <si>
    <t xml:space="preserve"> 317EVOL900FT4</t>
  </si>
  <si>
    <t xml:space="preserve"> 317FULLTECH4</t>
  </si>
  <si>
    <t xml:space="preserve"> 317FULLTECH1</t>
  </si>
  <si>
    <t xml:space="preserve"> 319GNC20W50205</t>
  </si>
  <si>
    <t xml:space="preserve"> 317GNC20W501</t>
  </si>
  <si>
    <t xml:space="preserve"> 318GNC20W5020</t>
  </si>
  <si>
    <t xml:space="preserve"> 317GNC20W504</t>
  </si>
  <si>
    <t xml:space="preserve"> 319MOLIGRAF205</t>
  </si>
  <si>
    <t xml:space="preserve"> 318MOLIGRAF20</t>
  </si>
  <si>
    <t>3019MULTI1540TB</t>
  </si>
  <si>
    <t>3019MULTI3800TB</t>
  </si>
  <si>
    <t>3017Q4X41</t>
  </si>
  <si>
    <t>3017Q4X45</t>
  </si>
  <si>
    <t>3019QUARTZ5KTB</t>
  </si>
  <si>
    <t>3017QUARTZ5K1</t>
  </si>
  <si>
    <t>3018QUARTZ5K20</t>
  </si>
  <si>
    <t>3017QUARTZ5K4</t>
  </si>
  <si>
    <t>3017QUARTZ5KS1</t>
  </si>
  <si>
    <t>3017QUARTZ5KS4</t>
  </si>
  <si>
    <t>3017QUARTZ7K1</t>
  </si>
  <si>
    <t>3017QUARTZ7K4</t>
  </si>
  <si>
    <t>3017QUARTZD7K1</t>
  </si>
  <si>
    <t>3017QUARTZD7K4</t>
  </si>
  <si>
    <t>3017QUARTZ9K1</t>
  </si>
  <si>
    <t>3017QUARTZ9K4</t>
  </si>
  <si>
    <t>3017QINEOFIRST4</t>
  </si>
  <si>
    <t>3017QINEOFIRST1</t>
  </si>
  <si>
    <t>3017QZINEO1</t>
  </si>
  <si>
    <t>3017QZINEOMC35</t>
  </si>
  <si>
    <t>3017QZINEOLIFE5</t>
  </si>
  <si>
    <t>3017QZINEOLIFE1</t>
  </si>
  <si>
    <t>3017QUARTZ9FUT5</t>
  </si>
  <si>
    <t>3017QUARTZ9FUT1</t>
  </si>
  <si>
    <t>3019RUBXT1540TB</t>
  </si>
  <si>
    <t>3018RUBXT154020</t>
  </si>
  <si>
    <t>3017RUBIAXT4</t>
  </si>
  <si>
    <t>3017RUBIAXT1</t>
  </si>
  <si>
    <t>3019RUBXT2050TB</t>
  </si>
  <si>
    <t>3018RUBXT205020</t>
  </si>
  <si>
    <t>3019RUBIA6400TB</t>
  </si>
  <si>
    <t>3018RUBIA640020</t>
  </si>
  <si>
    <t>3019RUBIA7400TB</t>
  </si>
  <si>
    <t>3018RUBIA740020</t>
  </si>
  <si>
    <t>3018RUBIA720020</t>
  </si>
  <si>
    <t>3018RUBIA890020</t>
  </si>
  <si>
    <t xml:space="preserve"> 317COMPRI1</t>
  </si>
  <si>
    <t xml:space="preserve"> 317COMPRI350</t>
  </si>
  <si>
    <t xml:space="preserve"> 317DIX145</t>
  </si>
  <si>
    <t xml:space="preserve"> 317VISION1</t>
  </si>
  <si>
    <t xml:space="preserve"> 317ADBLUE101</t>
  </si>
  <si>
    <t xml:space="preserve"> 319ADBLUE1000</t>
  </si>
  <si>
    <t xml:space="preserve"> 317FRELUB65050</t>
  </si>
  <si>
    <t xml:space="preserve"> 317FRELUB180</t>
  </si>
  <si>
    <t xml:space="preserve"> 317GLACELF1</t>
  </si>
  <si>
    <t>3019COOLELF208</t>
  </si>
  <si>
    <t xml:space="preserve"> 318COOLELF20</t>
  </si>
  <si>
    <t xml:space="preserve"> 317COOLELF4</t>
  </si>
  <si>
    <t xml:space="preserve"> 317COOL5</t>
  </si>
  <si>
    <t xml:space="preserve"> 319GLACELFS205</t>
  </si>
  <si>
    <t xml:space="preserve"> 317GLACELFS1</t>
  </si>
  <si>
    <t xml:space="preserve"> 318GLACELFS20</t>
  </si>
  <si>
    <t xml:space="preserve"> 317GLACELFS5</t>
  </si>
  <si>
    <t xml:space="preserve"> 317GLACELFSR1</t>
  </si>
  <si>
    <t xml:space="preserve"> 317MOTO21</t>
  </si>
  <si>
    <t xml:space="preserve"> 318MOTO2SELF20</t>
  </si>
  <si>
    <t xml:space="preserve"> 3172HPM1</t>
  </si>
  <si>
    <t xml:space="preserve"> 3172XT1</t>
  </si>
  <si>
    <t xml:space="preserve"> 319MOTO4205</t>
  </si>
  <si>
    <t xml:space="preserve"> 317M4CRUISE1</t>
  </si>
  <si>
    <t xml:space="preserve"> 318M4CRUISE20</t>
  </si>
  <si>
    <t xml:space="preserve"> 317M4ROAD1</t>
  </si>
  <si>
    <t xml:space="preserve"> 317M4TECH1</t>
  </si>
  <si>
    <t xml:space="preserve"> 317MOTOA</t>
  </si>
  <si>
    <t xml:space="preserve"> 317CHAIN400</t>
  </si>
  <si>
    <t xml:space="preserve"> 317GEAROIL1</t>
  </si>
  <si>
    <t xml:space="preserve"> 317PWNAUTIC</t>
  </si>
  <si>
    <t xml:space="preserve"> 317NEPTUNA2TR1</t>
  </si>
  <si>
    <t xml:space="preserve"> 317NEPTUNASPE1</t>
  </si>
  <si>
    <t>3017DUAL975W901</t>
  </si>
  <si>
    <t>3018GEAR975W80B</t>
  </si>
  <si>
    <t>3019BV75W80205</t>
  </si>
  <si>
    <t>3017BV75W801</t>
  </si>
  <si>
    <t>3018BV75W8020</t>
  </si>
  <si>
    <t>3019EP80W90205</t>
  </si>
  <si>
    <t>3018EP80W9020</t>
  </si>
  <si>
    <t xml:space="preserve"> 31780W904</t>
  </si>
  <si>
    <t xml:space="preserve"> 317TRANS80W901</t>
  </si>
  <si>
    <t>3019AXLE8090208</t>
  </si>
  <si>
    <t xml:space="preserve"> 318AXLE7809020</t>
  </si>
  <si>
    <t xml:space="preserve"> 317AXLE8090450</t>
  </si>
  <si>
    <t xml:space="preserve"> 319TRAN85W140L</t>
  </si>
  <si>
    <t>3018EP85W14020</t>
  </si>
  <si>
    <t>3019EP80W205</t>
  </si>
  <si>
    <t>3018EP80W20</t>
  </si>
  <si>
    <t>3019TRAN90205</t>
  </si>
  <si>
    <t>3018TRAN9020</t>
  </si>
  <si>
    <t>3019TRAN140205</t>
  </si>
  <si>
    <t>3018TRAN14020</t>
  </si>
  <si>
    <t>3017ATX1</t>
  </si>
  <si>
    <t>3019ATX208</t>
  </si>
  <si>
    <t>3017LHMPLUS1</t>
  </si>
  <si>
    <t>3018DYNADA20</t>
  </si>
  <si>
    <t>3019DYNAAC10WTB</t>
  </si>
  <si>
    <t xml:space="preserve">
3019DYNAAC30TB</t>
  </si>
  <si>
    <t>3019DYNAAC50TB</t>
  </si>
  <si>
    <t xml:space="preserve"> 317TRJ1</t>
  </si>
  <si>
    <t xml:space="preserve"> 317MATICCVT1</t>
  </si>
  <si>
    <t xml:space="preserve"> 317MATICJ61</t>
  </si>
  <si>
    <t xml:space="preserve"> 317MATICG31</t>
  </si>
  <si>
    <t xml:space="preserve"> 319MATIC205L</t>
  </si>
  <si>
    <t xml:space="preserve"> 317MATIC1</t>
  </si>
  <si>
    <t xml:space="preserve"> 318MATIC20</t>
  </si>
  <si>
    <t xml:space="preserve"> 319TRACTOR205L</t>
  </si>
  <si>
    <t xml:space="preserve"> 318TRACTOR20</t>
  </si>
  <si>
    <t xml:space="preserve"> 319TRAC205L</t>
  </si>
  <si>
    <t xml:space="preserve"> 318TRAC20</t>
  </si>
  <si>
    <t xml:space="preserve"> 317AGRO2T1</t>
  </si>
  <si>
    <t xml:space="preserve"> 318AGRO2T20</t>
  </si>
  <si>
    <t xml:space="preserve"> 318LACTELF20</t>
  </si>
  <si>
    <t xml:space="preserve"> 319FORES205</t>
  </si>
  <si>
    <t xml:space="preserve"> 318FORESTELF20</t>
  </si>
  <si>
    <t xml:space="preserve"> 317FORES4</t>
  </si>
  <si>
    <t xml:space="preserve"> 318PLEX18</t>
  </si>
  <si>
    <t xml:space="preserve"> 317PLEX4</t>
  </si>
  <si>
    <t xml:space="preserve"> 319EPEXAMO180</t>
  </si>
  <si>
    <t xml:space="preserve"> 318EPEXAMO18</t>
  </si>
  <si>
    <t xml:space="preserve"> 317EPEXAMO500</t>
  </si>
  <si>
    <t xml:space="preserve"> 319EPEXA180</t>
  </si>
  <si>
    <t>3018MULTISEP218</t>
  </si>
  <si>
    <t xml:space="preserve"> 317EPEXA4</t>
  </si>
  <si>
    <t xml:space="preserve"> 319ROLEXA180K</t>
  </si>
  <si>
    <t>3018MULTIS218</t>
  </si>
  <si>
    <t>3018MULTIS24</t>
  </si>
  <si>
    <t xml:space="preserve"> 317ROLEXA900</t>
  </si>
  <si>
    <t xml:space="preserve"> 319MOVEX180</t>
  </si>
  <si>
    <t xml:space="preserve"> 318MOVEX18</t>
  </si>
  <si>
    <t>3018STC24</t>
  </si>
  <si>
    <t>3019AZOLLA32205</t>
  </si>
  <si>
    <t>3018AZOLLA3220</t>
  </si>
  <si>
    <t>3019AZOLLA46205</t>
  </si>
  <si>
    <t>3018AZOLLA4620</t>
  </si>
  <si>
    <t>3019AZOLLA68205</t>
  </si>
  <si>
    <t>3018AZOLLA6820</t>
  </si>
  <si>
    <t>3019AZOLLA100TB</t>
  </si>
  <si>
    <t>3018AZOLLA10020</t>
  </si>
  <si>
    <t>3018AZOLLA15020</t>
  </si>
  <si>
    <t xml:space="preserve"> 319CARTER150TB</t>
  </si>
  <si>
    <t xml:space="preserve"> 318CARTER68020</t>
  </si>
  <si>
    <t>3019CARTER208</t>
  </si>
  <si>
    <t xml:space="preserve"> 318CARTERSY220</t>
  </si>
  <si>
    <t>3019DACNIS100TB</t>
  </si>
  <si>
    <t>3018DACNIS20</t>
  </si>
  <si>
    <t xml:space="preserve"> 318DROSERA220</t>
  </si>
  <si>
    <t xml:space="preserve"> 318LACTUCA20</t>
  </si>
  <si>
    <t>3019METELIA208</t>
  </si>
  <si>
    <t>3018METELIA20</t>
  </si>
  <si>
    <t xml:space="preserve"> 318PRESLIA3220</t>
  </si>
  <si>
    <t>3019SPIR.5000TB</t>
  </si>
  <si>
    <t xml:space="preserve"> 318SPIRIT50002</t>
  </si>
  <si>
    <t>3019VALONA208</t>
  </si>
  <si>
    <t>ANTIFUMEE 12/1L</t>
  </si>
  <si>
    <t>3018CERAN18</t>
  </si>
  <si>
    <t>CLEANELF 12/1</t>
  </si>
  <si>
    <t>3017QZINEOECS4</t>
  </si>
  <si>
    <t>3017QZINEOECS1</t>
  </si>
  <si>
    <t>3019RUBIAS40208</t>
  </si>
  <si>
    <t>RUBIA S 40 208L</t>
  </si>
  <si>
    <t>3017CERALIQ500</t>
  </si>
  <si>
    <t>3017ENGINEBOOSD</t>
  </si>
  <si>
    <t>3017ENGINEBOOSN</t>
  </si>
  <si>
    <t>3017LAVAAUTO500</t>
  </si>
  <si>
    <t>3017LAVAAUTOS5</t>
  </si>
  <si>
    <t>3017LIMPIA400</t>
  </si>
  <si>
    <t>3017REVITINTER</t>
  </si>
  <si>
    <t>3017REVITNEUMA</t>
  </si>
  <si>
    <t>3017REVIT5L</t>
  </si>
  <si>
    <t>3019SERIOLA208</t>
  </si>
  <si>
    <t xml:space="preserve"> 317PLEX900</t>
  </si>
  <si>
    <t>3019DYNAAC30TB</t>
  </si>
  <si>
    <t xml:space="preserve"> 317FRELUB1</t>
  </si>
  <si>
    <t xml:space="preserve"> 318SIN75W9020</t>
  </si>
  <si>
    <t xml:space="preserve"> 318LUNARIANH68</t>
  </si>
  <si>
    <t xml:space="preserve"> 318VALONA5030</t>
  </si>
  <si>
    <t>3018EQUIVISZS46</t>
  </si>
  <si>
    <t>3019LACTUCA208</t>
  </si>
  <si>
    <t>3019MULTIAGRITB</t>
  </si>
  <si>
    <t>3019MULTISEP2TB</t>
  </si>
  <si>
    <t>ARTICULO BERAL</t>
  </si>
  <si>
    <t>CODIGO TOTAL</t>
  </si>
  <si>
    <t>ARTICULO TOTAL</t>
  </si>
  <si>
    <t>PRECIO</t>
  </si>
  <si>
    <t>ARTICULOS</t>
  </si>
  <si>
    <r>
      <rPr>
        <b/>
        <u/>
        <sz val="8"/>
        <color indexed="8"/>
        <rFont val="Times New Roman"/>
        <family val="1"/>
      </rPr>
      <t>QUARTZ INEO ECS 5W30</t>
    </r>
    <r>
      <rPr>
        <sz val="8"/>
        <color indexed="8"/>
        <rFont val="Times New Roman"/>
        <family val="1"/>
      </rPr>
      <t xml:space="preserve"> - 100% Tecnología sintética nafta y diesel  ACEA C2 PSA 71 2290, LOW SAP y Fuel economy. Cumple requerimientos Toyota</t>
    </r>
  </si>
  <si>
    <r>
      <rPr>
        <b/>
        <u/>
        <sz val="8"/>
        <color indexed="8"/>
        <rFont val="Times New Roman"/>
        <family val="1"/>
      </rPr>
      <t>QUARTZ INEO MC3 5W30</t>
    </r>
    <r>
      <rPr>
        <sz val="8"/>
        <color indexed="8"/>
        <rFont val="Times New Roman"/>
        <family val="1"/>
      </rPr>
      <t xml:space="preserve"> Peugeot Citroen-100% Tecnología sintética para mot, con inyec, bomba 7Y filtro de part. ACEA C3, API SN/CF,LOW SAP ACEA C3, VW 505.01, MB 229,51. Niveles Hyundai Kya, GM, BMW</t>
    </r>
  </si>
  <si>
    <r>
      <rPr>
        <b/>
        <u/>
        <sz val="8"/>
        <color indexed="8"/>
        <rFont val="Times New Roman"/>
        <family val="1"/>
      </rPr>
      <t>QUARTZ INEO FIRST 0W-30</t>
    </r>
    <r>
      <rPr>
        <sz val="8"/>
        <color indexed="8"/>
        <rFont val="Times New Roman"/>
        <family val="1"/>
      </rPr>
      <t xml:space="preserve"> Peugeot Citroen-100% Tecnología sintética para mot, diesel y nafta part. ACEA C1, ACEA C2, psa peugeot citroen b71 2312 -b71 2302 </t>
    </r>
  </si>
  <si>
    <r>
      <rPr>
        <b/>
        <u/>
        <sz val="8"/>
        <color indexed="8"/>
        <rFont val="Times New Roman"/>
        <family val="1"/>
      </rPr>
      <t>QUARTZ INEO LONG LIFE 5W30</t>
    </r>
    <r>
      <rPr>
        <sz val="8"/>
        <color indexed="8"/>
        <rFont val="Times New Roman"/>
        <family val="1"/>
      </rPr>
      <t xml:space="preserve"> volkswagen -100% Tecnología sintética para motores con inyector bomba y/o filtro de partículas ACEA C3, LOW SAP VW 504 507 MB 229.51 Porsche C30 BMW LL04</t>
    </r>
  </si>
  <si>
    <r>
      <rPr>
        <b/>
        <u/>
        <sz val="8"/>
        <color indexed="8"/>
        <rFont val="Calibri"/>
        <family val="2"/>
      </rPr>
      <t xml:space="preserve">COOLELF SUPRA </t>
    </r>
    <r>
      <rPr>
        <sz val="8"/>
        <color indexed="8"/>
        <rFont val="Calibri"/>
        <family val="2"/>
      </rPr>
      <t xml:space="preserve"> (diluido en agua) 100 % orgánico  Tipo D - Aprobado por Renault</t>
    </r>
  </si>
  <si>
    <r>
      <rPr>
        <b/>
        <u/>
        <sz val="8"/>
        <color indexed="8"/>
        <rFont val="Times New Roman"/>
        <family val="1"/>
      </rPr>
      <t>QUARTZ 9000 FUTURE NFC 5W30</t>
    </r>
    <r>
      <rPr>
        <sz val="8"/>
        <color indexed="8"/>
        <rFont val="Times New Roman"/>
        <family val="1"/>
      </rPr>
      <t xml:space="preserve"> -Ford Ranger 100% Tecnología sintética para motores nafteros y diesel ACEA A5/B5 API SL/CF, Fuel Economy FORD WSS-M2C-913-D / C / B. Cumple requerimientos Volvo</t>
    </r>
  </si>
  <si>
    <r>
      <rPr>
        <b/>
        <u/>
        <sz val="8"/>
        <color indexed="8"/>
        <rFont val="Times New Roman"/>
        <family val="1"/>
      </rPr>
      <t>QUARTZ 9000 5W40</t>
    </r>
    <r>
      <rPr>
        <sz val="8"/>
        <color indexed="8"/>
        <rFont val="Times New Roman"/>
        <family val="1"/>
      </rPr>
      <t xml:space="preserve"> - 100% Tecnología sintética multigrado para motores nafteros y diesel API SN/CF ACEA A3/B4 / PSA PEUGEOT CITROËN B712296, MB 229.3. Cumple requerimientos BMW y Porsche</t>
    </r>
  </si>
  <si>
    <r>
      <rPr>
        <b/>
        <u/>
        <sz val="8"/>
        <color indexed="8"/>
        <rFont val="Times New Roman"/>
        <family val="1"/>
      </rPr>
      <t>QUARTZ 7000 10W40</t>
    </r>
    <r>
      <rPr>
        <sz val="8"/>
        <color indexed="8"/>
        <rFont val="Times New Roman"/>
        <family val="1"/>
      </rPr>
      <t xml:space="preserve"> - semisintético multigrado para motores nafteros API SM /ACEA A3 /PSA PEUGEOT CITROËN  B-71 2294 &amp;B71 2300 MB 229.1, VW 501.01 y 505.00</t>
    </r>
  </si>
  <si>
    <r>
      <rPr>
        <b/>
        <u/>
        <sz val="8"/>
        <color indexed="8"/>
        <rFont val="Times New Roman"/>
        <family val="1"/>
      </rPr>
      <t xml:space="preserve">QUARTZ DIESEL 7000 10W40 </t>
    </r>
    <r>
      <rPr>
        <sz val="8"/>
        <color indexed="8"/>
        <rFont val="Times New Roman"/>
        <family val="1"/>
      </rPr>
      <t>semisintético, multigrado, para motores diesel API CF / ACEA B4 / PSA PEUGEOT CITROËN DIESEL B-71 2294 &amp;B71 2300 MB 229.1, VW 501.01 505.00.</t>
    </r>
  </si>
  <si>
    <r>
      <rPr>
        <b/>
        <u/>
        <sz val="8"/>
        <color indexed="8"/>
        <rFont val="Times New Roman"/>
        <family val="1"/>
      </rPr>
      <t>QUARTZ 4x4 15W50</t>
    </r>
    <r>
      <rPr>
        <sz val="8"/>
        <color indexed="8"/>
        <rFont val="Times New Roman"/>
        <family val="1"/>
      </rPr>
      <t xml:space="preserve"> - semisintético para vehículos 4x4 nafta y diesel API SL/CF, ACEA A3/B4 MB 229.01 VW 501.01 505.00.</t>
    </r>
  </si>
  <si>
    <r>
      <rPr>
        <b/>
        <u/>
        <sz val="8"/>
        <color indexed="8"/>
        <rFont val="Calibri"/>
        <family val="2"/>
      </rPr>
      <t>QUARTZ 5000 15W40</t>
    </r>
    <r>
      <rPr>
        <sz val="8"/>
        <color indexed="8"/>
        <rFont val="Calibri"/>
        <family val="2"/>
      </rPr>
      <t xml:space="preserve"> multigrado para motores nafteros - diesel API SL / CF / ACEA A3 / B3 PSA PEUGEOT CITROËN NAFTA-DIESEL B71 2295 MB 229.1 ,VW 501,01 505.00</t>
    </r>
  </si>
  <si>
    <r>
      <rPr>
        <b/>
        <u/>
        <sz val="8"/>
        <color indexed="8"/>
        <rFont val="Calibri"/>
        <family val="2"/>
      </rPr>
      <t>QUARTZ 5000 20W50</t>
    </r>
    <r>
      <rPr>
        <sz val="8"/>
        <color indexed="8"/>
        <rFont val="Calibri"/>
        <family val="2"/>
      </rPr>
      <t xml:space="preserve"> multigrado para motores nafteros y diesel API SL / CF ACEA A3 / B3 PSA PEUGEOT CITROËN NAFTA-DIESEL B71 2295 MB 229.1 ,VW 501,01 505.00</t>
    </r>
  </si>
  <si>
    <r>
      <rPr>
        <b/>
        <u/>
        <sz val="8"/>
        <color indexed="8"/>
        <rFont val="Calibri"/>
        <family val="2"/>
      </rPr>
      <t xml:space="preserve">EVOL. 900 FT 5W40 </t>
    </r>
    <r>
      <rPr>
        <sz val="8"/>
        <color indexed="8"/>
        <rFont val="Calibri"/>
        <family val="2"/>
      </rPr>
      <t>100% Tecnología Sintética Indicado para vehiculos nafta/diesel excepto aquellos con Inyector Bomba. A3/B4 API SL/CF -VW 502.00/505.00 PORSCHE A40 MB-Approval 229.3</t>
    </r>
  </si>
  <si>
    <r>
      <rPr>
        <b/>
        <u/>
        <sz val="8"/>
        <color indexed="8"/>
        <rFont val="Calibri"/>
        <family val="2"/>
      </rPr>
      <t>EVOL.FULLTECH MSX 5W30</t>
    </r>
    <r>
      <rPr>
        <sz val="8"/>
        <color indexed="8"/>
        <rFont val="Calibri"/>
        <family val="2"/>
      </rPr>
      <t xml:space="preserve"> 100% Tec Sintetica Indicado para vehiculos Renault que no posean filtro de partículas. A3/B4 API SN/CF - RN0710 / RN0700</t>
    </r>
  </si>
  <si>
    <t>$</t>
  </si>
  <si>
    <t>%</t>
  </si>
  <si>
    <t>IVA INCLUIDO</t>
  </si>
  <si>
    <t>GANANCIA</t>
  </si>
  <si>
    <t>REFERENCIA</t>
  </si>
  <si>
    <t>PRECIO FINAL(IVA INCLUIDO)</t>
  </si>
  <si>
    <t>CALCULADORA INTELIGENTE PRECIO AL PUBLICO</t>
  </si>
  <si>
    <t>ACEITES</t>
  </si>
  <si>
    <t>GUIA DE LUBRICANTES</t>
  </si>
  <si>
    <r>
      <rPr>
        <b/>
        <u/>
        <sz val="8"/>
        <color indexed="8"/>
        <rFont val="Calibri"/>
        <family val="2"/>
      </rPr>
      <t>MULTIS MS 2</t>
    </r>
    <r>
      <rPr>
        <sz val="8"/>
        <color indexed="8"/>
        <rFont val="Calibri"/>
        <family val="2"/>
      </rPr>
      <t xml:space="preserve"> - Grasa de Litio EP con Molibdeno. Color gris / negra</t>
    </r>
  </si>
  <si>
    <r>
      <rPr>
        <b/>
        <u/>
        <sz val="8"/>
        <color indexed="8"/>
        <rFont val="Calibri"/>
        <family val="2"/>
      </rPr>
      <t>MULTIS EP 2</t>
    </r>
    <r>
      <rPr>
        <sz val="8"/>
        <color indexed="8"/>
        <rFont val="Calibri"/>
        <family val="2"/>
      </rPr>
      <t xml:space="preserve"> - Grasa de litio de extrema presión. Color amarilla</t>
    </r>
  </si>
  <si>
    <r>
      <rPr>
        <b/>
        <sz val="8"/>
        <color indexed="8"/>
        <rFont val="Calibri"/>
        <family val="2"/>
      </rPr>
      <t xml:space="preserve">STC 2 </t>
    </r>
    <r>
      <rPr>
        <sz val="8"/>
        <color indexed="8"/>
        <rFont val="Calibri"/>
        <family val="2"/>
      </rPr>
      <t>- Grasa cálcica para uso general. Color verde</t>
    </r>
  </si>
  <si>
    <r>
      <rPr>
        <b/>
        <u/>
        <sz val="8"/>
        <color indexed="8"/>
        <rFont val="Calibri"/>
        <family val="2"/>
      </rPr>
      <t xml:space="preserve">MULTIS 2 </t>
    </r>
    <r>
      <rPr>
        <b/>
        <sz val="8"/>
        <color indexed="8"/>
        <rFont val="Calibri"/>
        <family val="2"/>
      </rPr>
      <t xml:space="preserve">- </t>
    </r>
    <r>
      <rPr>
        <sz val="8"/>
        <color indexed="8"/>
        <rFont val="Calibri"/>
        <family val="2"/>
      </rPr>
      <t>Grasa de litio multiuso. Color roja</t>
    </r>
  </si>
  <si>
    <r>
      <rPr>
        <b/>
        <u/>
        <sz val="8"/>
        <color indexed="8"/>
        <rFont val="Calibri"/>
        <family val="2"/>
      </rPr>
      <t>MULTIS EP 3</t>
    </r>
    <r>
      <rPr>
        <sz val="8"/>
        <color indexed="8"/>
        <rFont val="Calibri"/>
        <family val="2"/>
      </rPr>
      <t xml:space="preserve"> Grasa de Litio con Extrema Presión Rulemanes, cojinetes y engrase general. Color amarilla</t>
    </r>
  </si>
  <si>
    <t>Frenos de disco, engrase general, maquinaria / industria pesada. Color azul</t>
  </si>
  <si>
    <t xml:space="preserve"> 318FRELUB20</t>
  </si>
  <si>
    <t/>
  </si>
  <si>
    <r>
      <rPr>
        <b/>
        <i/>
        <sz val="32"/>
        <rFont val="Arial Black"/>
        <family val="2"/>
      </rPr>
      <t>BERAL</t>
    </r>
    <r>
      <rPr>
        <b/>
        <i/>
        <sz val="22"/>
        <rFont val="Arial Black"/>
        <family val="2"/>
      </rPr>
      <t>SRL</t>
    </r>
  </si>
  <si>
    <t>CALLE 121 N#2318 E/79 Y 80 LA PLATA CP-1900</t>
  </si>
  <si>
    <t>EMAIL:info@beral.com.ar   417-7126     451-4903</t>
  </si>
  <si>
    <t>PRECIO + IVA</t>
  </si>
  <si>
    <t>Etiquetas de fila</t>
  </si>
  <si>
    <t>ARTICULO</t>
  </si>
  <si>
    <t>DESCRIPCION</t>
  </si>
  <si>
    <t>PRECIO SIN IVA</t>
  </si>
  <si>
    <t>SIN IVA</t>
  </si>
  <si>
    <t>BERAL SRL</t>
  </si>
  <si>
    <t>EMAIL:info@beral.com.ar        417-7126     451-4903</t>
  </si>
  <si>
    <t>Código</t>
  </si>
  <si>
    <t>Descripción</t>
  </si>
  <si>
    <t>Código 
OSRAM</t>
  </si>
  <si>
    <t>Cant x Caja</t>
  </si>
  <si>
    <t>HALOGENAS</t>
  </si>
  <si>
    <t>12V    55W P14.5S  N448 H1</t>
  </si>
  <si>
    <t>12V    55W PK22S  N453 H3</t>
  </si>
  <si>
    <t>12V    60/55W P43T  N472 H4</t>
  </si>
  <si>
    <t>12V    55W PX26D  N499 H7</t>
  </si>
  <si>
    <t>12V    60W P20D  N9005 HB3</t>
  </si>
  <si>
    <t>12V    51W P22D  N9006 HB4</t>
  </si>
  <si>
    <t>12V    55W P14.5S  N448B H1 BLUE</t>
  </si>
  <si>
    <t>64150 CBI</t>
  </si>
  <si>
    <t>12V    60/55W P43T  N472B H4 BLUE</t>
  </si>
  <si>
    <t>64193 CBI</t>
  </si>
  <si>
    <t>12V    55W PX26D  N499B H7 BLUE</t>
  </si>
  <si>
    <t>64210 CBI</t>
  </si>
  <si>
    <t>24V    70W P14.5S  N466 H1</t>
  </si>
  <si>
    <t>24V    70W PK22S  N460 H3</t>
  </si>
  <si>
    <t>24V    75/70W P43T  N475 H4</t>
  </si>
  <si>
    <t>24V    70W PX26D  N499A H7</t>
  </si>
  <si>
    <t>INCANDECENTES</t>
  </si>
  <si>
    <t>12V    21W BA15S  N382 P21W</t>
  </si>
  <si>
    <t>12V    21W BAU15S  N581 PY21W</t>
  </si>
  <si>
    <t>12V    5W SV8.5-8  N239 C5W</t>
  </si>
  <si>
    <t>12V    5W BA15S  N207 R5W</t>
  </si>
  <si>
    <t>12V    10W BA15S  N245 R10W</t>
  </si>
  <si>
    <t>12V    5W W2.1X9.5D  N501 W5W</t>
  </si>
  <si>
    <t>12V    21/5W BAY15D  N380 P21/5W</t>
  </si>
  <si>
    <t>24V    5W W2.1X9.5D  N507 W5W</t>
  </si>
  <si>
    <t>24V    5W SV8.5-8  N242 C5W</t>
  </si>
  <si>
    <t>24V    21W BA15S  N241 P21W</t>
  </si>
  <si>
    <t>24V    5W BA15S  N149 R5W</t>
  </si>
  <si>
    <t>24V    10W BA15S  N246 R10W</t>
  </si>
  <si>
    <t>24V    21/5W BAY15D  N334 P21/5W</t>
  </si>
  <si>
    <t xml:space="preserve"> info@beral.com.ar</t>
  </si>
  <si>
    <t xml:space="preserve">www.beral.com.ar  </t>
  </si>
  <si>
    <t>Linea Steel - Escobillas Universal</t>
  </si>
  <si>
    <t>Características :</t>
  </si>
  <si>
    <r>
      <t xml:space="preserve">Escobillas Universal x1, completamente metálica, Adaptador multiple montado, </t>
    </r>
    <r>
      <rPr>
        <b/>
        <sz val="8"/>
        <rFont val="Franklin Gothic Book"/>
        <family val="2"/>
      </rPr>
      <t>Origen USA</t>
    </r>
  </si>
  <si>
    <t xml:space="preserve">Descripción de </t>
  </si>
  <si>
    <t>Precio de Lista</t>
  </si>
  <si>
    <t xml:space="preserve">Conexiones </t>
  </si>
  <si>
    <t>producto</t>
  </si>
  <si>
    <t>sin IVA</t>
  </si>
  <si>
    <t>Brazos</t>
  </si>
  <si>
    <t>TR 70-11</t>
  </si>
  <si>
    <t xml:space="preserve">ESCOBILLA 11"  </t>
  </si>
  <si>
    <t>TR 70-13</t>
  </si>
  <si>
    <t xml:space="preserve">ESCOBILLA 13"  </t>
  </si>
  <si>
    <t>TR 70-14</t>
  </si>
  <si>
    <t xml:space="preserve">ESCOBILLA 14"  </t>
  </si>
  <si>
    <t>TR 70-15</t>
  </si>
  <si>
    <t xml:space="preserve">ESCOBILLA 15"  </t>
  </si>
  <si>
    <t>TR 70-16</t>
  </si>
  <si>
    <t xml:space="preserve">ESCOBILLA 16"  </t>
  </si>
  <si>
    <t>TR 70-17</t>
  </si>
  <si>
    <t xml:space="preserve">ESCOBILLA 17"  </t>
  </si>
  <si>
    <t>TR 70-18</t>
  </si>
  <si>
    <t xml:space="preserve">ESCOBILLA 18"  </t>
  </si>
  <si>
    <t>TR 70-19</t>
  </si>
  <si>
    <t xml:space="preserve">ESCOBILLA 19"  </t>
  </si>
  <si>
    <t>TR 70-20</t>
  </si>
  <si>
    <t xml:space="preserve">ESCOBILLA 20"  </t>
  </si>
  <si>
    <t>TR 70-21</t>
  </si>
  <si>
    <t xml:space="preserve">ESCOBILLA 21"  </t>
  </si>
  <si>
    <t>TR 70-22</t>
  </si>
  <si>
    <t xml:space="preserve">ESCOBILLA 22"  </t>
  </si>
  <si>
    <t>TR 70-24</t>
  </si>
  <si>
    <t xml:space="preserve">ESCOBILLA 24"  </t>
  </si>
  <si>
    <t>Adaptador Multiclick</t>
  </si>
  <si>
    <t>TR 70-26</t>
  </si>
  <si>
    <t xml:space="preserve">ESCOBILLA 26"  </t>
  </si>
  <si>
    <t>Linea Original | Escobillas Conductor + Pasajero</t>
  </si>
  <si>
    <t>Original x 2</t>
  </si>
  <si>
    <t xml:space="preserve">Escobillas Equipo Original  x 2unid (L.Conductor + L.Pasajero ) </t>
  </si>
  <si>
    <t xml:space="preserve">Completamente metálicas ,goma origen Trico EEUU </t>
  </si>
  <si>
    <t>Adaptadores correspondientes montados y Spoiler LC / LP según correponda por Equipo Original</t>
  </si>
  <si>
    <t>LC</t>
  </si>
  <si>
    <t>LP</t>
  </si>
  <si>
    <t xml:space="preserve">Equipo Original </t>
  </si>
  <si>
    <t>Spoiler</t>
  </si>
  <si>
    <t>TR-80-101</t>
  </si>
  <si>
    <t xml:space="preserve">TOYOTA HILUX </t>
  </si>
  <si>
    <t>TR-80-102</t>
  </si>
  <si>
    <r>
      <t xml:space="preserve">TOYOTA COROLLA  </t>
    </r>
    <r>
      <rPr>
        <sz val="9"/>
        <color indexed="17"/>
        <rFont val="Franklin Gothic Book"/>
        <family val="2"/>
      </rPr>
      <t>&gt;2010</t>
    </r>
  </si>
  <si>
    <t>TR 80-104</t>
  </si>
  <si>
    <r>
      <t xml:space="preserve">TOYOTA YARIS </t>
    </r>
    <r>
      <rPr>
        <sz val="9"/>
        <color indexed="17"/>
        <rFont val="Franklin Gothic Book"/>
        <family val="2"/>
      </rPr>
      <t>2006-2012</t>
    </r>
  </si>
  <si>
    <t>TR-80-201</t>
  </si>
  <si>
    <t xml:space="preserve">RENAULT MEGANE </t>
  </si>
  <si>
    <t>TR-80-202</t>
  </si>
  <si>
    <t>RENAULT CLIO | RENAULT 19</t>
  </si>
  <si>
    <t>TR-80-203</t>
  </si>
  <si>
    <t>RENAULT SCENIC</t>
  </si>
  <si>
    <t>TR-80-204</t>
  </si>
  <si>
    <t>RENAULT MEGANE II</t>
  </si>
  <si>
    <t>TR-80-205</t>
  </si>
  <si>
    <t>RENAULT KANGOO</t>
  </si>
  <si>
    <t>TR-80-206</t>
  </si>
  <si>
    <t xml:space="preserve">RENAULT LAGUNA </t>
  </si>
  <si>
    <t>TR-80-208</t>
  </si>
  <si>
    <t>RENAULT SANDERO | STEPWAY</t>
  </si>
  <si>
    <t>TR-80-209</t>
  </si>
  <si>
    <t>RENAULT CLIO 2</t>
  </si>
  <si>
    <t>TR-80-210</t>
  </si>
  <si>
    <t>RENAULT DUSTER</t>
  </si>
  <si>
    <t>TR-80-211</t>
  </si>
  <si>
    <t>RENAULT MASTER</t>
  </si>
  <si>
    <t>TR-80-301</t>
  </si>
  <si>
    <t>LAND ROVER DISCOVERY</t>
  </si>
  <si>
    <t>TR-80- 302</t>
  </si>
  <si>
    <t>ROVER 200</t>
  </si>
  <si>
    <t>TR-80- 303</t>
  </si>
  <si>
    <t>KIA SORENTO</t>
  </si>
  <si>
    <t>TR-80- 304</t>
  </si>
  <si>
    <t>NISSAN MARCH</t>
  </si>
  <si>
    <t>TR-80- 305</t>
  </si>
  <si>
    <t>NISSAN TiiDA</t>
  </si>
  <si>
    <t>TR-80- 306</t>
  </si>
  <si>
    <t>HYUNDAI TUCSON</t>
  </si>
  <si>
    <t>TR-80- 401</t>
  </si>
  <si>
    <t>JEEP CHEROKEE SPORT</t>
  </si>
  <si>
    <t>TR-80- 501</t>
  </si>
  <si>
    <t xml:space="preserve">PEUGEOT 405 | PEUGEOT 406 </t>
  </si>
  <si>
    <t>TR-80- 502</t>
  </si>
  <si>
    <t>PEUGEOT 306 | ROVER 600 | CITROEN XSARA</t>
  </si>
  <si>
    <t>TR-80- 503</t>
  </si>
  <si>
    <t>PEUGEOT 106 | CITROEN SAXO</t>
  </si>
  <si>
    <t>TR-80- 504</t>
  </si>
  <si>
    <t>PEUGEOT 206 | 207</t>
  </si>
  <si>
    <t>TR-80- 505</t>
  </si>
  <si>
    <r>
      <t>PEUGEOT 307</t>
    </r>
    <r>
      <rPr>
        <sz val="9"/>
        <color indexed="17"/>
        <rFont val="Franklin Gothic Book"/>
        <family val="2"/>
      </rPr>
      <t xml:space="preserve"> &gt;2005</t>
    </r>
  </si>
  <si>
    <t>LC/P</t>
  </si>
  <si>
    <t>TR-80- 506</t>
  </si>
  <si>
    <t>CITROEN PICASSO</t>
  </si>
  <si>
    <t>TR-80- 507</t>
  </si>
  <si>
    <t>PEUGEOT PARTNER | CITROEN BERLINGO</t>
  </si>
  <si>
    <t>TR-80- 508</t>
  </si>
  <si>
    <r>
      <t xml:space="preserve">CITROEN C3 </t>
    </r>
    <r>
      <rPr>
        <sz val="9"/>
        <color indexed="17"/>
        <rFont val="Franklin Gothic Book"/>
        <family val="2"/>
      </rPr>
      <t>&gt;2012</t>
    </r>
  </si>
  <si>
    <t>TR-80- 601</t>
  </si>
  <si>
    <t>VW GOLF III -IV</t>
  </si>
  <si>
    <t>TR-80- 602</t>
  </si>
  <si>
    <r>
      <t xml:space="preserve">VW PASSAT </t>
    </r>
    <r>
      <rPr>
        <sz val="9"/>
        <color indexed="17"/>
        <rFont val="Franklin Gothic Book"/>
        <family val="2"/>
      </rPr>
      <t>&gt;2004</t>
    </r>
  </si>
  <si>
    <t>TR-80- 603</t>
  </si>
  <si>
    <t>VW POLO | SEAT CORDOBA</t>
  </si>
  <si>
    <t>TR 80- 604</t>
  </si>
  <si>
    <t>VW GOL II</t>
  </si>
  <si>
    <t>TR 80- 605</t>
  </si>
  <si>
    <t xml:space="preserve">VW GOL III </t>
  </si>
  <si>
    <t>TR 80- 606</t>
  </si>
  <si>
    <t>VW BORA</t>
  </si>
  <si>
    <t>TR 80- 607</t>
  </si>
  <si>
    <r>
      <t>VW FOX | VW SURAN</t>
    </r>
    <r>
      <rPr>
        <sz val="9"/>
        <color indexed="17"/>
        <rFont val="Franklin Gothic Book"/>
        <family val="2"/>
      </rPr>
      <t xml:space="preserve"> &gt;2012</t>
    </r>
  </si>
  <si>
    <t>TR 80- 609</t>
  </si>
  <si>
    <r>
      <t xml:space="preserve">VW AMAROK </t>
    </r>
    <r>
      <rPr>
        <sz val="9"/>
        <color indexed="17"/>
        <rFont val="Franklin Gothic Book"/>
        <family val="2"/>
      </rPr>
      <t>&gt;2012</t>
    </r>
  </si>
  <si>
    <t>TR-80- 701</t>
  </si>
  <si>
    <t xml:space="preserve">FORD MONDEO </t>
  </si>
  <si>
    <t>TR-80- 702</t>
  </si>
  <si>
    <t xml:space="preserve">FORD ESCORT </t>
  </si>
  <si>
    <t>TR-80- 703</t>
  </si>
  <si>
    <r>
      <t xml:space="preserve">FORD FIESTA </t>
    </r>
    <r>
      <rPr>
        <sz val="9"/>
        <color indexed="17"/>
        <rFont val="Franklin Gothic Book"/>
        <family val="2"/>
      </rPr>
      <t>&gt;2001</t>
    </r>
    <r>
      <rPr>
        <sz val="9"/>
        <color indexed="8"/>
        <rFont val="Franklin Gothic Book"/>
        <family val="2"/>
      </rPr>
      <t>| FORD COURIER</t>
    </r>
  </si>
  <si>
    <t>TR-80- 704</t>
  </si>
  <si>
    <r>
      <t xml:space="preserve">FORD RANGER </t>
    </r>
    <r>
      <rPr>
        <sz val="9"/>
        <color indexed="17"/>
        <rFont val="Franklin Gothic Book"/>
        <family val="2"/>
      </rPr>
      <t>&gt;2012</t>
    </r>
    <r>
      <rPr>
        <sz val="9"/>
        <color indexed="8"/>
        <rFont val="Franklin Gothic Book"/>
        <family val="2"/>
      </rPr>
      <t xml:space="preserve"> | FORD EXPLORER </t>
    </r>
  </si>
  <si>
    <t>TR-80- 705</t>
  </si>
  <si>
    <r>
      <t>FORD FOCUS</t>
    </r>
    <r>
      <rPr>
        <sz val="9"/>
        <color indexed="17"/>
        <rFont val="Franklin Gothic Book"/>
        <family val="2"/>
      </rPr>
      <t xml:space="preserve"> &gt; 2008</t>
    </r>
  </si>
  <si>
    <t>TR-80- 706</t>
  </si>
  <si>
    <r>
      <t xml:space="preserve">FORD FIESTA </t>
    </r>
    <r>
      <rPr>
        <sz val="9"/>
        <color indexed="17"/>
        <rFont val="Franklin Gothic Book"/>
        <family val="2"/>
      </rPr>
      <t>2002-10</t>
    </r>
    <r>
      <rPr>
        <sz val="9"/>
        <color indexed="8"/>
        <rFont val="Franklin Gothic Book"/>
        <family val="2"/>
      </rPr>
      <t>| FORD ECOSPORT</t>
    </r>
    <r>
      <rPr>
        <sz val="9"/>
        <color indexed="17"/>
        <rFont val="Franklin Gothic Book"/>
        <family val="2"/>
      </rPr>
      <t>&gt; 2012</t>
    </r>
  </si>
  <si>
    <t>TR-80- 707</t>
  </si>
  <si>
    <t>FORD F-100 | FORD F-250</t>
  </si>
  <si>
    <t>TR-80- 708</t>
  </si>
  <si>
    <r>
      <t xml:space="preserve">FORD KA </t>
    </r>
    <r>
      <rPr>
        <sz val="9"/>
        <color indexed="17"/>
        <rFont val="Franklin Gothic Book"/>
        <family val="2"/>
      </rPr>
      <t>&gt; 2010</t>
    </r>
  </si>
  <si>
    <t>TR-80- 912</t>
  </si>
  <si>
    <r>
      <t xml:space="preserve">FORD NEW RANGER </t>
    </r>
    <r>
      <rPr>
        <sz val="9"/>
        <color indexed="17"/>
        <rFont val="Franklin Gothic Book"/>
        <family val="2"/>
      </rPr>
      <t>2012 &gt;</t>
    </r>
  </si>
  <si>
    <t>TR-80- 801</t>
  </si>
  <si>
    <t>FIAT PALIO | FIAT SIENA | FIAT STILO</t>
  </si>
  <si>
    <t>TR-80- 802</t>
  </si>
  <si>
    <t>FIAT UNO Nuevo / UNO Way</t>
  </si>
  <si>
    <t>TR-80- 901</t>
  </si>
  <si>
    <r>
      <t>CHEVROLET S10 | BLAZER</t>
    </r>
    <r>
      <rPr>
        <sz val="9"/>
        <color indexed="17"/>
        <rFont val="Franklin Gothic Book"/>
        <family val="2"/>
      </rPr>
      <t xml:space="preserve"> &gt;2011 </t>
    </r>
  </si>
  <si>
    <t>TR-80- 902</t>
  </si>
  <si>
    <r>
      <t xml:space="preserve">CHEVROLET VECTRA </t>
    </r>
    <r>
      <rPr>
        <sz val="9"/>
        <color indexed="17"/>
        <rFont val="Franklin Gothic Book"/>
        <family val="2"/>
      </rPr>
      <t>&gt;2008</t>
    </r>
  </si>
  <si>
    <t>TR-80- 903</t>
  </si>
  <si>
    <t>CHEVROLET CORSA II</t>
  </si>
  <si>
    <t>TR-80- 904</t>
  </si>
  <si>
    <t xml:space="preserve">CHEVROLET ASTRA </t>
  </si>
  <si>
    <t xml:space="preserve">TR-80- 905 </t>
  </si>
  <si>
    <t>CHEVROLET MERIVA | CHEVROLET ZAFIRA</t>
  </si>
  <si>
    <t>TR-80- 906</t>
  </si>
  <si>
    <t>CHEVROLET CLASSIC  |  CELTA   | SUZUKY Fun</t>
  </si>
  <si>
    <t>TR-80- 908</t>
  </si>
  <si>
    <r>
      <t>CHEVROLET AGILE</t>
    </r>
    <r>
      <rPr>
        <sz val="9"/>
        <color indexed="17"/>
        <rFont val="Franklin Gothic Book"/>
        <family val="2"/>
      </rPr>
      <t xml:space="preserve"> &gt;2011</t>
    </r>
  </si>
  <si>
    <t>TR-80- 909</t>
  </si>
  <si>
    <t>CHEVROLET AVEO</t>
  </si>
  <si>
    <t>TR-80- 910</t>
  </si>
  <si>
    <t>CHEVROLET CRUZE</t>
  </si>
  <si>
    <t>TR-80- 911</t>
  </si>
  <si>
    <t>CHEVROLET SPIN</t>
  </si>
  <si>
    <t>TR 80-914</t>
  </si>
  <si>
    <t>CHEVROLET SPARK</t>
  </si>
  <si>
    <t>TR 80-913</t>
  </si>
  <si>
    <t>CHEVROLET SAIL</t>
  </si>
  <si>
    <t>TR-80-1001</t>
  </si>
  <si>
    <r>
      <t xml:space="preserve">HONDA FIT </t>
    </r>
    <r>
      <rPr>
        <sz val="9"/>
        <color indexed="17"/>
        <rFont val="Franklin Gothic Book"/>
        <family val="2"/>
      </rPr>
      <t>&gt;2008</t>
    </r>
  </si>
  <si>
    <t>TR-80-1002</t>
  </si>
  <si>
    <r>
      <t>HONDA CIVIC</t>
    </r>
    <r>
      <rPr>
        <sz val="9"/>
        <color indexed="17"/>
        <rFont val="Franklin Gothic Book"/>
        <family val="2"/>
      </rPr>
      <t xml:space="preserve"> &gt;2007</t>
    </r>
  </si>
  <si>
    <t>TR-80-1003</t>
  </si>
  <si>
    <t xml:space="preserve">HONDA ACCORD </t>
  </si>
  <si>
    <t>TR 80-303</t>
  </si>
  <si>
    <t>TR 80-304</t>
  </si>
  <si>
    <t>TR 80-305</t>
  </si>
  <si>
    <t>NISSAN TIIDA</t>
  </si>
  <si>
    <t>TR 80-306</t>
  </si>
  <si>
    <t>TR 80-307</t>
  </si>
  <si>
    <r>
      <t xml:space="preserve">HYUNDAI ACCENT   </t>
    </r>
    <r>
      <rPr>
        <sz val="9"/>
        <color indexed="17"/>
        <rFont val="Franklin Gothic Book"/>
        <family val="2"/>
      </rPr>
      <t>2012 &gt;</t>
    </r>
  </si>
  <si>
    <t>TR 80-308</t>
  </si>
  <si>
    <t>HYUNDAI ELANTRA</t>
  </si>
  <si>
    <t>TR 80-309</t>
  </si>
  <si>
    <t>HYUNDAI    H1</t>
  </si>
  <si>
    <t>TR 80-310</t>
  </si>
  <si>
    <r>
      <t xml:space="preserve">NISSAN SENTRA    </t>
    </r>
    <r>
      <rPr>
        <sz val="9"/>
        <color indexed="17"/>
        <rFont val="Franklin Gothic Book"/>
        <family val="2"/>
      </rPr>
      <t>2007 &gt;</t>
    </r>
  </si>
  <si>
    <t>TR 80-311</t>
  </si>
  <si>
    <t>HYUNDAI   SANTA FE</t>
  </si>
  <si>
    <t>TR 80-312</t>
  </si>
  <si>
    <r>
      <t xml:space="preserve">KIA   SPORTAGE </t>
    </r>
    <r>
      <rPr>
        <sz val="9"/>
        <color indexed="17"/>
        <rFont val="Franklin Gothic Book"/>
        <family val="2"/>
      </rPr>
      <t>2011&gt;</t>
    </r>
  </si>
  <si>
    <t>TR 80-313</t>
  </si>
  <si>
    <r>
      <t xml:space="preserve">NISSAN  FRONTIER    . </t>
    </r>
    <r>
      <rPr>
        <sz val="9"/>
        <color indexed="17"/>
        <rFont val="Franklin Gothic Book"/>
        <family val="2"/>
      </rPr>
      <t>2005&gt;</t>
    </r>
  </si>
  <si>
    <t>TR 80-314</t>
  </si>
  <si>
    <t>MITSUBISHI   L200</t>
  </si>
  <si>
    <t>TR 80-315</t>
  </si>
  <si>
    <t>KIA   PICANTO</t>
  </si>
  <si>
    <t>TR 80-316</t>
  </si>
  <si>
    <r>
      <t xml:space="preserve">KIA   RIO </t>
    </r>
    <r>
      <rPr>
        <sz val="9"/>
        <color indexed="17"/>
        <rFont val="Franklin Gothic Book"/>
        <family val="2"/>
      </rPr>
      <t>2012&gt;</t>
    </r>
  </si>
  <si>
    <t>Linea REAR - Escobillas Plasticas Traseras</t>
  </si>
  <si>
    <r>
      <t xml:space="preserve">Escobilla Plástica para Luneta  , </t>
    </r>
    <r>
      <rPr>
        <b/>
        <sz val="9"/>
        <rFont val="Franklin Gothic Book"/>
        <family val="2"/>
      </rPr>
      <t>Origen USA</t>
    </r>
  </si>
  <si>
    <t>Descripción de producto</t>
  </si>
  <si>
    <t>Precio de Lista sin IVA</t>
  </si>
  <si>
    <t>TR 12 P</t>
  </si>
  <si>
    <t>Escobilla Plástica p/ luneta 12 "</t>
  </si>
  <si>
    <t xml:space="preserve">Montaje a Brazo directo </t>
  </si>
  <si>
    <t>TR 12 T</t>
  </si>
  <si>
    <t>sin adaptador</t>
  </si>
  <si>
    <t>TR 12 A</t>
  </si>
  <si>
    <t>TR 12 B</t>
  </si>
  <si>
    <t>TR 14 T</t>
  </si>
  <si>
    <t>Escobilla Plástica p/ luneta 14 "</t>
  </si>
  <si>
    <t>TR 16 T</t>
  </si>
  <si>
    <t>Escobilla Plástica p/ luneta 16 "</t>
  </si>
  <si>
    <t>Linea REAR Flex - Escobillas Flex Traseras</t>
  </si>
  <si>
    <r>
      <t xml:space="preserve">Escobilla Flex para Luneta  , </t>
    </r>
    <r>
      <rPr>
        <b/>
        <sz val="8"/>
        <rFont val="Franklin Gothic Book"/>
        <family val="2"/>
      </rPr>
      <t>Origen USA</t>
    </r>
  </si>
  <si>
    <t xml:space="preserve">TR 70 10D </t>
  </si>
  <si>
    <t>Escobilla Trasera Flex p/ luneta 10 "</t>
  </si>
  <si>
    <t xml:space="preserve">TR 70 12D </t>
  </si>
  <si>
    <t>Escobilla Trasera Flex p/ luneta 12 "</t>
  </si>
  <si>
    <t xml:space="preserve">TR 70 13D </t>
  </si>
  <si>
    <t>Escobilla Trasera Flex p/ luneta 13 "</t>
  </si>
  <si>
    <t xml:space="preserve">TR 70 14D </t>
  </si>
  <si>
    <t>Escobilla Trasera Flex p/ luneta 14 "</t>
  </si>
  <si>
    <t xml:space="preserve">TR 70 15D </t>
  </si>
  <si>
    <t>Escobilla Trasera Flex p/ luneta 15 "</t>
  </si>
  <si>
    <t xml:space="preserve">TR 70 16D </t>
  </si>
  <si>
    <t>Escobilla Trasera Flex p/ luneta 16 "</t>
  </si>
  <si>
    <t>Linea Servicio Pesado TX - Escobillas Camiones y Autobuses</t>
  </si>
  <si>
    <t>Heavy Duty</t>
  </si>
  <si>
    <t>Escobillas Servicio pesado x 1 Unidad, gran robustez metálica ,orígen Trico UK</t>
  </si>
  <si>
    <t xml:space="preserve">Adaptadores multiples exclusivos Trico </t>
  </si>
  <si>
    <t>Packaging</t>
  </si>
  <si>
    <t>Caja robusta Linea Pesada envasadas en caja de 10 unidades</t>
  </si>
  <si>
    <t>TX 500</t>
  </si>
  <si>
    <t>ESCOBILLA 20" Servicio Pesado HD</t>
  </si>
  <si>
    <t>TX 550A</t>
  </si>
  <si>
    <t>ESCOBILLA 22" Servicio Pesado HD</t>
  </si>
  <si>
    <t>TX 600</t>
  </si>
  <si>
    <t>ESCOBILLA 24" Servicio Pesado HD</t>
  </si>
  <si>
    <t>TX 650</t>
  </si>
  <si>
    <t>ESCOBILLA 26" Servicio Pesado HD</t>
  </si>
  <si>
    <t>TX 700</t>
  </si>
  <si>
    <t>ESCOBILLA 28" Servicio Pesado HD</t>
  </si>
  <si>
    <t>Linea Flex  -  Conexion Original</t>
  </si>
  <si>
    <r>
      <t xml:space="preserve">Escobillas tecnologia Beam Blade x 1 Unidad. </t>
    </r>
    <r>
      <rPr>
        <b/>
        <sz val="8"/>
        <rFont val="Franklin Gothic Book"/>
        <family val="2"/>
      </rPr>
      <t xml:space="preserve"> Origen USA</t>
    </r>
  </si>
  <si>
    <t xml:space="preserve">Aplicaciones </t>
  </si>
  <si>
    <t>Conexiones Especificas segun Automotriz  / Ver Catalogo 2018</t>
  </si>
  <si>
    <t>Blister aperturable  tipo ampolla de EEUU en caja de 10 unidades</t>
  </si>
  <si>
    <t>Código y Medida</t>
  </si>
  <si>
    <t>Aplicaciones</t>
  </si>
  <si>
    <t>TR 17-140</t>
  </si>
  <si>
    <t xml:space="preserve">OEM 14" </t>
  </si>
  <si>
    <t>Conexion Multiple s/Automotriz</t>
  </si>
  <si>
    <t>TR 17-150</t>
  </si>
  <si>
    <t xml:space="preserve">OEM 15" </t>
  </si>
  <si>
    <t>TR 17-160</t>
  </si>
  <si>
    <t xml:space="preserve">OEM 16" </t>
  </si>
  <si>
    <t>TR 17-170</t>
  </si>
  <si>
    <t xml:space="preserve">OEM 17" </t>
  </si>
  <si>
    <t>TR 17-180</t>
  </si>
  <si>
    <t xml:space="preserve">OEM 18" </t>
  </si>
  <si>
    <t>TR 17-190</t>
  </si>
  <si>
    <t xml:space="preserve">OEM 19" </t>
  </si>
  <si>
    <t>TR 17-200</t>
  </si>
  <si>
    <t xml:space="preserve">OEM 20" </t>
  </si>
  <si>
    <t>TR 17-210</t>
  </si>
  <si>
    <t xml:space="preserve">OEM 21" </t>
  </si>
  <si>
    <t>TR 17-220</t>
  </si>
  <si>
    <t xml:space="preserve">OEM 22" </t>
  </si>
  <si>
    <t>TR 17-240</t>
  </si>
  <si>
    <t xml:space="preserve">OEM 24" </t>
  </si>
  <si>
    <t>TR 17-260</t>
  </si>
  <si>
    <t xml:space="preserve">OEM 26" </t>
  </si>
  <si>
    <t>TR 17-280</t>
  </si>
  <si>
    <t xml:space="preserve">OEM 28" </t>
  </si>
  <si>
    <t>TR 17-290</t>
  </si>
  <si>
    <t xml:space="preserve">OEM 29" </t>
  </si>
  <si>
    <t>TR 17-300</t>
  </si>
  <si>
    <t xml:space="preserve">OEM 30" </t>
  </si>
  <si>
    <t>TR 17-320</t>
  </si>
  <si>
    <t xml:space="preserve">OEM 32" </t>
  </si>
  <si>
    <t>Linea Flex Twin (Conductor + Pasajero)  -  Conexion Original x 2</t>
  </si>
  <si>
    <t>TR 80-915</t>
  </si>
  <si>
    <r>
      <t xml:space="preserve">Chevrolet Onix | Prisma              22"+15"  </t>
    </r>
    <r>
      <rPr>
        <sz val="9"/>
        <color indexed="17"/>
        <rFont val="Franklin Gothic Book"/>
        <family val="2"/>
      </rPr>
      <t>2013&gt;</t>
    </r>
  </si>
  <si>
    <t>TR 80-803</t>
  </si>
  <si>
    <r>
      <t xml:space="preserve">Fiat Idea                                      24"+15"  </t>
    </r>
    <r>
      <rPr>
        <sz val="9"/>
        <color indexed="17"/>
        <rFont val="Franklin Gothic Book"/>
        <family val="2"/>
      </rPr>
      <t xml:space="preserve">2011&gt;  </t>
    </r>
  </si>
  <si>
    <t>TR 80-709</t>
  </si>
  <si>
    <r>
      <t xml:space="preserve">Ford Ka                                       19"+16"  </t>
    </r>
    <r>
      <rPr>
        <sz val="9"/>
        <color indexed="17"/>
        <rFont val="Franklin Gothic Book"/>
        <family val="2"/>
      </rPr>
      <t>2011&gt;</t>
    </r>
  </si>
  <si>
    <t>TR 80-710</t>
  </si>
  <si>
    <r>
      <t xml:space="preserve">Ford Ecosport                             22"+16"  </t>
    </r>
    <r>
      <rPr>
        <sz val="9"/>
        <color indexed="17"/>
        <rFont val="Franklin Gothic Book"/>
        <family val="2"/>
      </rPr>
      <t>2013&gt;</t>
    </r>
  </si>
  <si>
    <t>TR 80-916</t>
  </si>
  <si>
    <r>
      <t xml:space="preserve">Chevrolet Agile |Montana            21"+18"  </t>
    </r>
    <r>
      <rPr>
        <sz val="9"/>
        <color indexed="17"/>
        <rFont val="Franklin Gothic Book"/>
        <family val="2"/>
      </rPr>
      <t>2012&gt;</t>
    </r>
  </si>
  <si>
    <t>TR 80-917</t>
  </si>
  <si>
    <r>
      <t xml:space="preserve">Chevrolet S10 | Trailblazer          22"+18"  </t>
    </r>
    <r>
      <rPr>
        <sz val="9"/>
        <color indexed="17"/>
        <rFont val="Franklin Gothic Book"/>
        <family val="2"/>
      </rPr>
      <t>2012&gt;</t>
    </r>
  </si>
  <si>
    <t>Linea Curv  -  Conexion gancho Tradicional</t>
  </si>
  <si>
    <t>TR 16-140</t>
  </si>
  <si>
    <t>Universal 14"</t>
  </si>
  <si>
    <t xml:space="preserve">  Conexion tradicional</t>
  </si>
  <si>
    <t>TR 16-150</t>
  </si>
  <si>
    <t xml:space="preserve">Universal 15" </t>
  </si>
  <si>
    <t>TR 16-160</t>
  </si>
  <si>
    <t xml:space="preserve">Universal 16" </t>
  </si>
  <si>
    <t>TR 16-170</t>
  </si>
  <si>
    <t xml:space="preserve">Universal 17" </t>
  </si>
  <si>
    <t>TR 16-180</t>
  </si>
  <si>
    <t xml:space="preserve">Universal 18" </t>
  </si>
  <si>
    <t>TR 16-190</t>
  </si>
  <si>
    <t xml:space="preserve">Universal 19" </t>
  </si>
  <si>
    <t>TR 16-200</t>
  </si>
  <si>
    <t xml:space="preserve">Universal 20" </t>
  </si>
  <si>
    <t>TR 16-210</t>
  </si>
  <si>
    <t xml:space="preserve">Universal 21" </t>
  </si>
  <si>
    <t>TR 16-220</t>
  </si>
  <si>
    <t xml:space="preserve">Universal 22" </t>
  </si>
  <si>
    <t>TR 16-240</t>
  </si>
  <si>
    <t xml:space="preserve">Universal 24" </t>
  </si>
  <si>
    <t>TR 16-260</t>
  </si>
  <si>
    <t xml:space="preserve">Universal 26" </t>
  </si>
  <si>
    <t>LIQUIDO CONCENTRADO LIMPIA PARABRISAS 50cc</t>
  </si>
  <si>
    <t>Beral srl</t>
  </si>
  <si>
    <t>calle 121 nº2318 e/ 79 y 80 La Plata - Bs As - Argentina - telefono 0221 417-7126</t>
  </si>
  <si>
    <t>e-mail :  info@beral.com.ar</t>
  </si>
  <si>
    <t>Lista de Precios Baterias Willard</t>
  </si>
  <si>
    <t>CODIGO BATERIA</t>
  </si>
  <si>
    <t>*</t>
  </si>
  <si>
    <t>DESCARGA</t>
  </si>
  <si>
    <t xml:space="preserve">DENOMINACION </t>
  </si>
  <si>
    <t>LARGO</t>
  </si>
  <si>
    <t>ANCHO</t>
  </si>
  <si>
    <t>ALTO</t>
  </si>
  <si>
    <t>SAE 0º</t>
  </si>
  <si>
    <t>SAE -18º</t>
  </si>
  <si>
    <t>DIN -18º</t>
  </si>
  <si>
    <t>COMERCIAL</t>
  </si>
  <si>
    <t>WILLARD Ca Ag Blindada</t>
  </si>
  <si>
    <t>UB450</t>
  </si>
  <si>
    <t>D/I/A/1/4</t>
  </si>
  <si>
    <t xml:space="preserve">12X45 </t>
  </si>
  <si>
    <t>UB670</t>
  </si>
  <si>
    <t>D/A/1/4</t>
  </si>
  <si>
    <t>12X55</t>
  </si>
  <si>
    <t>UB620</t>
  </si>
  <si>
    <t>12X65</t>
  </si>
  <si>
    <t>UB720</t>
  </si>
  <si>
    <t>12X70</t>
  </si>
  <si>
    <t>UB730</t>
  </si>
  <si>
    <t>12X75</t>
  </si>
  <si>
    <t>UB740</t>
  </si>
  <si>
    <t>D/I/A/1/2/4</t>
  </si>
  <si>
    <t>UB820</t>
  </si>
  <si>
    <t>12X80</t>
  </si>
  <si>
    <t>UB840</t>
  </si>
  <si>
    <t>12X85</t>
  </si>
  <si>
    <t>J.I.S LINEA ASIATICA (JAPON)</t>
  </si>
  <si>
    <t>UB325AGNS40</t>
  </si>
  <si>
    <t>D/B/1</t>
  </si>
  <si>
    <t>NS40</t>
  </si>
  <si>
    <t>UB425AGNS60</t>
  </si>
  <si>
    <t>NS60</t>
  </si>
  <si>
    <t>UB710AGN50R</t>
  </si>
  <si>
    <t>D/I/A/4</t>
  </si>
  <si>
    <t>N50R</t>
  </si>
  <si>
    <t>UB930AGN70R</t>
  </si>
  <si>
    <t>N70R</t>
  </si>
  <si>
    <t>HEAVY DUTY LICENCIA EXIDE TECHNOLOGIES USA</t>
  </si>
  <si>
    <t>UB815</t>
  </si>
  <si>
    <t>I/A/4</t>
  </si>
  <si>
    <t>12X100</t>
  </si>
  <si>
    <t>UB920AG</t>
  </si>
  <si>
    <t>12X110</t>
  </si>
  <si>
    <t>D/A/2</t>
  </si>
  <si>
    <t>12X90</t>
  </si>
  <si>
    <t>UB1100</t>
  </si>
  <si>
    <t>12X160</t>
  </si>
  <si>
    <t>UB1240</t>
  </si>
  <si>
    <t>D/I/A/2</t>
  </si>
  <si>
    <t>12X180</t>
  </si>
  <si>
    <t>UB1300</t>
  </si>
  <si>
    <t>12X190</t>
  </si>
  <si>
    <t>UB1390</t>
  </si>
  <si>
    <t>I/A/2</t>
  </si>
  <si>
    <t>12X200</t>
  </si>
  <si>
    <t>DYNASTY</t>
  </si>
  <si>
    <t>DYN55</t>
  </si>
  <si>
    <t>DYN65</t>
  </si>
  <si>
    <t>DYN75</t>
  </si>
  <si>
    <t>DYN80</t>
  </si>
  <si>
    <t>D/A/4</t>
  </si>
  <si>
    <t>DYN85</t>
  </si>
  <si>
    <t>D BORNE POSITIVO DERECHO</t>
  </si>
  <si>
    <t>I BORNE POSITIVO DERECHO</t>
  </si>
  <si>
    <t>A BORNE ESTÁNDAR</t>
  </si>
  <si>
    <t>B BORNE FINO</t>
  </si>
  <si>
    <t>1 SEÑAL INDICADOR DE CARGA</t>
  </si>
  <si>
    <t>2 MANIJA</t>
  </si>
  <si>
    <t>4 PASTILLA ANTIEXPLOSIVA</t>
  </si>
  <si>
    <t>BA8945 Cursor Eurotech TURBO</t>
  </si>
  <si>
    <t>C10039ECO CHEVROLET VECTRA</t>
  </si>
  <si>
    <t>C10194 COMB.FOCUS TDCI</t>
  </si>
  <si>
    <t>C10308 =C515 VWPASSAT</t>
  </si>
  <si>
    <t>C10353 Toyota Hilux Nueva</t>
  </si>
  <si>
    <t>C10777ECO CITROEN C4 PICASSO</t>
  </si>
  <si>
    <t>C-11162</t>
  </si>
  <si>
    <t>C11162 = C527 RENAULT MASTER</t>
  </si>
  <si>
    <t>C11507 RV RANGER 2013</t>
  </si>
  <si>
    <t>C1173PL GM PRIMARIO</t>
  </si>
  <si>
    <t>C1174PL GM SECUNDARIO</t>
  </si>
  <si>
    <t>C1175PL JOHN DEERE 445,730,SEC</t>
  </si>
  <si>
    <t>C11816PL DODGE 1500 1500 RURAL</t>
  </si>
  <si>
    <t>C11846PL CARTUCHO</t>
  </si>
  <si>
    <t>C11860PL MERCEDEZ BENZ BOSCH 1</t>
  </si>
  <si>
    <t>C11860Z FORD 14000 MWM 1/2 LIT</t>
  </si>
  <si>
    <t>C11861PL MERCEDEZ BENZ 1521,14</t>
  </si>
  <si>
    <t>C11861Z MERCEDEZ BENZ L-1633,L</t>
  </si>
  <si>
    <t>C11864Z MERCEDEZ BENZ L-1215,L</t>
  </si>
  <si>
    <t>C11909PL RENAULT EXPRESS,PEUGE</t>
  </si>
  <si>
    <t>C-1191</t>
  </si>
  <si>
    <t>C1191 PERKINS PEUGEOT D.</t>
  </si>
  <si>
    <t>C1191A PERKINS 3-152,4-203,6-3</t>
  </si>
  <si>
    <t>C1192A CHEVROLET 350,DEUTZ A-3</t>
  </si>
  <si>
    <t>C11950PLA FIAT 450,650,780 HAS</t>
  </si>
  <si>
    <t>C139PL JOHN DEERE 730</t>
  </si>
  <si>
    <t>C1721 HIDRAULICO JOHN DEERE</t>
  </si>
  <si>
    <t>C175E CHEVROLET KODIAK 15190 F</t>
  </si>
  <si>
    <t>C4120 CAMION FIAT673</t>
  </si>
  <si>
    <t>C4643 FIAT AGRI TRACTORES</t>
  </si>
  <si>
    <t>C-4661</t>
  </si>
  <si>
    <t>C4661 RENAULT 18 GTD,TRAFIC DI</t>
  </si>
  <si>
    <t>C4834 IVECO DAYLI</t>
  </si>
  <si>
    <t>C4880 DEUTZ TRACTOR DX-90,AX-9</t>
  </si>
  <si>
    <t>C4881 DEUTZ ZANELLO CON MOTOR</t>
  </si>
  <si>
    <t>C4986A FORD TRANSIT 2,5L</t>
  </si>
  <si>
    <t>C-5563</t>
  </si>
  <si>
    <t>C5563 PEUGEOT 405 GASOLERO</t>
  </si>
  <si>
    <t>C-5783</t>
  </si>
  <si>
    <t>C5783 PEUGEOT 406 SVDT 8/97--&gt;</t>
  </si>
  <si>
    <t>C5932 MERCEDES BENZ 1938 Elect</t>
  </si>
  <si>
    <t>C-5940</t>
  </si>
  <si>
    <t>C5940 RENULT MEGANE TURBO DIES</t>
  </si>
  <si>
    <t>C844PLA DEUTZ A-30,A-40,A-45,</t>
  </si>
  <si>
    <t>C-8820</t>
  </si>
  <si>
    <t>C8826 MERCEDES BENZ 712 C 914C</t>
  </si>
  <si>
    <t>C-8827</t>
  </si>
  <si>
    <t>C8827 PEUGEOT 206 DIESEL 8/99</t>
  </si>
  <si>
    <t>C-8837</t>
  </si>
  <si>
    <t>C8837 RENAULT EXPRESS KANGOO</t>
  </si>
  <si>
    <t>C9517 SCANIA</t>
  </si>
  <si>
    <t>C-9712</t>
  </si>
  <si>
    <t>C9712 PEUGEOT 307 1.4 PART/BER</t>
  </si>
  <si>
    <t>C9766ECO Seat Leon II, Toledo</t>
  </si>
  <si>
    <t>C9815 PEUGEOT 407 HDI 1.6L</t>
  </si>
  <si>
    <t>C-9927</t>
  </si>
  <si>
    <t>C9927 RENAULT MASTER 2.8</t>
  </si>
  <si>
    <t>CA10013 HONDA PILOT 3.5 V6 24V</t>
  </si>
  <si>
    <t>CA-10023</t>
  </si>
  <si>
    <t>CA10023 CITROEN C4 2.0 16V PEU</t>
  </si>
  <si>
    <t>CA10030 AGCO MASSEY FERGUSON</t>
  </si>
  <si>
    <t>CA10031 AGCO MASSEY FERGUSON</t>
  </si>
  <si>
    <t>CA10083 HYUNDAI SONATA  2.4L 1</t>
  </si>
  <si>
    <t>CA-10085</t>
  </si>
  <si>
    <t>CA10085 VW VENTO 2.5L (170CV)</t>
  </si>
  <si>
    <t>CA10086 HYUNDAI TUSCON V6 2,7L</t>
  </si>
  <si>
    <t>CA10088 HYUNDAI ACCENT 1.6 16V</t>
  </si>
  <si>
    <t>CA-10111</t>
  </si>
  <si>
    <t>CA10111 FORD RANGER 3.0 TDI.--</t>
  </si>
  <si>
    <t>CA10112 TOYOTA PICK UP 2.5/3.0</t>
  </si>
  <si>
    <t>CA10114 MB VITO VIANO</t>
  </si>
  <si>
    <t>CA10115 GM Captiva.</t>
  </si>
  <si>
    <t>CA10116 -A1227-FIAT PUNTO 1.3</t>
  </si>
  <si>
    <t>CA10118 JEEP COMPASS 2.0L, 2.4</t>
  </si>
  <si>
    <t>CA10130 Fiat Punto 1.8 HLX (11</t>
  </si>
  <si>
    <t>CA-10131</t>
  </si>
  <si>
    <t>CA10131 Fiat Punto 1.4 ELX (87</t>
  </si>
  <si>
    <t>CA10165 Honda NEW CIVIC 1.8 L</t>
  </si>
  <si>
    <t>CA10169 TOYOTA CAMRY 3,5  V6</t>
  </si>
  <si>
    <t>CA10171 TOYOTA CAMRY</t>
  </si>
  <si>
    <t>CA10190 TOYOTA COROLLA 1.8L 16</t>
  </si>
  <si>
    <t>CA10192 Chrysler PT Cruiser</t>
  </si>
  <si>
    <t>CA10211 FIAT LINEA</t>
  </si>
  <si>
    <t>CA10221 IVECO Daily 35, 45, 55</t>
  </si>
  <si>
    <t>CA10227 Peugeot 207 1.4 8v FLE</t>
  </si>
  <si>
    <t>CA10228 JEEP LIBERTY V6 3.7L</t>
  </si>
  <si>
    <t>CA10233 HONDA FIT1.5 16V</t>
  </si>
  <si>
    <t>CA10234 NISAN TIIDA</t>
  </si>
  <si>
    <t>CA10236 AUDI Q7</t>
  </si>
  <si>
    <t>CA-10237</t>
  </si>
  <si>
    <t>CA10237 PEUGEOT 307 1.6 L 16V</t>
  </si>
  <si>
    <t>CA10239  A1382  BMW</t>
  </si>
  <si>
    <t>CA10253 FORD KUGA Y MONDEO</t>
  </si>
  <si>
    <t>CA10256 VW Vento 2,0 T fsi</t>
  </si>
  <si>
    <t>CA10261 DODGE RAM 2500</t>
  </si>
  <si>
    <t>CA-10276</t>
  </si>
  <si>
    <t>CA10276 Peugeot 207 2,0 hdi</t>
  </si>
  <si>
    <t>CA-10278</t>
  </si>
  <si>
    <t>CA10278 PEUGEOT 207 2.0 HDI</t>
  </si>
  <si>
    <t>CA10293 Ford EcoSport 2.0 Dura</t>
  </si>
  <si>
    <t>CA-10314</t>
  </si>
  <si>
    <t>CA10314 CLIO II LOGAN DIESEL</t>
  </si>
  <si>
    <t>CA-10320</t>
  </si>
  <si>
    <t>CA10320 IVECO STRALIS</t>
  </si>
  <si>
    <t>CA10327 JUMPY</t>
  </si>
  <si>
    <t>CA-10330</t>
  </si>
  <si>
    <t>CA10330 MB SPRINTER 2013 ---&gt;</t>
  </si>
  <si>
    <t>CA10344 HONDA CRV NUEVA</t>
  </si>
  <si>
    <t>CA10356-A1268-FORD SMA 2.0 2.3</t>
  </si>
  <si>
    <t>CA10416 C3 ,INI PEUGEOT208 308</t>
  </si>
  <si>
    <t>CA-10456</t>
  </si>
  <si>
    <t>CA10456 FIAT IDEA</t>
  </si>
  <si>
    <t>CA10477 MERCEDES BENZ ATEGO 07</t>
  </si>
  <si>
    <t>CA10485 AUDI</t>
  </si>
  <si>
    <t>CA10497 MITSUBISHI LANCER</t>
  </si>
  <si>
    <t>CA10509 VOLKSWAGEN POLO NUEVO</t>
  </si>
  <si>
    <t>CA10516  JOURNEY 2.4- 2.7</t>
  </si>
  <si>
    <t>CA-10518</t>
  </si>
  <si>
    <t>CA-10518 FIAT DOBLO</t>
  </si>
  <si>
    <t>CA10520 CAPTIVA 2.0 VCDI DMH</t>
  </si>
  <si>
    <t>CA10521 FORD FOCUS KINETIC</t>
  </si>
  <si>
    <t>CA10522 AUDI A4 A5 Q5</t>
  </si>
  <si>
    <t>CA10650 Honda Fit, City 1.5L F</t>
  </si>
  <si>
    <t>CA-10651</t>
  </si>
  <si>
    <t>CA10651 MEGANE 1.2 2.0</t>
  </si>
  <si>
    <t>CA-10653</t>
  </si>
  <si>
    <t>CA10653 FORD ECOSPORT 1.6 KINE</t>
  </si>
  <si>
    <t>CA10677 TOYOTA RAV 4</t>
  </si>
  <si>
    <t>CA10693 MINI COUPER II</t>
  </si>
  <si>
    <t>CA-10696</t>
  </si>
  <si>
    <t>CA10696 VW AMAROK 2.0 TDI</t>
  </si>
  <si>
    <t>CA-10697</t>
  </si>
  <si>
    <t>CA10697 VW AMAROK 2.0 TDI</t>
  </si>
  <si>
    <t>CA10739 CHEVROLET MONTANA 1.8</t>
  </si>
  <si>
    <t>CA10748SY DAILY 50 C16</t>
  </si>
  <si>
    <t>CA10879 - A1380-GMCRUZE1.6-1.8</t>
  </si>
  <si>
    <t>CA10880 - A1381-GMCRUZE2.0 CDI</t>
  </si>
  <si>
    <t>CA10894 FORD CARGO LINEA 2012</t>
  </si>
  <si>
    <t>CA10894SY FORD CARGO 2012</t>
  </si>
  <si>
    <t>CA-10947</t>
  </si>
  <si>
    <t>CA10947 C5 ,EXPERT,407HDI 1.6</t>
  </si>
  <si>
    <t>CA-10997</t>
  </si>
  <si>
    <t>CA10997 FIESTA KINETIC</t>
  </si>
  <si>
    <t>CA11071 GM SPARK 1.2</t>
  </si>
  <si>
    <t>CA11072 -A1406-PARTNER BERLING</t>
  </si>
  <si>
    <t>CA-11073</t>
  </si>
  <si>
    <t>CA11073 RENAULT MASTER</t>
  </si>
  <si>
    <t>CA-11077</t>
  </si>
  <si>
    <t>CA11077 CHEVROLET S-10 2.8CTDI</t>
  </si>
  <si>
    <t>CA-11096</t>
  </si>
  <si>
    <t>CA11096 CITROEN C4 PEUGEOT 207</t>
  </si>
  <si>
    <t>CA-11104</t>
  </si>
  <si>
    <t>CA-11109</t>
  </si>
  <si>
    <t>CA-11112</t>
  </si>
  <si>
    <t>CA11112 GRAND SIENA PALIO IDEA</t>
  </si>
  <si>
    <t>CA11113 HONDA CIVIC</t>
  </si>
  <si>
    <t>CA-11123</t>
  </si>
  <si>
    <t>CA11123 Iveco Caballino (Origi</t>
  </si>
  <si>
    <t>CA11201 HYUNDAI i10</t>
  </si>
  <si>
    <t>CA-11222</t>
  </si>
  <si>
    <t>CA11222 CHEV. COBALT SONIC SPI</t>
  </si>
  <si>
    <t>CA-11250</t>
  </si>
  <si>
    <t>CA11250 FIAT 500 FIRE Y TURBO</t>
  </si>
  <si>
    <t>CA11258 Honda CR-V 2012-&gt;</t>
  </si>
  <si>
    <t>CA-11416</t>
  </si>
  <si>
    <t>CA11416 HONDA MOTOS</t>
  </si>
  <si>
    <t>CA11458 VW UP Y FOX</t>
  </si>
  <si>
    <t>CA-11493</t>
  </si>
  <si>
    <t>CA11493 TOYOTA ETIOS</t>
  </si>
  <si>
    <t>CA11500 HYUNDAI SORENTO STA FE</t>
  </si>
  <si>
    <t>CA11501 GM TRAKKER</t>
  </si>
  <si>
    <t>CA11503 A1567 AUDI A1-A3</t>
  </si>
  <si>
    <t>CA-11652</t>
  </si>
  <si>
    <t>CA11652 A1576 RENAULT LOGANII</t>
  </si>
  <si>
    <t>CA11654 RENAULT LOGAN SANDERO</t>
  </si>
  <si>
    <t>CA11674 RANGER MOTOR PUMA</t>
  </si>
  <si>
    <t>CA11759 MERCEDES BENZ</t>
  </si>
  <si>
    <t>CA-11864</t>
  </si>
  <si>
    <t>CA-11974</t>
  </si>
  <si>
    <t>CA11974 Scania Serie G, P, (18</t>
  </si>
  <si>
    <t>CA12003 NISSAN MARCH VERSA</t>
  </si>
  <si>
    <t>CA-12004</t>
  </si>
  <si>
    <t>CA12004 NISSAN FRONTIER</t>
  </si>
  <si>
    <t>CA-12006</t>
  </si>
  <si>
    <t>CA12006 CAMION HYUNDAI</t>
  </si>
  <si>
    <t>CA12055 TOYOTA HILUX 2016</t>
  </si>
  <si>
    <t>CA-12066</t>
  </si>
  <si>
    <t>CA12066 FIAT TORO JEEPRENEGADE</t>
  </si>
  <si>
    <t>CA-12104</t>
  </si>
  <si>
    <t>CA12104 VW FOX SURAN GOL VOYAG</t>
  </si>
  <si>
    <t>CA1533 JOHN DEERE 4040-4050</t>
  </si>
  <si>
    <t>CA1533SY JOHN DEERE 4040-4050-</t>
  </si>
  <si>
    <t>CA1566 FIAT VIVACE NAFTERO T</t>
  </si>
  <si>
    <t>CA160 CHRYSLER DAKOTA 3,9 5,2</t>
  </si>
  <si>
    <t>CA192 CHEVROLET BLAZER 4,3L V6</t>
  </si>
  <si>
    <t>CA224 CATERPILLAR 4M8097</t>
  </si>
  <si>
    <t>CA226 CATERPILLAR</t>
  </si>
  <si>
    <t>CA226SY CATERPILLAR 4M9334</t>
  </si>
  <si>
    <t>CA2517 JOHN DEERE 8430-8440 PR</t>
  </si>
  <si>
    <t>CA2517SY AIRE SECUNDARIO</t>
  </si>
  <si>
    <t>CA2521SY JOHN DEERE TRACTORES</t>
  </si>
  <si>
    <t>CA253SY  MITSUBISHI L-300</t>
  </si>
  <si>
    <t>CA2557SY FIAT AGRI TRACTORES</t>
  </si>
  <si>
    <t>CA258SY JOHN DEERE 330 4400</t>
  </si>
  <si>
    <t>CA2653 CHEVETTE,HATCH,CHEVY 50</t>
  </si>
  <si>
    <t>CA2671PL FIAT 128 C.CL.FAMILIA</t>
  </si>
  <si>
    <t>CA2718 FIAT 147,128,SUPER EURO</t>
  </si>
  <si>
    <t>CA2740 MAZDA 626 RURAL</t>
  </si>
  <si>
    <t>CA-283 A</t>
  </si>
  <si>
    <t>CA283A FORD F-100,F-400,F-1000</t>
  </si>
  <si>
    <t>CA-3105</t>
  </si>
  <si>
    <t>CA3105 MERCEDEZ BENZ  608,F-10</t>
  </si>
  <si>
    <t>CA3105SY ZANELLO UP-10,DEUTZ D</t>
  </si>
  <si>
    <t>CA-3115</t>
  </si>
  <si>
    <t>CA3115 PEUGEOT 504 MODELO NUEV</t>
  </si>
  <si>
    <t>CA3154 RENAULT 21 INYECCIONT</t>
  </si>
  <si>
    <t>CA3164 RENAULT 12 MOTOR 1,4,</t>
  </si>
  <si>
    <t>CA3167 FIAT 147 TRD,DUNA UNO</t>
  </si>
  <si>
    <t>CA3174B PEUGEOT 205 RG3 RG5</t>
  </si>
  <si>
    <t>CA-3194</t>
  </si>
  <si>
    <t>CA3194 MERCEDEZ BENZ 1935-1938</t>
  </si>
  <si>
    <t>CA-3280</t>
  </si>
  <si>
    <t>CA3280 SCANIA L-111.LT-111,BR-</t>
  </si>
  <si>
    <t>CA3280SY SCANIA L-111.LT-111,B</t>
  </si>
  <si>
    <t>CA-3290</t>
  </si>
  <si>
    <t>CA3290 SCANIA K-112,OMNIBUS UR</t>
  </si>
  <si>
    <t>CA-3291</t>
  </si>
  <si>
    <t>CA3291 MERCEDEZ BENZ 1517-1518</t>
  </si>
  <si>
    <t>CA3291SY MERCEDEZ BENZ 1517-15</t>
  </si>
  <si>
    <t>CA-3295</t>
  </si>
  <si>
    <t>CA3295 DEUTZ TRACTOR,AX-100,DX</t>
  </si>
  <si>
    <t>CA3295SY DEUTZ TRACTOR,AX-100,</t>
  </si>
  <si>
    <t>CA3333 VW GACEL,SENDA,PASSAT</t>
  </si>
  <si>
    <t>CA3399 LADA SAMARA 1.1 1.3 1.5</t>
  </si>
  <si>
    <t>CA-3490</t>
  </si>
  <si>
    <t>CA3490 Dodge - Honda - Hundai</t>
  </si>
  <si>
    <t>CA353 NISSAN CHERRY,SUBARU JUS</t>
  </si>
  <si>
    <t>CA3549 CHEVROLET BLAZER</t>
  </si>
  <si>
    <t>CA3559 CHRYSLER DAKOTA 2,5L CA</t>
  </si>
  <si>
    <t>CA-3565</t>
  </si>
  <si>
    <t>CA3565 RENAULT 11 TURBO</t>
  </si>
  <si>
    <t>CA3588 CHEVROLET LUV,ISUZU.NIS</t>
  </si>
  <si>
    <t>CA3660 CRYSLER NEON</t>
  </si>
  <si>
    <t>CA3814 CHRYSLER SHADOW 2,5L</t>
  </si>
  <si>
    <t>CA3901 CHRYSLER RAM 3,9L V6</t>
  </si>
  <si>
    <t>CA-3914</t>
  </si>
  <si>
    <t>CA3914 CHEVROLET SILVERADO 3,9</t>
  </si>
  <si>
    <t>CA3943 RENAULT CLIO II 2.0 SPO</t>
  </si>
  <si>
    <t>CA3989 CHAMPION</t>
  </si>
  <si>
    <t>CA-4202</t>
  </si>
  <si>
    <t>CA4202 DEUTZ BF6L 913 PRIMARIO</t>
  </si>
  <si>
    <t>CA4202R FORD RANGER TD(MOTOR M</t>
  </si>
  <si>
    <t>CA4202SY DEUTZ BF6L 913 SECUND</t>
  </si>
  <si>
    <t>CA-4215</t>
  </si>
  <si>
    <t>CA4215 IVECO EUROTRAKKER</t>
  </si>
  <si>
    <t>CA-4221</t>
  </si>
  <si>
    <t>CA4221 SCANIA H-112,T-112,R-11</t>
  </si>
  <si>
    <t>CA-4239</t>
  </si>
  <si>
    <t>CA-4255</t>
  </si>
  <si>
    <t>CA4255 TOYOTA HILUX</t>
  </si>
  <si>
    <t>CA4260 COMBI VOLKSWAGEN</t>
  </si>
  <si>
    <t>CA-4261</t>
  </si>
  <si>
    <t>CA4261 FORD ESCORT DDE 1988 HA</t>
  </si>
  <si>
    <t>CA-4283</t>
  </si>
  <si>
    <t>CA4283 PEUGEOT 505</t>
  </si>
  <si>
    <t>CA4309 SUBARU IMPREZA LEGACY N</t>
  </si>
  <si>
    <t>CA4320 HONDA CIVIC LX,DX</t>
  </si>
  <si>
    <t>CA4329 RENAULT 18 2000,FUEGO</t>
  </si>
  <si>
    <t>CA4336 CHEVROLET MONZA 1,6</t>
  </si>
  <si>
    <t>CA4352EE FORD TAUNUS L,GHIA,FA</t>
  </si>
  <si>
    <t>CA4354 RENAULT 9,11 MOTOR 1,</t>
  </si>
  <si>
    <t>CA4360 FIAT AGRI TRACTORES</t>
  </si>
  <si>
    <t>CA4499 FIAT UNO 70S,SX,SL-1300</t>
  </si>
  <si>
    <t>CA4556 FIAT UNO IE,SX</t>
  </si>
  <si>
    <t>CA4576 BMW 316 318 320</t>
  </si>
  <si>
    <t>CA4597 FIAT TIPO 1,7 DIESEL</t>
  </si>
  <si>
    <t>CA4599 ALFA ROMEO 164</t>
  </si>
  <si>
    <t>CA-4685</t>
  </si>
  <si>
    <t>CA4685 MERCEDEZ BENZ LS-1526,F</t>
  </si>
  <si>
    <t>CA4685SY MERCEDEZ BENZ LS-1526</t>
  </si>
  <si>
    <t>CA-4691</t>
  </si>
  <si>
    <t>CA4691 TRACTORES DEUTZ,MERCEDE</t>
  </si>
  <si>
    <t>CA4691SY TRACTORES DEUTZ,MERCE</t>
  </si>
  <si>
    <t>CA4692SY MERCEDEZ BENZ</t>
  </si>
  <si>
    <t>CA4778 DAIHATSU APLAUSE 1.6 CH</t>
  </si>
  <si>
    <t>CA4813 FIAT DUCATTO</t>
  </si>
  <si>
    <t>CA-4818</t>
  </si>
  <si>
    <t>CA4818 TOYOTA COASTER</t>
  </si>
  <si>
    <t>CA-4877</t>
  </si>
  <si>
    <t>CA4877 FORD SIERRA L,GL 1,6</t>
  </si>
  <si>
    <t>CA4890SY FIAT AGRI TRACTORES</t>
  </si>
  <si>
    <t>CA-4893</t>
  </si>
  <si>
    <t>CA4893 SCANIA CAMION</t>
  </si>
  <si>
    <t>CA4924 SUBARU LEGACY GL.DL 1,8</t>
  </si>
  <si>
    <t>CA4950 CHEVROLET KADETT,MONZA</t>
  </si>
  <si>
    <t>CA-4951</t>
  </si>
  <si>
    <t>CA4951 ELEMENTO PARA CARCAZA O</t>
  </si>
  <si>
    <t>CA4951MB ADAPTACION MERCEDEZ B</t>
  </si>
  <si>
    <t>CA4974 PEUGEOT 205 G Y C2</t>
  </si>
  <si>
    <t>CA4989 VALMET 785 TRACTORES</t>
  </si>
  <si>
    <t>CA-502</t>
  </si>
  <si>
    <t>CA502 RENAULT MAGNUM CAMION AE</t>
  </si>
  <si>
    <t>CA502SY REANULT CAMION MAGNUM</t>
  </si>
  <si>
    <t>CA5021 KODIAK 14190 CATERP</t>
  </si>
  <si>
    <t>CA5021SY KODIAK 14190 CATERP</t>
  </si>
  <si>
    <t>CA5058 FORD EXPLORER</t>
  </si>
  <si>
    <t>CA5070 NPR (mot. Isuzu 4.2 L,</t>
  </si>
  <si>
    <t>CA508SY JOHN DEERE 1430-2420-3</t>
  </si>
  <si>
    <t>CA-5108</t>
  </si>
  <si>
    <t>CA5108 VW PASSAT 1.8 TD</t>
  </si>
  <si>
    <t>CA-5111</t>
  </si>
  <si>
    <t>CA5111 PEUGEOT 405 GR,GRX,SRX,</t>
  </si>
  <si>
    <t>CA5120 PEUGEOT 505 SRD,TURBO D</t>
  </si>
  <si>
    <t>CA5125 DAIHATSU TERIOS</t>
  </si>
  <si>
    <t>CA5137 MAZDA 121 LX</t>
  </si>
  <si>
    <t>CA5140 FIAT TIPO TURBO DIESEL</t>
  </si>
  <si>
    <t>CA-5144</t>
  </si>
  <si>
    <t>CA5144 S´SANSYONG MUSSO 2,3</t>
  </si>
  <si>
    <t>CA5155 VOLVO OMNIBUS B58</t>
  </si>
  <si>
    <t>CA-5156</t>
  </si>
  <si>
    <t>CA5156 FORD ESCORT 1,8,GALAXI,</t>
  </si>
  <si>
    <t>CA5160 FORD FIESTA</t>
  </si>
  <si>
    <t>CA-5164</t>
  </si>
  <si>
    <t>CA5164 FIAT FIORINO,147,DUNA D</t>
  </si>
  <si>
    <t>CA5229 RENAULT 19 RN Y RT</t>
  </si>
  <si>
    <t>CA523 FIAT TRACTOR 1180-1380-1</t>
  </si>
  <si>
    <t>CA5232 FIAT AGRI TRACTORES</t>
  </si>
  <si>
    <t>CA-5233</t>
  </si>
  <si>
    <t>CA5233 FORD TRANSIT</t>
  </si>
  <si>
    <t>CA-5266</t>
  </si>
  <si>
    <t>CA5266 FIAT DUNA S,DV,DUNA WEE</t>
  </si>
  <si>
    <t>CA5272 ROVER 216 MOTOR HONDA</t>
  </si>
  <si>
    <t>CA5301 VW GOLF Y PASSAT</t>
  </si>
  <si>
    <t>CA-5304</t>
  </si>
  <si>
    <t>CA5304 ISUZU 2,5</t>
  </si>
  <si>
    <t>CA5308 RENAULT EXPRESS D</t>
  </si>
  <si>
    <t>CA-5325</t>
  </si>
  <si>
    <t>CA5325 FIAT DUNA Y UNO CON MOT</t>
  </si>
  <si>
    <t>CA5329 PEUGEOT 205 C Y J</t>
  </si>
  <si>
    <t>CA5331 PEUGEOT 306 CITROEN ZX</t>
  </si>
  <si>
    <t>CA5347 VOLVO NL 10/12 INTERCOO</t>
  </si>
  <si>
    <t>CA5349 BMW 524 525TD</t>
  </si>
  <si>
    <t>CA5350 BMW Z3 2,8L 318-528-325</t>
  </si>
  <si>
    <t>CA-5357</t>
  </si>
  <si>
    <t>CA5357 FORD ESCORT</t>
  </si>
  <si>
    <t>CA5357D FORD ESCORT DIESEL</t>
  </si>
  <si>
    <t>CA5358 ROVER 420 GSi,GTi,SLi</t>
  </si>
  <si>
    <t>CA5369 NISSAN TERRANO II 2.7 T</t>
  </si>
  <si>
    <t>CA-5370</t>
  </si>
  <si>
    <t>CA5370 VOLKSWAGEN GOLF III 1.6</t>
  </si>
  <si>
    <t>CA5371 DAEWO ESPERO</t>
  </si>
  <si>
    <t>CA-5377</t>
  </si>
  <si>
    <t>CA5377 VW POLO NAFTERO</t>
  </si>
  <si>
    <t>CA5377D VW POLO GASOLERO</t>
  </si>
  <si>
    <t>CA5400 CHEVROLET ASTRA TURBO D</t>
  </si>
  <si>
    <t>CA5410 ROVER 820 E SE 2,0</t>
  </si>
  <si>
    <t>CA5416  RENAULT 12 L,GTL 11</t>
  </si>
  <si>
    <t>CA-5435</t>
  </si>
  <si>
    <t>CA5435 MERCEDES BENZ 709 IMP</t>
  </si>
  <si>
    <t>CA5445 MAZDA 626 SEDAN</t>
  </si>
  <si>
    <t>CA5456  PEUGEOT 306 DIESEL</t>
  </si>
  <si>
    <t>CA-546</t>
  </si>
  <si>
    <t>CA546 ALLYS CHALMERS</t>
  </si>
  <si>
    <t>CA546SY JOHN DEERE,MASSEY FERG</t>
  </si>
  <si>
    <t>CA5461 RENAULT KANGOO RN</t>
  </si>
  <si>
    <t>CA5466 TOYOTA COROLLA GLI  XTI</t>
  </si>
  <si>
    <t>CA5483SY SCANIA P93 R Y T</t>
  </si>
  <si>
    <t>CA5485 RENAULT TRAFIC DIESEL</t>
  </si>
  <si>
    <t>CA-5488</t>
  </si>
  <si>
    <t>CA5488 PEUGEOT 405 SRI INYECCI</t>
  </si>
  <si>
    <t>CA5492 FORD MONDEO DIESEL</t>
  </si>
  <si>
    <t>CA-5494</t>
  </si>
  <si>
    <t>CA5494 FORD MONDEO NAFTERO</t>
  </si>
  <si>
    <t>CA-5495</t>
  </si>
  <si>
    <t>CA5495 FIAT TIPO 1,6,TEMPRA IN</t>
  </si>
  <si>
    <t>CA-5496</t>
  </si>
  <si>
    <t>CA5496 CHEVROLET  CORSA</t>
  </si>
  <si>
    <t>CA-5501</t>
  </si>
  <si>
    <t>CA5501 CHEVROLET CORSA DIESEL</t>
  </si>
  <si>
    <t>CA-5513</t>
  </si>
  <si>
    <t>CA5513 VW GOL Gti 2,0</t>
  </si>
  <si>
    <t>CA5513D VOLKSWAGEN GOL</t>
  </si>
  <si>
    <t>CA5522 LAND ROVER DISCOVERY 2.</t>
  </si>
  <si>
    <t>CA5554 RENAULT LAGUNA PZA ORIG</t>
  </si>
  <si>
    <t>CA5555 Renault Laguna 3.0 V6.</t>
  </si>
  <si>
    <t>CA-5567</t>
  </si>
  <si>
    <t>CA5567 ISUZU 3.1D</t>
  </si>
  <si>
    <t>CA5572 LAND ROVER DEFENDER 4X2</t>
  </si>
  <si>
    <t>CA-5578</t>
  </si>
  <si>
    <t>CA5578 FORD FIESTA DIESEL</t>
  </si>
  <si>
    <t>CA-5585</t>
  </si>
  <si>
    <t>CA5585 VOLVO FH-12 GLOBTROTER</t>
  </si>
  <si>
    <t>CA5595 Mazda 323 GLX 1.6L 2000</t>
  </si>
  <si>
    <t>CA-5611</t>
  </si>
  <si>
    <t>CA5611 PEUGEOT BOXER</t>
  </si>
  <si>
    <t>CA5613 RENAULT LAGUNA 2,2 D</t>
  </si>
  <si>
    <t>CA-5626</t>
  </si>
  <si>
    <t>CA5626 MERCEDEZ BENZ 1620 ULTI</t>
  </si>
  <si>
    <t>CA5626PU VOLKSWAGEN CAMION</t>
  </si>
  <si>
    <t>CA5626SYPU VOLKSWAGEN CAMION</t>
  </si>
  <si>
    <t>CA5626SY MERCEDEZ BENZ 1620 UL</t>
  </si>
  <si>
    <t>CA-5627</t>
  </si>
  <si>
    <t>CA5627 FIAT PALIO SIENA</t>
  </si>
  <si>
    <t>CA5630A FIAT MAREA NAFTA BRAVO</t>
  </si>
  <si>
    <t>CA5641 BMW 318 iS, Ti, Z3 1,9</t>
  </si>
  <si>
    <t>CA5657 ROVER 220 420 216 620</t>
  </si>
  <si>
    <t>CA5668 FILTRO AIRE PANEL</t>
  </si>
  <si>
    <t>CA-5671</t>
  </si>
  <si>
    <t>CA5671 MERCEDEZ BENZ MD 180 D</t>
  </si>
  <si>
    <t>CA-5673</t>
  </si>
  <si>
    <t>CA5673 RENAULT LAGUNA 16 V</t>
  </si>
  <si>
    <t>CA5674 FIAT AGRI 115.9 100.9</t>
  </si>
  <si>
    <t>CA-5677</t>
  </si>
  <si>
    <t>CA5677 FIAT DUNA SX,FIORINO</t>
  </si>
  <si>
    <t>CA5678 PEUGEOT 106</t>
  </si>
  <si>
    <t>CA-5680</t>
  </si>
  <si>
    <t>CA5680 CHEVROLET VECTRA</t>
  </si>
  <si>
    <t>CA-5682</t>
  </si>
  <si>
    <t>CA5682 FORD FIESTA 1,2 Y 1,3,1</t>
  </si>
  <si>
    <t>CA5682D FORD FIESTA DIESEL</t>
  </si>
  <si>
    <t>CA5699 Iveco Stralis TAPA CHAP</t>
  </si>
  <si>
    <t>CA5716 BWM 318 TDs Compaq.</t>
  </si>
  <si>
    <t>CA5718 FIAT MAREA</t>
  </si>
  <si>
    <t>CA-5760</t>
  </si>
  <si>
    <t>CA5760 SCANIA P-94</t>
  </si>
  <si>
    <t>CA5776  PEUGEOT 106</t>
  </si>
  <si>
    <t>CA5781 VOLKSWAGEN TRANSPORTER</t>
  </si>
  <si>
    <t>CA5785 MAZDA PICK UP 2500</t>
  </si>
  <si>
    <t>CA5787 IVECO DAILY</t>
  </si>
  <si>
    <t>CA5826 MERCEDEZ VITO / VIANO</t>
  </si>
  <si>
    <t>CA5827 VW GOLF IV TDi GTD 99-</t>
  </si>
  <si>
    <t>CA5830 BMW 525 TURBODIESEL TOU</t>
  </si>
  <si>
    <t>CA-5837</t>
  </si>
  <si>
    <t>CA5837 FORD KA</t>
  </si>
  <si>
    <t>CA5854 CHEVROLET VECTRA</t>
  </si>
  <si>
    <t>CA5860 FORD TRANSIT 2.5 TD</t>
  </si>
  <si>
    <t>CA-5901</t>
  </si>
  <si>
    <t>CA5901 MITSUBISHI L300 MONTERO</t>
  </si>
  <si>
    <t>CA-5929</t>
  </si>
  <si>
    <t>CA5929 FORD FOCUS DIESEL</t>
  </si>
  <si>
    <t>CA5930 NISSAN TERRANO II TD</t>
  </si>
  <si>
    <t>CA-5941</t>
  </si>
  <si>
    <t>CA5941 RENAULT KANGOO</t>
  </si>
  <si>
    <t>CA5944 DAEWOO LANOS S SE 1.5L</t>
  </si>
  <si>
    <t>CA5945 DAEWO LEGANZA NUBIRA</t>
  </si>
  <si>
    <t>CA-5961</t>
  </si>
  <si>
    <t>CA5961 PICK UP S-10 BLAZER</t>
  </si>
  <si>
    <t>CA-5967</t>
  </si>
  <si>
    <t>CA5967 TOYOTA HILUX 3.0 SW4</t>
  </si>
  <si>
    <t>CA-5970</t>
  </si>
  <si>
    <t>CA5970 CHEVROLET ASTRA 2.0L</t>
  </si>
  <si>
    <t>CA-5971</t>
  </si>
  <si>
    <t>CA5971 FORD 14000 CON MOTOR CU</t>
  </si>
  <si>
    <t>CA5971SY FORD 14000 CON MOTOR</t>
  </si>
  <si>
    <t>CA5981 SUZUKI FUN 1.0L</t>
  </si>
  <si>
    <t>CA5999 Renault Premium (camión</t>
  </si>
  <si>
    <t>CA6308 ROVER SI CON MOTOR HOND</t>
  </si>
  <si>
    <t>CA6324 CHAMPION</t>
  </si>
  <si>
    <t>CA6362 HYUNDAY ELANTRA-SONATA</t>
  </si>
  <si>
    <t>CA6366 FORD PICK UP F-100 AMER</t>
  </si>
  <si>
    <t>CA6377 SUZUKI SWIFT 1,3</t>
  </si>
  <si>
    <t>CA6381 MAZDA RX7</t>
  </si>
  <si>
    <t>CA6395 TOYOTA CELICA</t>
  </si>
  <si>
    <t>CA6544 TOYOTA COROLLA Y LIFTB</t>
  </si>
  <si>
    <t>CA-6545</t>
  </si>
  <si>
    <t>CA6545 VW PASSAT TODOS</t>
  </si>
  <si>
    <t>CA6558 MAZDA MPV AIRE</t>
  </si>
  <si>
    <t>CA6604SY TRACTOR JOHN DEERE</t>
  </si>
  <si>
    <t>CA6690 TOYOTA PREVIA MAZDA 929</t>
  </si>
  <si>
    <t>CA6807 ROVER 620 HONDA ACCORD</t>
  </si>
  <si>
    <t>CA6828 MAZDA MIATA MX5</t>
  </si>
  <si>
    <t>CA6856 THERMO KING</t>
  </si>
  <si>
    <t>CA6900 NISSAN 300ZX 3.0L V6 24</t>
  </si>
  <si>
    <t>CA6939 SUZUKI VITARA</t>
  </si>
  <si>
    <t>CA7139 CATERPILLAR CHEVROLET</t>
  </si>
  <si>
    <t>CA7139SY CATERPILLAR CHEVROLET</t>
  </si>
  <si>
    <t>CA7142 MITSUBISHI 3000 GT VR6</t>
  </si>
  <si>
    <t>CA7174 HONDA CIVIC</t>
  </si>
  <si>
    <t>CA7178 PALA MICHIGAN</t>
  </si>
  <si>
    <t>CA7203 CASE IHC</t>
  </si>
  <si>
    <t>CA7284 HONDA ACCORD SPACE WAGO</t>
  </si>
  <si>
    <t>CA7344 MITSUBISHI ECLIPSE</t>
  </si>
  <si>
    <t>CA7351 TOYOTA CAMRY</t>
  </si>
  <si>
    <t>CA7368 MAZDA MX3</t>
  </si>
  <si>
    <t>CA7414 CHRYSLER INTREPID V6</t>
  </si>
  <si>
    <t>CA7417 HONDA PASSPORT ISUZU TR</t>
  </si>
  <si>
    <t>CA7420 HONDA ACCORD 2,0-2,2</t>
  </si>
  <si>
    <t>CA7421 CHEVROLET S-10</t>
  </si>
  <si>
    <t>CA7431 VW GOLF NAFTERO</t>
  </si>
  <si>
    <t>CA7432 CRYSLER STRATUS 2,5 V6</t>
  </si>
  <si>
    <t>CA7438 Ford F-100, 350, 450 V8</t>
  </si>
  <si>
    <t>CA7440 CHRYSLER YEEP CHEROKKE</t>
  </si>
  <si>
    <t>CA7487 CATERPILLAR</t>
  </si>
  <si>
    <t>CA7487SY CATERPILLAR</t>
  </si>
  <si>
    <t>CA7597 CHEVROLET LUMINA 3,4 L</t>
  </si>
  <si>
    <t>CA7617 SUZUKI SIDEKIK 16 V</t>
  </si>
  <si>
    <t>CA7737 MONDEO V6 NAFTA</t>
  </si>
  <si>
    <t>CA7764 HONDA CIVIC 1.6 CR-V SP</t>
  </si>
  <si>
    <t>CA7774 FORD RANGER Y EXPLORER</t>
  </si>
  <si>
    <t>CA7775 HYUNDAY ACCENT 1,5</t>
  </si>
  <si>
    <t>CA8039 FORD F-150, F-250, Supe</t>
  </si>
  <si>
    <t>CA8040 HONDA CIVIC LX</t>
  </si>
  <si>
    <t>CA8052 SUZUKI BALENO 1.3 1.6</t>
  </si>
  <si>
    <t>CA8067 ISUZU AMIGO-RODEO V6</t>
  </si>
  <si>
    <t>CA8069 CHEVROLET GRAND VITARA</t>
  </si>
  <si>
    <t>CA8141 FORD EXPLORER V6 V8 5L</t>
  </si>
  <si>
    <t>CA-8162</t>
  </si>
  <si>
    <t>CA8162 HYUNDAI ELANTRA 1.8 --9</t>
  </si>
  <si>
    <t>CA8208 MITSUBISHI LANCER GLXi</t>
  </si>
  <si>
    <t>CA8243D FORD RANGER</t>
  </si>
  <si>
    <t>CA8295 Land Rover Freelander.</t>
  </si>
  <si>
    <t>CA8602 AUDI TT QUATRO</t>
  </si>
  <si>
    <t>CA8666 RENAULT,Camiones Magnum</t>
  </si>
  <si>
    <t>CA-8668</t>
  </si>
  <si>
    <t>CA8668 MERCEDEZ BENZ SPRINTER</t>
  </si>
  <si>
    <t>CA-8674</t>
  </si>
  <si>
    <t>CA8674 PEUGEOT 206 1.6 L NAFTA</t>
  </si>
  <si>
    <t>CA-8675</t>
  </si>
  <si>
    <t>CA8675 PEUGEOT 206 DIESEL</t>
  </si>
  <si>
    <t>CA8675D PEUGEOT 206 DIESEL</t>
  </si>
  <si>
    <t>CA8730 DAEWOO Nubira</t>
  </si>
  <si>
    <t>CA8734 HYNDAI ATOS</t>
  </si>
  <si>
    <t>CA-8736</t>
  </si>
  <si>
    <t>CA8736 FORD KA MIL MOTOR 50HC</t>
  </si>
  <si>
    <t>CA8737 Caterpillar</t>
  </si>
  <si>
    <t>CA8737SY Caterpillar</t>
  </si>
  <si>
    <t>CA8747 CHRYSLER PT CRUISER 9/0</t>
  </si>
  <si>
    <t>CA8748 PEUGEOT 306 TURBO DIESE</t>
  </si>
  <si>
    <t>CA8766 HYUNDAI SONATA 2,5 V6 E</t>
  </si>
  <si>
    <t>CA8768 MERCEDEZ BENZ CLASE C</t>
  </si>
  <si>
    <t>CA-8772</t>
  </si>
  <si>
    <t>CA8772 HIUNDAY GALOPER</t>
  </si>
  <si>
    <t>CA8774 RENAULT TWINGO MULTI</t>
  </si>
  <si>
    <t>CA8786 RENAULT LAGUNA 1.9 TDI</t>
  </si>
  <si>
    <t>CA8789 MERCEDES BENZ CLASE A</t>
  </si>
  <si>
    <t>CA8797 DAEWOO MATIZ</t>
  </si>
  <si>
    <t>CA8805 CRYSLER NEON 2000</t>
  </si>
  <si>
    <t>CA8812 ALFA ROMEO 145 146 NAFT</t>
  </si>
  <si>
    <t>CA8817 JEEP CHEROKEE LIBERTY</t>
  </si>
  <si>
    <t>CA-8821</t>
  </si>
  <si>
    <t>CA8821 RENAULT MASTER DIESEL</t>
  </si>
  <si>
    <t>CA-8847</t>
  </si>
  <si>
    <t>CA8847 CLIO II 1.5L DCi TD</t>
  </si>
  <si>
    <t>CA8858 CRYSLER NEON 2000</t>
  </si>
  <si>
    <t>CA8887 VW Passat Tdi, Audi A-6</t>
  </si>
  <si>
    <t>CA8911 Honda Civic 1.7 16V.</t>
  </si>
  <si>
    <t>CA-8919</t>
  </si>
  <si>
    <t>CA8919 TRANSIT TDI 2.4L</t>
  </si>
  <si>
    <t>CA-8963</t>
  </si>
  <si>
    <t>CA8963 PEUGEOT 306 CITROEN XSA</t>
  </si>
  <si>
    <t>CA-8964</t>
  </si>
  <si>
    <t>CA8964 RENAULT LAGUNA II CLIO</t>
  </si>
  <si>
    <t>CA8970 Hyundai Accent 1.6L.</t>
  </si>
  <si>
    <t>CA-8995</t>
  </si>
  <si>
    <t>CA8995 SEAT CORDOBA DIESEL</t>
  </si>
  <si>
    <t>CA-8996</t>
  </si>
  <si>
    <t>CA8996 MASTER 2.8 TD</t>
  </si>
  <si>
    <t>CA8997 FORD ESCAPE</t>
  </si>
  <si>
    <t>CA9002 VALTRA TRACTORES</t>
  </si>
  <si>
    <t>CA9002 SY VALTRA TRACTORES</t>
  </si>
  <si>
    <t>CA-9003</t>
  </si>
  <si>
    <t>CA9003 NISSAN FRONTIER 2.8</t>
  </si>
  <si>
    <t>CA9007 BMW X3, Serie 300, 500,</t>
  </si>
  <si>
    <t>CA9017 DAIHATSU SIRION</t>
  </si>
  <si>
    <t>CA9021 MAZDA PICK UP B-2500 DD</t>
  </si>
  <si>
    <t>CA9022 VW Sharan, Seat Alhambr</t>
  </si>
  <si>
    <t>CA-9032</t>
  </si>
  <si>
    <t>CA9032 MERCEDES BENZ OMNIBUS O</t>
  </si>
  <si>
    <t>CA9032SY MERCEDES BENZ OMNIBUS</t>
  </si>
  <si>
    <t>CA-9033</t>
  </si>
  <si>
    <t>CA9033 MERCEDES BENZ 712 914</t>
  </si>
  <si>
    <t>CA9033SY MERCEDES BENZ 712 914</t>
  </si>
  <si>
    <t>CA-9045</t>
  </si>
  <si>
    <t>CA9045 SCANIA ALTO</t>
  </si>
  <si>
    <t>CA9048SY RENAULT,Camiones Magn</t>
  </si>
  <si>
    <t>CA9054 CRYSLER CARAVAN</t>
  </si>
  <si>
    <t>CA9074 RENAULT CLIO SERIE II</t>
  </si>
  <si>
    <t>CA-9078</t>
  </si>
  <si>
    <t>CA9078 RENAULT KANGOO 1.9LD</t>
  </si>
  <si>
    <t>CA-9080</t>
  </si>
  <si>
    <t>CA9080 PEUGEOT 307 DIESEL</t>
  </si>
  <si>
    <t>CA-9082</t>
  </si>
  <si>
    <t>CA9082 PEUGEOT 307 NAFTA</t>
  </si>
  <si>
    <t>CA9096-2 Seat Ibisa III 1,4 i</t>
  </si>
  <si>
    <t>CA9097 RENAULT LAGUNA II RXT 3</t>
  </si>
  <si>
    <t>CA-9098</t>
  </si>
  <si>
    <t>CA9098 RENAULT CLIO II MEGANE</t>
  </si>
  <si>
    <t>CA9113 SUBARU LEGACY IMPROTA</t>
  </si>
  <si>
    <t>CA9126 MONDEO 2,0L, 4 Ci  02/0</t>
  </si>
  <si>
    <t>CA9230 ALFA ROMEO 156</t>
  </si>
  <si>
    <t>CA9231 FIAT DUCATTO</t>
  </si>
  <si>
    <t>CA-9283</t>
  </si>
  <si>
    <t>CA9283 FORD RANGER 2001---&gt;</t>
  </si>
  <si>
    <t>CA9284 CLIO II 2.0 16V</t>
  </si>
  <si>
    <t>CA9290 VOLKSWAGEN GOL MOTOR 10</t>
  </si>
  <si>
    <t>CA-9315</t>
  </si>
  <si>
    <t>CA9315 BERLINGO 1.4 1.6 1.9 C3</t>
  </si>
  <si>
    <t>CA9328 FIAT STILO  1,9 L  JTD</t>
  </si>
  <si>
    <t>CA-9329</t>
  </si>
  <si>
    <t>CA9329 A1115 Fiat 500L y Doblo</t>
  </si>
  <si>
    <t>CA9352 Agrale. Deutz, Massey F</t>
  </si>
  <si>
    <t>CA9352SY DEUTZ AGRALE 7.5T 8.5</t>
  </si>
  <si>
    <t>CA-9355</t>
  </si>
  <si>
    <t>CA9355 SCANIA 124 P-94</t>
  </si>
  <si>
    <t>CA9355SY SCANIA F94,G380,G420,</t>
  </si>
  <si>
    <t>CA9361 HONDA PILOT 3.5L V6 24V</t>
  </si>
  <si>
    <t>CA9367 MITSUBISHI MONTERO V6-</t>
  </si>
  <si>
    <t>CA-9369</t>
  </si>
  <si>
    <t>CA9369 FORD CARGO C1416</t>
  </si>
  <si>
    <t>CA9380SY SCANIA 124 OMNIBUS</t>
  </si>
  <si>
    <t>CA-9385</t>
  </si>
  <si>
    <t>CA9385 FORD COURRIER CA5682D C</t>
  </si>
  <si>
    <t>CA9388 ATEGO 1315  OM904LA</t>
  </si>
  <si>
    <t>CA-9391</t>
  </si>
  <si>
    <t>CA9391 CHEVROLET MERIVA GL GLS</t>
  </si>
  <si>
    <t>CA-9393</t>
  </si>
  <si>
    <t>CA9393 TOYOTA HILUX</t>
  </si>
  <si>
    <t>CA9409 AUDI A4 1.6 1.8 1.9 TDI</t>
  </si>
  <si>
    <t>CA-9410</t>
  </si>
  <si>
    <t>CA9410 GOL TREND SURAN FOX</t>
  </si>
  <si>
    <t>CA-9411</t>
  </si>
  <si>
    <t>CA9411 RENAULT CLIO TWINGO 1.2</t>
  </si>
  <si>
    <t>CA-9419 SCANIA SERIE 4</t>
  </si>
  <si>
    <t>CA9419SY SCANIA SERIE 4</t>
  </si>
  <si>
    <t>CA-9424</t>
  </si>
  <si>
    <t>CA9424 VW BORA (CA5827 PREF)</t>
  </si>
  <si>
    <t>CA-9431</t>
  </si>
  <si>
    <t>CA9431 VW SURAN 1,9 Sdi (64cv)</t>
  </si>
  <si>
    <t>CA9435 BMW Mini Cooper 1.6L 16</t>
  </si>
  <si>
    <t>CA9441 Hyundai Santa Fe 2.4L,</t>
  </si>
  <si>
    <t>CA-9475</t>
  </si>
  <si>
    <t>CA9475 NISSAN PICK UP D/C</t>
  </si>
  <si>
    <t>CA-9477</t>
  </si>
  <si>
    <t>CA9477 RENAULT LAGUNA II 1.9</t>
  </si>
  <si>
    <t>CA9482 TOYOTA COROLLA 16V</t>
  </si>
  <si>
    <t>CA9492 MAZDA RX7</t>
  </si>
  <si>
    <t>CA9493 HONDA CIVIC2.0 16V CRV</t>
  </si>
  <si>
    <t>CA-9511</t>
  </si>
  <si>
    <t>CA9511 FORD ECO SPORT FIESTA 1</t>
  </si>
  <si>
    <t>CA-9519</t>
  </si>
  <si>
    <t>CA9519 VOLKSWAGEN FOX 1.6 GOLF</t>
  </si>
  <si>
    <t>CA9525 KIA SORRENTO</t>
  </si>
  <si>
    <t>CA9560 Volvo FH12, NL 10, NL 1</t>
  </si>
  <si>
    <t>CA9560SY VOLVO CAMION</t>
  </si>
  <si>
    <t>CA9564 HONDA Accord 4-2.3L F/</t>
  </si>
  <si>
    <t>CA9571 FIAT IVECO EUROCARGO</t>
  </si>
  <si>
    <t>CA-9572</t>
  </si>
  <si>
    <t>CA9572 FORD FIESTA 1.4 ECO SPO</t>
  </si>
  <si>
    <t>CA9572D Citroen C3 HDI Diesel</t>
  </si>
  <si>
    <t>CA9589 Dodge Ram 2500.</t>
  </si>
  <si>
    <t>CA9600 HONDA V6-3.0L F/inj. SO</t>
  </si>
  <si>
    <t>CA9683 Toyota 4 RUNNER 4.0L V6</t>
  </si>
  <si>
    <t>CA-9711</t>
  </si>
  <si>
    <t>CA9711 VW VENTO 1.9 2.0 D</t>
  </si>
  <si>
    <t>CA9728 SUZUKI JIMMY</t>
  </si>
  <si>
    <t>CA-9746</t>
  </si>
  <si>
    <t>CA9746 VALTRA TRACTORES</t>
  </si>
  <si>
    <t>CA9746SY  VALTRA TRACTORES</t>
  </si>
  <si>
    <t>CA-9747</t>
  </si>
  <si>
    <t>CA9747 MERCEDES BENZ 1634</t>
  </si>
  <si>
    <t>CA-9754</t>
  </si>
  <si>
    <t>CA9754 MEGANE TRAPEZOIDAL</t>
  </si>
  <si>
    <t>CA-9764</t>
  </si>
  <si>
    <t>CA9764 PEUGEOT 307 1.6L HDi</t>
  </si>
  <si>
    <t>CA9784- A1196  MEGANE 1.2 2.0</t>
  </si>
  <si>
    <t>CA9792 HYUNDAI  TERRACAN 2,9L</t>
  </si>
  <si>
    <t>CA9800 AUDI A3</t>
  </si>
  <si>
    <t>CA9806 MINI COOPER S.</t>
  </si>
  <si>
    <t>CA-9833</t>
  </si>
  <si>
    <t>CA9833 FORD ECO SPORT 2.0</t>
  </si>
  <si>
    <t>CA9834 HONDA TITAN</t>
  </si>
  <si>
    <t>CA9835 HONDA NX BROS125/150</t>
  </si>
  <si>
    <t>CA9849 TOYOTA COROLLA D 2.0</t>
  </si>
  <si>
    <t>CA9902 GM AVEO 1.6L 16V DOHC</t>
  </si>
  <si>
    <t>CA-9937</t>
  </si>
  <si>
    <t>CA9937 RENAULT CLIO II 1.2 BR</t>
  </si>
  <si>
    <t>CA9942 ALFA ROMEO MITO</t>
  </si>
  <si>
    <t>CA9945 Honda FIT 1,4 L</t>
  </si>
  <si>
    <t>CA9991-A1190 REN. MASTER 2.5</t>
  </si>
  <si>
    <t>CAK2521 JOHN DEERE 2240-2440-P</t>
  </si>
  <si>
    <t>CAK253 MITSUBISHI L-300 Y L-20</t>
  </si>
  <si>
    <t>CAK256 KUBOTA TRACTOR L-295</t>
  </si>
  <si>
    <t>CAK258 JOHN DEERE 330 4400 610</t>
  </si>
  <si>
    <t>CAK4361 FIAT AGRI TRACTORES 78</t>
  </si>
  <si>
    <t>CAK508 JOHN DEERE 1430-2420-34</t>
  </si>
  <si>
    <t>CAK546 JOHN DEERE,MASSEY FERGU</t>
  </si>
  <si>
    <t>CAK6604 TRACTOR JOHN DEERE</t>
  </si>
  <si>
    <t>CF-10025</t>
  </si>
  <si>
    <t>CF10059 FORD FOCUS</t>
  </si>
  <si>
    <t>CF-10062</t>
  </si>
  <si>
    <t>CF10062 HONDA NEW CIVIC</t>
  </si>
  <si>
    <t>CF10073 HONDA FIT</t>
  </si>
  <si>
    <t>CF10113 CHEVROLET MERIVA</t>
  </si>
  <si>
    <t>CF10135 Honda CR-V 2.4L 16V V-</t>
  </si>
  <si>
    <t>CF-10204-2</t>
  </si>
  <si>
    <t>CF10204-2-  DS3-PEUG 308 GTI</t>
  </si>
  <si>
    <t>CF-10209-2</t>
  </si>
  <si>
    <t>CF10210 HYUNDAI TUCSON DESDE 2</t>
  </si>
  <si>
    <t>CF10285 TOYOTA SW4</t>
  </si>
  <si>
    <t>CF-10363</t>
  </si>
  <si>
    <t>CF-10381</t>
  </si>
  <si>
    <t>CF10381 HYUNDAI SANTA FE MODEL</t>
  </si>
  <si>
    <t>CF-10436</t>
  </si>
  <si>
    <t>CF-10457</t>
  </si>
  <si>
    <t>CF-10471</t>
  </si>
  <si>
    <t>CF10471 HYUNDAI I-30</t>
  </si>
  <si>
    <t>CF10546 CHEVROLET AVEO</t>
  </si>
  <si>
    <t>CF10569 ECOSPORT KD</t>
  </si>
  <si>
    <t>CF10597 IVECO DAYLI</t>
  </si>
  <si>
    <t>CF10829 FIAT PUNTO 5P</t>
  </si>
  <si>
    <t>CF10829-2 FIAT PUNTO 5P 42 PLI</t>
  </si>
  <si>
    <t>CF-10843</t>
  </si>
  <si>
    <t>CF10843 HONDA CITY TODOS</t>
  </si>
  <si>
    <t>CF10883 RENAULT MEGANE 1.6</t>
  </si>
  <si>
    <t>CF-10892</t>
  </si>
  <si>
    <t>CF10892 TOYOTA HILUX 2005--</t>
  </si>
  <si>
    <t>CF-10893</t>
  </si>
  <si>
    <t>CF10893 FIAT PALIO - SIENA FAS</t>
  </si>
  <si>
    <t>CF10895 SUZUKI FUN</t>
  </si>
  <si>
    <t>CF10898 GM CHEV CORSA</t>
  </si>
  <si>
    <t>CF-10899</t>
  </si>
  <si>
    <t>CF10899 HYUNDAI TUCSON</t>
  </si>
  <si>
    <t>CF-11019</t>
  </si>
  <si>
    <t>CF11019 ISUZU TROOPER</t>
  </si>
  <si>
    <t>CF11164 CABINA C3,C4,LINEA DS</t>
  </si>
  <si>
    <t>CF11166 GM CAPTIVA</t>
  </si>
  <si>
    <t>CF11414 GM SPARK I</t>
  </si>
  <si>
    <t>CF11464 VW UP</t>
  </si>
  <si>
    <t>CF11484 FORD TRANSIT</t>
  </si>
  <si>
    <t>CF11486 VW TIGUAN 2.0</t>
  </si>
  <si>
    <t>CF-11548</t>
  </si>
  <si>
    <t>CF11548 FORD RANGER 2.2 3.2</t>
  </si>
  <si>
    <t>CF-11586</t>
  </si>
  <si>
    <t>CF-11686</t>
  </si>
  <si>
    <t>CF11686 RENAULT LOGAN SANDERO</t>
  </si>
  <si>
    <t>CF-11726</t>
  </si>
  <si>
    <t>CF11726 FIAT UNO SIENA PALIO</t>
  </si>
  <si>
    <t>CF11819 CAPTIVA HYUNDAI KIA</t>
  </si>
  <si>
    <t>CF-12018</t>
  </si>
  <si>
    <t>CF12018 TOYOTA ETIOS</t>
  </si>
  <si>
    <t>CF-12145</t>
  </si>
  <si>
    <t>CF12145 TOYOTA HILUX</t>
  </si>
  <si>
    <t>CF-5475</t>
  </si>
  <si>
    <t>CF5475 CHEVROLET CORSA AIRE AC</t>
  </si>
  <si>
    <t>CF-5551</t>
  </si>
  <si>
    <t>CF5551 CITROEN BERLINGO XANTIA</t>
  </si>
  <si>
    <t>CF-5662</t>
  </si>
  <si>
    <t>CF5662 AUDI A4 1.8 20V TURBO</t>
  </si>
  <si>
    <t>CF5663 SEAT CORDOBA POLO</t>
  </si>
  <si>
    <t>CF-5664</t>
  </si>
  <si>
    <t>CF5664 FORD MONDEO</t>
  </si>
  <si>
    <t>CF-5817</t>
  </si>
  <si>
    <t>CF5817 FORD FIESTA/FORD KA</t>
  </si>
  <si>
    <t>CF5818 FIAT PUNTO</t>
  </si>
  <si>
    <t>CF-5819</t>
  </si>
  <si>
    <t>CF5819 IVECO DALLY /</t>
  </si>
  <si>
    <t>CF-5823</t>
  </si>
  <si>
    <t>CF5823 Alfa Romeo 145, 146, 15</t>
  </si>
  <si>
    <t>CF5845 PEUGEOT 605</t>
  </si>
  <si>
    <t>CF-5846</t>
  </si>
  <si>
    <t>CF5846 PEUGEOT 406</t>
  </si>
  <si>
    <t>CF-5848</t>
  </si>
  <si>
    <t>CF5848 RENAULT LAGUNA</t>
  </si>
  <si>
    <t>CF-5849</t>
  </si>
  <si>
    <t>CF5849 RENAULT MEGANE 2.0 SCEN</t>
  </si>
  <si>
    <t>CF5863 VECTRA TURBODIESEL</t>
  </si>
  <si>
    <t>CF-5864</t>
  </si>
  <si>
    <t>CF5864 PEUGEOT 405 CON A/AC</t>
  </si>
  <si>
    <t>CF-5865</t>
  </si>
  <si>
    <t>CF5865 HONDA CRV ROVER VARIOS</t>
  </si>
  <si>
    <t>CF5892 VOLVO CAMION FM 12-340/</t>
  </si>
  <si>
    <t>CF-5893</t>
  </si>
  <si>
    <t>CF5893 Renault Megane Sportway</t>
  </si>
  <si>
    <t>CF-8331</t>
  </si>
  <si>
    <t>CF8331 FORD FOCUS DIESEL</t>
  </si>
  <si>
    <t>CF-8726</t>
  </si>
  <si>
    <t>CF8726 SUZUKI VITARA</t>
  </si>
  <si>
    <t>CF-8777</t>
  </si>
  <si>
    <t>CF8777 MERCEDES BENZ CLASE A</t>
  </si>
  <si>
    <t>CF-8799</t>
  </si>
  <si>
    <t>CF8799 RENAULT MEGANE SCENIC 2</t>
  </si>
  <si>
    <t>CF-8838</t>
  </si>
  <si>
    <t>CF8838 Renault Clio II.</t>
  </si>
  <si>
    <t>CF8867 PEUGEOT 206</t>
  </si>
  <si>
    <t>CF-8868</t>
  </si>
  <si>
    <t>CF8868 Chevrolet Vectra, Astra</t>
  </si>
  <si>
    <t>CF-8869</t>
  </si>
  <si>
    <t>CF8869 CHEVROLET/OPEL ASTRA</t>
  </si>
  <si>
    <t>CF-8890</t>
  </si>
  <si>
    <t>CF8890 DUCATTO DUSTER JUMPER</t>
  </si>
  <si>
    <t>CF-8989</t>
  </si>
  <si>
    <t>CF8989 PALIO SIENA</t>
  </si>
  <si>
    <t>CF-9034</t>
  </si>
  <si>
    <t>CF9034 FIAT PALIO SIENA</t>
  </si>
  <si>
    <t>CF-9051</t>
  </si>
  <si>
    <t>CF9051 Mercedes Benz Sprinter</t>
  </si>
  <si>
    <t>CF-9070</t>
  </si>
  <si>
    <t>CF9070 M. Benz Sprinter.</t>
  </si>
  <si>
    <t>CF-9071</t>
  </si>
  <si>
    <t>CF9071 PEUGEOT 206 1,6 L Nafta</t>
  </si>
  <si>
    <t>CF-9084</t>
  </si>
  <si>
    <t>CF9084 VW GOL GLI SAVEIRO MPI</t>
  </si>
  <si>
    <t>CF-9293</t>
  </si>
  <si>
    <t>CF9293 Renault Megane II.</t>
  </si>
  <si>
    <t>CF-9294</t>
  </si>
  <si>
    <t>CF9294  CITROEN PICASSO</t>
  </si>
  <si>
    <t>CF9323 VW FOX 1.3</t>
  </si>
  <si>
    <t>CF9364 RENAULT LAGUNA II</t>
  </si>
  <si>
    <t>CF-9398</t>
  </si>
  <si>
    <t>CF9398 PEUGEOT 307 CIT C3</t>
  </si>
  <si>
    <t>CF9406 XSARA PICASSO AIRE ACC</t>
  </si>
  <si>
    <t>CF9408 FIAT PUNTO 1.8 16V</t>
  </si>
  <si>
    <t>CF9414 PASSAT</t>
  </si>
  <si>
    <t>CF-9466</t>
  </si>
  <si>
    <t>CF9466 AIRE CABINA TOYOTA</t>
  </si>
  <si>
    <t>CF9485 FORD TRANSIT</t>
  </si>
  <si>
    <t>CF-9495</t>
  </si>
  <si>
    <t>CF9495 CHEVROLET CORSA</t>
  </si>
  <si>
    <t>CF9579 VOLKSWAGEN TRANSPORTER</t>
  </si>
  <si>
    <t>CF-9645</t>
  </si>
  <si>
    <t>CF9645 Audi A4 y A6</t>
  </si>
  <si>
    <t>CF9655 SCANIA SERIE 4 (94-164)</t>
  </si>
  <si>
    <t>CF9691 RENAULT DUSTER 1.6 2.0</t>
  </si>
  <si>
    <t>CF9756 HYUNDAI SANTA FE</t>
  </si>
  <si>
    <t>CF9788 IVECO STRALIS</t>
  </si>
  <si>
    <t>CF-9878</t>
  </si>
  <si>
    <t>CF9878 ECO SPORT  1,4L  TDiese</t>
  </si>
  <si>
    <t>CF-9881</t>
  </si>
  <si>
    <t>CF9881 Audi Q7, VW Amarok</t>
  </si>
  <si>
    <t>CFA-10411</t>
  </si>
  <si>
    <t>CFA10411 HONDA CIVIC Y CRV</t>
  </si>
  <si>
    <t>CFA-10436</t>
  </si>
  <si>
    <t>CFA10436 MERCEDES SPRINTER C/A</t>
  </si>
  <si>
    <t>CFA10528 RENAULT KOLEOS</t>
  </si>
  <si>
    <t>CFA10529 CITROEN C5</t>
  </si>
  <si>
    <t>CFA10584 FORD S-MAX</t>
  </si>
  <si>
    <t>CFA11662 FIAT TORO</t>
  </si>
  <si>
    <t>CFA11739 GM SPARK II</t>
  </si>
  <si>
    <t>CFA9533 FIAT Stilo 16V 1.9D</t>
  </si>
  <si>
    <t>CFA-9534</t>
  </si>
  <si>
    <t>CFA9534 Ford Mondeo.</t>
  </si>
  <si>
    <t>CFA9587 Peugeot 307 (todos)</t>
  </si>
  <si>
    <t>CFA-9691</t>
  </si>
  <si>
    <t>CFA9691 RENAULT DUSTER 1.6 2.0</t>
  </si>
  <si>
    <t>CFA9921 AUDI A3</t>
  </si>
  <si>
    <t>CG8673 RENAULT CLIO EXPRESS</t>
  </si>
  <si>
    <t>CG-8953</t>
  </si>
  <si>
    <t>CG8953 CITROEN XZARA PICASSO D</t>
  </si>
  <si>
    <t>CH10047ECO Fiat Punto 1.3L Mul</t>
  </si>
  <si>
    <t>CH10075 BMW series 100, 300, 5</t>
  </si>
  <si>
    <t>CH-10090</t>
  </si>
  <si>
    <t>CH10090 FORD RANGER 3.0 TDi</t>
  </si>
  <si>
    <t>CH10160 Audi A4 3,2 L V6 24V ;</t>
  </si>
  <si>
    <t>CH10197 AUDI  A4,A5,A6, A8,Q7</t>
  </si>
  <si>
    <t>CH-10246 RV</t>
  </si>
  <si>
    <t>CH10246 RV CHEVROLET CRUZE 1.8</t>
  </si>
  <si>
    <t>CH10323 MB CHRYSLER</t>
  </si>
  <si>
    <t>CH-10358 RV</t>
  </si>
  <si>
    <t>CH10532 =L399 CHEVR. CAPTIVA</t>
  </si>
  <si>
    <t>CH10660 MBW 100 300 X1 X3 X6</t>
  </si>
  <si>
    <t>CH10759 L418 VOLKSWAGEN AMAROK</t>
  </si>
  <si>
    <t>CH11060 MERCEDES BENZ</t>
  </si>
  <si>
    <t>CH11079ECO VW AUDI V8</t>
  </si>
  <si>
    <t>CH11208 L470 RV  MASTER 2012</t>
  </si>
  <si>
    <t>CH11217 BMW 116D 118 D 120D</t>
  </si>
  <si>
    <t>CH11299ECO GM CAPTIVA CRVAE</t>
  </si>
  <si>
    <t>CH-11475</t>
  </si>
  <si>
    <t>CH11475 SPRINTER CDI MOT.0M651</t>
  </si>
  <si>
    <t>CH11498ECO VW 2.0 AUDI FSI</t>
  </si>
  <si>
    <t>CH-11673</t>
  </si>
  <si>
    <t>CH11673 RANGER MOT.2.2 3.2TDCI</t>
  </si>
  <si>
    <t>CH-11724</t>
  </si>
  <si>
    <t>CH11724 GM S10 2013---&gt;</t>
  </si>
  <si>
    <t>CH191APL CATERPILLAR CLARK</t>
  </si>
  <si>
    <t>CH-2801</t>
  </si>
  <si>
    <t>CH2801 MERCEDEZ BENZ L-710,LO-</t>
  </si>
  <si>
    <t>CH2927A MERCEDEZ BENZ 1517,151</t>
  </si>
  <si>
    <t>CH-2930</t>
  </si>
  <si>
    <t>CH2930  MB-180 DIESEL</t>
  </si>
  <si>
    <t>CH-2962</t>
  </si>
  <si>
    <t>CH2962 MERCEDEZ BENZ 1935-1938</t>
  </si>
  <si>
    <t>CH-2963</t>
  </si>
  <si>
    <t>CH2963 MERCEDEZ BENZ 1633</t>
  </si>
  <si>
    <t>CH2989 MERCEDEZ BENZ 1419,1521</t>
  </si>
  <si>
    <t>CH33PL FIAT CAMIONES 619 HASTA</t>
  </si>
  <si>
    <t>CH4536 S´SANGYOUNG</t>
  </si>
  <si>
    <t>CH4747 M. Benz 190, 190 E.</t>
  </si>
  <si>
    <t>CH5151 BMW 316, 518.</t>
  </si>
  <si>
    <t>CH-5262</t>
  </si>
  <si>
    <t>CH5262 MERCEDEZ BENZ 1215,1316</t>
  </si>
  <si>
    <t>CH5320 CH-5320 BMW M3 3.2L Z3.</t>
  </si>
  <si>
    <t>CH56 (Baldwin PT 117).</t>
  </si>
  <si>
    <t>CH5640 CH-5640 MB VITO 2.3 VIA</t>
  </si>
  <si>
    <t>CH5644 BMW 318 TDs compaq.</t>
  </si>
  <si>
    <t>CH5933 MERCEDES BENZ 1938 Elec</t>
  </si>
  <si>
    <t>CH5979 BMW 325, 525, 725.</t>
  </si>
  <si>
    <t>CH-5993</t>
  </si>
  <si>
    <t>CH5993 CHEVROLET VECTRA TURBO</t>
  </si>
  <si>
    <t>CH6PL FORD FAIRLANE V8.F100 V8</t>
  </si>
  <si>
    <t>CH6005 FILTRO ACEITE MOTO</t>
  </si>
  <si>
    <t>CH6012 FILTRO ACEITE MOTO</t>
  </si>
  <si>
    <t>CH6015 FILTRO ACEITE HONDA</t>
  </si>
  <si>
    <t>CH6070 MOTO KAWASAKI</t>
  </si>
  <si>
    <t>CH-6097 RV</t>
  </si>
  <si>
    <t>CH6097  ACEITE YAMAHA YFZ450</t>
  </si>
  <si>
    <t>CH6848 MERCEDEZ BENZ 230 280 5</t>
  </si>
  <si>
    <t>CH803APL MERCEDEZ BENZ CAMIONE</t>
  </si>
  <si>
    <t>CH8081 BMW 328i  MOTOR</t>
  </si>
  <si>
    <t>CH8087 BMW 316-318</t>
  </si>
  <si>
    <t>CH8158 GRAN CHEROKKE 3,1 L  TD</t>
  </si>
  <si>
    <t>CH8213 BMW X5/ROVER</t>
  </si>
  <si>
    <t>CH834PL PERKINS 3-152,4-203,6-</t>
  </si>
  <si>
    <t>CH8481 MERCEDEZ BENZ CLASE CES</t>
  </si>
  <si>
    <t>CH850PL FIAT TRACTORES 450-650</t>
  </si>
  <si>
    <t>CH-8530</t>
  </si>
  <si>
    <t>CH8530 VOLKSWAGEN POLO SEAT</t>
  </si>
  <si>
    <t>CH8712 VOLVOS,V40S,V70      (M</t>
  </si>
  <si>
    <t>CH8751 MERCEDES BENZ 712</t>
  </si>
  <si>
    <t>CH8871 MB VITO VIANO</t>
  </si>
  <si>
    <t>CH8902 MB SPRINTER</t>
  </si>
  <si>
    <t>CH9018 GM CHEVROLET Astra-Astr</t>
  </si>
  <si>
    <t>CH9023 FORD TRANSIT</t>
  </si>
  <si>
    <t>CH915PL PEUGEOT 403 TODOS .404</t>
  </si>
  <si>
    <t>CH-9305</t>
  </si>
  <si>
    <t>CH9305 CORSA DIESEL</t>
  </si>
  <si>
    <t>CH9348 BMW 300D</t>
  </si>
  <si>
    <t>CH9382 FORD MONDEO 2.0</t>
  </si>
  <si>
    <t>CH9389 FA5595 ECO MB1721</t>
  </si>
  <si>
    <t>CH9443 CITROEN C3 iX XS</t>
  </si>
  <si>
    <t>CH946PL MERCEDEZ BENZ 608 DESD</t>
  </si>
  <si>
    <t>CH9461 VW Vento 1.9L y 2.0 Tdi</t>
  </si>
  <si>
    <t>CH9462 RENAULT MASTER 2.2 2.5</t>
  </si>
  <si>
    <t>CH9528 BMW 100 300 D</t>
  </si>
  <si>
    <t>CH9547 L367 BMW</t>
  </si>
  <si>
    <t>CH9558 MERCEDES BENZ AXOR II</t>
  </si>
  <si>
    <t>CH-9580</t>
  </si>
  <si>
    <t>CH9580 RENAULT TWINGO CARTUCHO</t>
  </si>
  <si>
    <t>CH9584 MINI COOPER 1.6 16V</t>
  </si>
  <si>
    <t>CH9657 CIT C3 HDi ECO SPORTS 1</t>
  </si>
  <si>
    <t>CH9685-L352-HYUNDAI KIA CHRYSL</t>
  </si>
  <si>
    <t>CH9690 AUDI A8 Q7</t>
  </si>
  <si>
    <t>CH9713 FIAT PUNTO1.3-MILTIJET</t>
  </si>
  <si>
    <t>CH9911 VW PASSAT VENTO</t>
  </si>
  <si>
    <t>CH9918 MB SPRINTER</t>
  </si>
  <si>
    <t>CH995PL INDENOR 4 CILINDROS HA</t>
  </si>
  <si>
    <t>CH-9954</t>
  </si>
  <si>
    <t>CH9954 FORD KUGA VOLVO C30 70</t>
  </si>
  <si>
    <t>CH9972 Toyota Camry V6.</t>
  </si>
  <si>
    <t>CH9973 PEUGEOT 206 NAFTA PARTN</t>
  </si>
  <si>
    <t>CH9994ECO BMW</t>
  </si>
  <si>
    <t>CH9999 HYUNDAI Santa Fe 3.3L V</t>
  </si>
  <si>
    <t>CS10145 Dodge Ram 2500.</t>
  </si>
  <si>
    <t>CS12054 TOYOTA HILUX 2.8 2016-</t>
  </si>
  <si>
    <t>CS3558 VOLVO CAMIONES</t>
  </si>
  <si>
    <t>FA5639ECO VOLVO HU721X</t>
  </si>
  <si>
    <t>FA5834 FIAT IVECO</t>
  </si>
  <si>
    <t>FD1513 NEW HOLLAND P982X</t>
  </si>
  <si>
    <t>FK11186 VASO</t>
  </si>
  <si>
    <t>FK11187 VASO</t>
  </si>
  <si>
    <t>FL9107 IVECO C911</t>
  </si>
  <si>
    <t>FLI6932 SCANIA C301240</t>
  </si>
  <si>
    <t>FLI9028 SCANIA C311254</t>
  </si>
  <si>
    <t>FLI9041 VOLVO C311345/1</t>
  </si>
  <si>
    <t>FLI9105 MERCEDES BENZ C41001</t>
  </si>
  <si>
    <t>FT5315 FORD IVECO SCANIA VOLVO</t>
  </si>
  <si>
    <t>FT5611 RENAULT WK940/15</t>
  </si>
  <si>
    <t>FT5812 VOLVO WK1020X</t>
  </si>
  <si>
    <t>FT6023 CLASS W1374/2</t>
  </si>
  <si>
    <t>FT6024 NEW HOLLAND W950/51</t>
  </si>
  <si>
    <t>G10146 VW GOLF BORA 3 BAR</t>
  </si>
  <si>
    <t>G10147 VW VENTO</t>
  </si>
  <si>
    <t>G10215 AUDI 2.0</t>
  </si>
  <si>
    <t>G10230 F PEUGEOT 206.207PARTNE</t>
  </si>
  <si>
    <t>G10243 VW VENTO 2.0 FSI 6 BAR</t>
  </si>
  <si>
    <t>G10819 AUDI 2.0</t>
  </si>
  <si>
    <t>G-11954</t>
  </si>
  <si>
    <t>G11954 ETIOS FOCUS ECOSPORT</t>
  </si>
  <si>
    <t>G-12-1</t>
  </si>
  <si>
    <t>G12-1 UNIVERSAL DOBLE PICO</t>
  </si>
  <si>
    <t>G15 John Deere VARIOS</t>
  </si>
  <si>
    <t>G2 UNIVERSAL PICO GRUESO CON A</t>
  </si>
  <si>
    <t>G3727 CHEVROLET BLAZER V6</t>
  </si>
  <si>
    <t>G3737 MERCEDES BENZ 280E 300 S</t>
  </si>
  <si>
    <t>G3744 SAAB INYECCION</t>
  </si>
  <si>
    <t>G3747 ALFA ROMEO 145/146/164</t>
  </si>
  <si>
    <t>G3802 FORD COURIER FIESTA</t>
  </si>
  <si>
    <t>G3829 RENAULT LAGUNA.VW PASSAT</t>
  </si>
  <si>
    <t>G3850 FORD F-100 USA 6 CILINDR</t>
  </si>
  <si>
    <t>G4164 INYECCION</t>
  </si>
  <si>
    <t>G4715 Toyota Corolla 1.6.</t>
  </si>
  <si>
    <t>G4777 NISSAN MAXIMA SENTRA</t>
  </si>
  <si>
    <t>G5188 FORD ESCORT 1,8.VW CARAT</t>
  </si>
  <si>
    <t>G5311 ALFA ROMEO 155 2.0 TS</t>
  </si>
  <si>
    <t>G5312 FIAT TIPO</t>
  </si>
  <si>
    <t>G5355 GALAXI.ORION.POINTER</t>
  </si>
  <si>
    <t>G5471 CHEVROLET S-10 KADET MON</t>
  </si>
  <si>
    <t>G5493 FIAT UNO DUNA INYECCION</t>
  </si>
  <si>
    <t>G5561 RENAULT SCENIC</t>
  </si>
  <si>
    <t>G5603 HIUNDAY ACCENT</t>
  </si>
  <si>
    <t>G5607 RENAULT LAGUNA.VW PASSAT</t>
  </si>
  <si>
    <t>G5738 VOLKSWAGEN GOL Mpi</t>
  </si>
  <si>
    <t>G5870 VOLKSWAGEN BORA GOLF IV</t>
  </si>
  <si>
    <t>G-5980</t>
  </si>
  <si>
    <t>G5980 FORD FIESTA Y KA</t>
  </si>
  <si>
    <t>G5982 CHEVROLET GRAND V</t>
  </si>
  <si>
    <t>G5995 CHEVROLET CORSA</t>
  </si>
  <si>
    <t>G6 UNIVERSAL PICO FINO</t>
  </si>
  <si>
    <t>G6400 SEAT IBIZA.TOLEDO.CHEVRO</t>
  </si>
  <si>
    <t>G6459 SUZUKI VITARA SAMURAY</t>
  </si>
  <si>
    <t>G6495 SPACE WAGON</t>
  </si>
  <si>
    <t>G6507 CHEVROLET LUMINA 3,8</t>
  </si>
  <si>
    <t>G6553 MITSUBISHI LANCER GLXI</t>
  </si>
  <si>
    <t>G6573 DAIHATSU CHARADE MONTERO</t>
  </si>
  <si>
    <t>G6677 SUZUKI SWIFT</t>
  </si>
  <si>
    <t>G6826 HONDA ACCORD ROVER 620</t>
  </si>
  <si>
    <t>G6827 SUBARU IMPREZZA 2.0 1.8</t>
  </si>
  <si>
    <t>G7099 FIESTA.MONDEO.ESCORT</t>
  </si>
  <si>
    <t>G7150 Hyundai Accent.</t>
  </si>
  <si>
    <t>G7296 MAZDA MPV</t>
  </si>
  <si>
    <t>G7367 SUBARU LEGACY</t>
  </si>
  <si>
    <t>G7393 FIAT TIPO IE 70 S</t>
  </si>
  <si>
    <t>G7399 JEEP GRAND CHROKEE</t>
  </si>
  <si>
    <t>G7418 MAZDA MX3</t>
  </si>
  <si>
    <t>G7599 HONDA CIVIC ACCORD</t>
  </si>
  <si>
    <t>G7612 TOYOTA COROLLA GLi GTi</t>
  </si>
  <si>
    <t>G7649 GALAXI.EXPLORER Y RANGER</t>
  </si>
  <si>
    <t>G7729 FIAT PALIO SIENA</t>
  </si>
  <si>
    <t>G8018 FILTRO COMBUSTIBLE AUTO</t>
  </si>
  <si>
    <t>G8078 BMW 318 740 325</t>
  </si>
  <si>
    <t>G8835 DAIHATSU MOVE</t>
  </si>
  <si>
    <t>G8836 DAIHATSU TERIOS</t>
  </si>
  <si>
    <t>G9016 ROVER 420,416,NAFTA 96--</t>
  </si>
  <si>
    <t>G9291 FORD ECOSPORT 1.6 2.0</t>
  </si>
  <si>
    <t>G9307 DAEWOO TICO</t>
  </si>
  <si>
    <t>G-9412</t>
  </si>
  <si>
    <t>G9412 FORD FOCUS INY</t>
  </si>
  <si>
    <t>G9484 FORD MONDEO V6</t>
  </si>
  <si>
    <t>G9527 MERCEDES BENZ CLASE A</t>
  </si>
  <si>
    <t>G9960 GM Aveo 1.6L 16V, SUZUKI</t>
  </si>
  <si>
    <t>HP1 FORD FALCON COMPETICION</t>
  </si>
  <si>
    <t>HP4 CHEVROLET COMPETICION</t>
  </si>
  <si>
    <t>HPH6349 ZANELLO MOTOR CUMINS</t>
  </si>
  <si>
    <t>P10195 AUDI A 4</t>
  </si>
  <si>
    <t>P10196  AUDI A4 2.0 TDi</t>
  </si>
  <si>
    <t>P10287 VW Suran Sdi 09-&gt; 6Q0/1</t>
  </si>
  <si>
    <t>P10441 LAND ROVER</t>
  </si>
  <si>
    <t>P-10503</t>
  </si>
  <si>
    <t>P10503 DEUTZ AGRALE</t>
  </si>
  <si>
    <t>P10688 NISSAN FRONTIER</t>
  </si>
  <si>
    <t>P10689 RANGER 3.0L ELECTRONICA</t>
  </si>
  <si>
    <t>P-10695</t>
  </si>
  <si>
    <t>P10695 VW AMAROK 2.0</t>
  </si>
  <si>
    <t>P10852 RENAULT LOGAN 1.5 DCI</t>
  </si>
  <si>
    <t>P1103 ZANELLO CUMMINS NT 855</t>
  </si>
  <si>
    <t>P11039 BMW X3 X5 X6</t>
  </si>
  <si>
    <t>P-1104</t>
  </si>
  <si>
    <t>P1104 CATERPILLAR Nº1 AL 3479</t>
  </si>
  <si>
    <t>P11047 CS762 BERLINGO ABOLLADO</t>
  </si>
  <si>
    <t>P-1110</t>
  </si>
  <si>
    <t>P1110 Renault MS 300 P (camion</t>
  </si>
  <si>
    <t>P1130 JOHN DEERE TRACTORES TIP</t>
  </si>
  <si>
    <t>P1146 DETROIT DIESEL PRIMARIO.</t>
  </si>
  <si>
    <t>P1147 DETROIT DIESEL SECUNDARI</t>
  </si>
  <si>
    <t>P11573 FCS825  Megane II 1.5 d</t>
  </si>
  <si>
    <t>P-12154</t>
  </si>
  <si>
    <t>P12154 SURTIDORES</t>
  </si>
  <si>
    <t>P1653A Mercedez Benz caja auto</t>
  </si>
  <si>
    <t>P-2808</t>
  </si>
  <si>
    <t>P2808 FIAT 1500 Y 1600 MULTICA</t>
  </si>
  <si>
    <t>P3376 GASOIL CATERPILLAR</t>
  </si>
  <si>
    <t>P-3401</t>
  </si>
  <si>
    <t>P3401 ZANELLO MOTOR CUMINS</t>
  </si>
  <si>
    <t>P-3522</t>
  </si>
  <si>
    <t>P3522 FORD MWM,DUCATTO,VW SAVE</t>
  </si>
  <si>
    <t>P-3555 A</t>
  </si>
  <si>
    <t>P3555A VOLVO GLOBTROTER BUS</t>
  </si>
  <si>
    <t>P-3627</t>
  </si>
  <si>
    <t>P3627 TOYOTA LAND CRUISER</t>
  </si>
  <si>
    <t>P3726 MAZDA B-2500 DIESEL --1/</t>
  </si>
  <si>
    <t>P3815 GASOIL JOHN DEERE</t>
  </si>
  <si>
    <t>P3828 KIA BESTA 2,2 DIESEL</t>
  </si>
  <si>
    <t>P-4105</t>
  </si>
  <si>
    <t>P4105 FIAT 260N,160T,119N1,619</t>
  </si>
  <si>
    <t>P-4159</t>
  </si>
  <si>
    <t>P4159 MERCEDEZ BENZ 180D</t>
  </si>
  <si>
    <t>P-4178</t>
  </si>
  <si>
    <t>P4178 LUV 2,5-2,8 ISUZU 2,5-2,</t>
  </si>
  <si>
    <t>P-4182</t>
  </si>
  <si>
    <t>P4182 SCANIA L-111,LT-111,BR-1</t>
  </si>
  <si>
    <t>P-4183</t>
  </si>
  <si>
    <t>P4183 FIAT SPAZIO,DUNA DIESEL,</t>
  </si>
  <si>
    <t>P4549A SANG YOUNG MUSSO 2,3L 3</t>
  </si>
  <si>
    <t>P-4766</t>
  </si>
  <si>
    <t>P4766 Kubota L 295.</t>
  </si>
  <si>
    <t>P4836 FORD F100 MOTOR MWM</t>
  </si>
  <si>
    <t>P-5138</t>
  </si>
  <si>
    <t>P5138 NISSAN TERRANO T-100</t>
  </si>
  <si>
    <t>P5158 DON ROQUE</t>
  </si>
  <si>
    <t>P5162 NISSAN PATHFINDER PRIMAR</t>
  </si>
  <si>
    <t>P-5163</t>
  </si>
  <si>
    <t>P5163 NISSAN PATHFINDER SECUND</t>
  </si>
  <si>
    <t>P5173 MITSUBISHI SPACE WAGON</t>
  </si>
  <si>
    <t>P-5328</t>
  </si>
  <si>
    <t>P5328 VW POLO DIESEL GASOIL Y</t>
  </si>
  <si>
    <t>P-5457</t>
  </si>
  <si>
    <t>P5457 FIAT CAMION EUROTRAKER/E</t>
  </si>
  <si>
    <t>P-5537</t>
  </si>
  <si>
    <t>P5537 FIAT DUNA 1,7 ANTIBURBUJ</t>
  </si>
  <si>
    <t>P5573 Valmet 118 - 118.4 - 128</t>
  </si>
  <si>
    <t>P-5652</t>
  </si>
  <si>
    <t>P5652 AUDI A-4 VW PASSAT 1.8TD</t>
  </si>
  <si>
    <t>P5653 VOLKSWAGEN PASSAT 1.8 TD</t>
  </si>
  <si>
    <t>P5661 FORD FIESTA DIESEL</t>
  </si>
  <si>
    <t>P-5694</t>
  </si>
  <si>
    <t>P5694 VOLVO FH 12</t>
  </si>
  <si>
    <t>P-5797</t>
  </si>
  <si>
    <t>P5797 SCANIA 124 P-114-320 P-9</t>
  </si>
  <si>
    <t>P6871 CASE</t>
  </si>
  <si>
    <t>P7253 JOHN DEERE SERIE 5000</t>
  </si>
  <si>
    <t>P-8043</t>
  </si>
  <si>
    <t>P8043 CORSA DIESEL Y COMBO DIE</t>
  </si>
  <si>
    <t>P8264 GMC CHEVROLET KODIAC</t>
  </si>
  <si>
    <t>P-8935</t>
  </si>
  <si>
    <t>P8935 FORD FOCUS</t>
  </si>
  <si>
    <t>P-8943</t>
  </si>
  <si>
    <t>P8943 IVECO EUROTECH EUROTRAKK</t>
  </si>
  <si>
    <t>P9302 RENAULT CAMIONES  MIDLUM</t>
  </si>
  <si>
    <t>P-9421</t>
  </si>
  <si>
    <t>P9421 FIAT IVECO STRALIS</t>
  </si>
  <si>
    <t>P-9422</t>
  </si>
  <si>
    <t>P9422 SCANIA ELECTRONICOS</t>
  </si>
  <si>
    <t>P9436 MB SPRINTER 308 D</t>
  </si>
  <si>
    <t>P9450 Renault Camiones Midlum,</t>
  </si>
  <si>
    <t>P-9454</t>
  </si>
  <si>
    <t>P9454 IVECO TECTOR 170 E22</t>
  </si>
  <si>
    <t>P9626 CAMION VOLVO FH-12 FM-12</t>
  </si>
  <si>
    <t>P-967</t>
  </si>
  <si>
    <t>P967 FIAT 600 R(1973/1977)</t>
  </si>
  <si>
    <t>P9811 PEUGEOT 207 CITROEN FORD</t>
  </si>
  <si>
    <t>P-9903</t>
  </si>
  <si>
    <t>P9903 RANGER MOTOR POWER STROK</t>
  </si>
  <si>
    <t>P9947 PICASSO P-307 HDi 1.6 C4</t>
  </si>
  <si>
    <t>PA4418 ALFA ROMEO 33</t>
  </si>
  <si>
    <t>PA-4419</t>
  </si>
  <si>
    <t>PA4419 VW SENDA,SAVEIRO,GACEL,</t>
  </si>
  <si>
    <t>PC8114 IVECO CU4466</t>
  </si>
  <si>
    <t>PC8118 MERCEDES BENZ CU5877</t>
  </si>
  <si>
    <t>PH-10044</t>
  </si>
  <si>
    <t>PH10044 FORD FIESTA 1.6(TIVCT)</t>
  </si>
  <si>
    <t>PH10060 GM Avalanche 2500, Chr</t>
  </si>
  <si>
    <t>PH10127 HYUNDAI H1</t>
  </si>
  <si>
    <t>PH10220 JOHN DEERE B7322 16243</t>
  </si>
  <si>
    <t>PH-10267</t>
  </si>
  <si>
    <t>PH10267 IVECO DAILY    01/08</t>
  </si>
  <si>
    <t>PH-10268</t>
  </si>
  <si>
    <t>PH10268 DUCATO 2.3  BOXER 2.3</t>
  </si>
  <si>
    <t>PH10600 VENTO SCIROCCO BORA</t>
  </si>
  <si>
    <t>PH10757 VW SCIROCCO POLO 2016</t>
  </si>
  <si>
    <t>PH11275 MAZDA RX7 SUBARU JUSTY</t>
  </si>
  <si>
    <t>PH11447 TOYOTA ETIOS</t>
  </si>
  <si>
    <t>PH11457 VW UP</t>
  </si>
  <si>
    <t>PH-11462</t>
  </si>
  <si>
    <t>PH11462 GM SPARK1.2</t>
  </si>
  <si>
    <t>PH-12005</t>
  </si>
  <si>
    <t>PH12005 FORD TRANSIT 2.2 PUMA</t>
  </si>
  <si>
    <t>PH-13</t>
  </si>
  <si>
    <t>PH13 CHEVROLET.CHEVY.OPEL K-18</t>
  </si>
  <si>
    <t>PH-2 FORD MONDEO V6 NAFTA</t>
  </si>
  <si>
    <t>PH-20</t>
  </si>
  <si>
    <t>PH20 JOHN DEERE 40-65-80-105,M</t>
  </si>
  <si>
    <t>PH2801B FORD F-1400 CON MOTOR</t>
  </si>
  <si>
    <t>PH-2809A</t>
  </si>
  <si>
    <t>PH2809A REGATTA 100</t>
  </si>
  <si>
    <t>PH-2811</t>
  </si>
  <si>
    <t>PH2811 FIAT 147 SPAZIO,FIORINO</t>
  </si>
  <si>
    <t>PH-2821</t>
  </si>
  <si>
    <t>PH2821 PERKINS 4-203 DDE 1977</t>
  </si>
  <si>
    <t>PH2821C CHEVROLET PICK UP D-20</t>
  </si>
  <si>
    <t>PH-2824</t>
  </si>
  <si>
    <t>PH2824 FIAT 673 SIN RADIADOR D</t>
  </si>
  <si>
    <t>PH-2825</t>
  </si>
  <si>
    <t>PH2825 TOYOTA CELICA 2000.CORO</t>
  </si>
  <si>
    <t>PH-2830</t>
  </si>
  <si>
    <t>PH2830 RENAULT 4S.R 6.R 12.R 1</t>
  </si>
  <si>
    <t>PH-2842</t>
  </si>
  <si>
    <t>PH2842 FORD F-100,F-400,CON MO</t>
  </si>
  <si>
    <t>PH-2843/1</t>
  </si>
  <si>
    <t>PH28431 FIAT 125,128,EUROPA</t>
  </si>
  <si>
    <t>PH-2846</t>
  </si>
  <si>
    <t>PH2846 PEUGEOT 404.504(1971/81</t>
  </si>
  <si>
    <t>PH-2850</t>
  </si>
  <si>
    <t>PH2850 NISSAN TERRANO ECO PI</t>
  </si>
  <si>
    <t>PH-2852</t>
  </si>
  <si>
    <t>PH2852 DEUTZ AX-600,AX-120,AX-</t>
  </si>
  <si>
    <t>PH-2856</t>
  </si>
  <si>
    <t>PH2856 PEUGEOT 504 GRD.SRD. D.</t>
  </si>
  <si>
    <t>PH2857A FORD 1,6.ESCORT GL Y L</t>
  </si>
  <si>
    <t>PH-2859</t>
  </si>
  <si>
    <t>PH2859 DEUTZ TRACTORES A-30,A-</t>
  </si>
  <si>
    <t>PH2862C GMC CHEVETTE 1,4 Y 1,6</t>
  </si>
  <si>
    <t>PH-2863</t>
  </si>
  <si>
    <t>PH2863 FIAT 600</t>
  </si>
  <si>
    <t>PH-2864</t>
  </si>
  <si>
    <t>PH2864 CITROEN 3CV.AMI 8.MEHAR</t>
  </si>
  <si>
    <t>PH2864A CITROEN VISA Y DYANE</t>
  </si>
  <si>
    <t>PH2870A FORD ESCORT SX-XR3.ORI</t>
  </si>
  <si>
    <t>PH-2871</t>
  </si>
  <si>
    <t>PH2871 MITSUBISHI L 100.SUBARU</t>
  </si>
  <si>
    <t>PH-2883</t>
  </si>
  <si>
    <t>PH2883 FIAT 619 DDE 1963--- ,6</t>
  </si>
  <si>
    <t>PH2895A INDENOR 6 CILINDROS</t>
  </si>
  <si>
    <t>PH2897B PEUGEOT 505 DIESEL TUR</t>
  </si>
  <si>
    <t>PH-2951</t>
  </si>
  <si>
    <t>PH2951 SUZUKI VITARA.SAMURAY.S</t>
  </si>
  <si>
    <t>PH-2954</t>
  </si>
  <si>
    <t>PH2954 DAIHATSU CUORE.CHARADE.</t>
  </si>
  <si>
    <t>PH-2956</t>
  </si>
  <si>
    <t>PH2956 FIAT PALIO,SIENA,DUNA 1</t>
  </si>
  <si>
    <t>PH-2960</t>
  </si>
  <si>
    <t>PH2960 DEUTZ AX 160 S,DODGE FO</t>
  </si>
  <si>
    <t>PH-2966</t>
  </si>
  <si>
    <t>PH2966 FORD FIESTA MOTOR 1,3 N</t>
  </si>
  <si>
    <t>PH-2981</t>
  </si>
  <si>
    <t>PH2981 HONDA ACCORD.ACTY.CIVIC</t>
  </si>
  <si>
    <t>PH3335 CATERPILLAR</t>
  </si>
  <si>
    <t>PH3387A CHEVROLET LUMINA</t>
  </si>
  <si>
    <t>PH-3562</t>
  </si>
  <si>
    <t>PH3562 RENAULT 9.11.12.18.TRAF</t>
  </si>
  <si>
    <t>PH-3567 Caterpillar, John Deer</t>
  </si>
  <si>
    <t>PH-3569</t>
  </si>
  <si>
    <t>PH3569 VW POLO DIESEL SEAT COR</t>
  </si>
  <si>
    <t>PH3569 VW POLO D. SIN TUERCA</t>
  </si>
  <si>
    <t>PH3593A HONDA ACCORD.CIVIC.GMC</t>
  </si>
  <si>
    <t>PH3612 CUMMINS</t>
  </si>
  <si>
    <t>PH-3614</t>
  </si>
  <si>
    <t>PH3614 TOYOTA CAMRY.CRESSIDA.C</t>
  </si>
  <si>
    <t>PH-3682</t>
  </si>
  <si>
    <t>PH3682 NISSAN MAXIMA.SENTRA.ST</t>
  </si>
  <si>
    <t>PH3757 CAMION</t>
  </si>
  <si>
    <t>PH3766 Ford mot. V8 diesel, De</t>
  </si>
  <si>
    <t>PH3773 U SELLADA ACEITE</t>
  </si>
  <si>
    <t>PH-3900</t>
  </si>
  <si>
    <t>PH3900 FORD 4000-F100 CON MOTO</t>
  </si>
  <si>
    <t>PH-3976</t>
  </si>
  <si>
    <t>PH3976 TRACTORES ZANELLO VARIO</t>
  </si>
  <si>
    <t>PH3980 GMC BLAZER V6 4.3 L INY</t>
  </si>
  <si>
    <t>PH4386 NISSAN LUBER</t>
  </si>
  <si>
    <t>PH-4467</t>
  </si>
  <si>
    <t>PH4467 FIAT 150 TURBO,TRACTORE</t>
  </si>
  <si>
    <t>PH4469 FIAT 1180,1380,1580</t>
  </si>
  <si>
    <t>PH-4479</t>
  </si>
  <si>
    <t>PH4479 FIAT SPAZIO DDE (09/87)</t>
  </si>
  <si>
    <t>PH-4482</t>
  </si>
  <si>
    <t>PH4482 FIAT 128 SUPER EUROPA,D</t>
  </si>
  <si>
    <t>PH-4551</t>
  </si>
  <si>
    <t>PH4551 DEUTZ TRACTORES HIDRAIL</t>
  </si>
  <si>
    <t>PH4553 FORD TRANSIT FURGON</t>
  </si>
  <si>
    <t>PH-4558</t>
  </si>
  <si>
    <t>PH4558 FIAT UNO S ITALIANOS/PA</t>
  </si>
  <si>
    <t>PH4560 CAMIONES FIAT</t>
  </si>
  <si>
    <t>PH47 JOHN DEERE 4040-4240-4320</t>
  </si>
  <si>
    <t>PH-4701</t>
  </si>
  <si>
    <t>PH4701 CHEVROLET CORSA MONZA</t>
  </si>
  <si>
    <t>PH-4703</t>
  </si>
  <si>
    <t>PH4703 PEUGEOT504 GR.505 DDE (</t>
  </si>
  <si>
    <t>PH4731 MITSUBISHI CANTER</t>
  </si>
  <si>
    <t>PH4751 ALFA ROMEO 420 Y 820</t>
  </si>
  <si>
    <t>PH4847A FIAT IVECO DAILY</t>
  </si>
  <si>
    <t>PH4848 VOLKSWAGEN TRANSPORTER</t>
  </si>
  <si>
    <t>PH4853 HYUNDAI H350  TURBO H25</t>
  </si>
  <si>
    <t>PH4854 VOLKSWAGEN TRANSPORTER</t>
  </si>
  <si>
    <t>PH-4887</t>
  </si>
  <si>
    <t>PH4887 R. 18 2000 BREAK.COUPE</t>
  </si>
  <si>
    <t>PH-4899</t>
  </si>
  <si>
    <t>PH4899 ZANELLO TRACTOR CON CAJ</t>
  </si>
  <si>
    <t>PH49 CATERPILLAR N2 P4004,ZANE</t>
  </si>
  <si>
    <t>PH-4908</t>
  </si>
  <si>
    <t>PH4908 PERKINS PRIMA</t>
  </si>
  <si>
    <t>PH-4952</t>
  </si>
  <si>
    <t>PH4952 ROVER 414 S SL 16V 1.4</t>
  </si>
  <si>
    <t>PH4967 DAIHATSU CHARADE 1.3.AP</t>
  </si>
  <si>
    <t>PH4990 FORD FIESTA DIESEL</t>
  </si>
  <si>
    <t>PH-4997</t>
  </si>
  <si>
    <t>PH4997 DAIHATSU TERIOS</t>
  </si>
  <si>
    <t>PH4998 ASIA CAPHITAL SEPHIA</t>
  </si>
  <si>
    <t>PH-5103</t>
  </si>
  <si>
    <t>PH5103 FIAT 190 TURBO,CAMION</t>
  </si>
  <si>
    <t>PH5123 TOYOTA LAND CRUISER</t>
  </si>
  <si>
    <t>PH5126 NISSAN PATHFINDER</t>
  </si>
  <si>
    <t>PH-5139</t>
  </si>
  <si>
    <t>PH5139 FIAT DUCATTO 1.9</t>
  </si>
  <si>
    <t>PH-5190</t>
  </si>
  <si>
    <t>PH5190 ISUZU 3.1 TURBODIESEL</t>
  </si>
  <si>
    <t>PH-5203</t>
  </si>
  <si>
    <t>PH5203 L.U.V PICK UP DIESEL</t>
  </si>
  <si>
    <t>PH-5317</t>
  </si>
  <si>
    <t>PH5317 CHEVROLET CORSA DIESEL</t>
  </si>
  <si>
    <t>PH5375 RENAULT KANGOO RN</t>
  </si>
  <si>
    <t>PH-5426</t>
  </si>
  <si>
    <t>PH5426 PICK UP SILVERADO C-20</t>
  </si>
  <si>
    <t>PH-5439</t>
  </si>
  <si>
    <t>PH5439 FORD MONDEO</t>
  </si>
  <si>
    <t>PH-5443</t>
  </si>
  <si>
    <t>PH5443 MAXION ROVER</t>
  </si>
  <si>
    <t>PH-5511</t>
  </si>
  <si>
    <t>PH5511 RENAULT 19 RN Y RT</t>
  </si>
  <si>
    <t>PH5515 FIAT AGRI TRACTORES</t>
  </si>
  <si>
    <t>PH5529 MITSUBISHI CANTER 93/95</t>
  </si>
  <si>
    <t>PH-5548</t>
  </si>
  <si>
    <t>PH5548 VOLKSWAGEN GOL 1000</t>
  </si>
  <si>
    <t>PH-5552</t>
  </si>
  <si>
    <t>PH5552 VOLKSWAGEN GOLF IV</t>
  </si>
  <si>
    <t>PH5566/2 PEUGEOT 405 306 PARTN</t>
  </si>
  <si>
    <t>PH5592 TOYOTA COROLLA DIESEL 2</t>
  </si>
  <si>
    <t>PH5594 HYUNDAI ATOS</t>
  </si>
  <si>
    <t>PH-5713</t>
  </si>
  <si>
    <t>PH5713 FORD KA</t>
  </si>
  <si>
    <t>PH5717 LANDROVER FREELANDER</t>
  </si>
  <si>
    <t>PH-5752</t>
  </si>
  <si>
    <t>PH5752 ALFA ROMEO 156 NAFTA</t>
  </si>
  <si>
    <t>PH-5754</t>
  </si>
  <si>
    <t>PH5754 PALIO SIENA DIESEL</t>
  </si>
  <si>
    <t>PH-5796</t>
  </si>
  <si>
    <t>PH5796 RENAULT KANGOO RN</t>
  </si>
  <si>
    <t>PH-5803</t>
  </si>
  <si>
    <t>PH5803 FORD ESCORT</t>
  </si>
  <si>
    <t>PH5831 PEUGEOT 406 3.0 24V</t>
  </si>
  <si>
    <t>PH-5833</t>
  </si>
  <si>
    <t>PH5833</t>
  </si>
  <si>
    <t>PH5882 ROVER 45/75 2.0 V6</t>
  </si>
  <si>
    <t>PH-5885</t>
  </si>
  <si>
    <t>PH5885 RENAULT TWINGO MULTIPUN</t>
  </si>
  <si>
    <t>PH-5949</t>
  </si>
  <si>
    <t>PH5949 FIAT PALIO MOD NUEVO</t>
  </si>
  <si>
    <t>PH6017 A F.ACEITE HONDA</t>
  </si>
  <si>
    <t>PH6018  F.ACEITE SUZUKI</t>
  </si>
  <si>
    <t>PH6022  ACEITE HARLEY DAVIDSO</t>
  </si>
  <si>
    <t>PH6063  F.ACEITE BMW</t>
  </si>
  <si>
    <t>PH-6355</t>
  </si>
  <si>
    <t>PH6355 MITSUBISHI L-200.L-300.</t>
  </si>
  <si>
    <t>PH6552 HONDA LEGEND.NSX.ROVER</t>
  </si>
  <si>
    <t>PH6607 MAZDA RX7 SUBARU JUSTY</t>
  </si>
  <si>
    <t>PH6811 HONDA ACCORD PRELUDE</t>
  </si>
  <si>
    <t>PH-7014</t>
  </si>
  <si>
    <t>PH7014 NEW HOLLAND TRACTORES M</t>
  </si>
  <si>
    <t>PH-7136</t>
  </si>
  <si>
    <t>PH7136 MERCEDEZ BENZ UNIDAD SE</t>
  </si>
  <si>
    <t>PH7317 NISSAN MAXIMA 3,0 V6 HI</t>
  </si>
  <si>
    <t>PH8B FORD FALCON F-100 RANGER.</t>
  </si>
  <si>
    <t>PH8E TOYOTA HILUX</t>
  </si>
  <si>
    <t>PH8212Honda Legend, NSX, Rover</t>
  </si>
  <si>
    <t>PH8316 FORD ESCAPE 2.0</t>
  </si>
  <si>
    <t>PH-8476</t>
  </si>
  <si>
    <t>PH8476 JOHN DEERE 6605</t>
  </si>
  <si>
    <t>PH8798 SCANIA 124 P-114</t>
  </si>
  <si>
    <t>PH-8842</t>
  </si>
  <si>
    <t>PH8842 RENAULT MAGNUM Y PREMIU</t>
  </si>
  <si>
    <t>PH8933 FILTRO ACEITE</t>
  </si>
  <si>
    <t>PH-8944</t>
  </si>
  <si>
    <t>PH8944 IVECO STRALIS</t>
  </si>
  <si>
    <t>PH8994 AUDI A4 2.8 30V (10/96-</t>
  </si>
  <si>
    <t>PH9 DODGE 1500 Y RURAL CON MOT</t>
  </si>
  <si>
    <t>PH-9453</t>
  </si>
  <si>
    <t>PH9453 IVECO TECTOR F-100 CUMM</t>
  </si>
  <si>
    <t>PH9503 S-10 MOTOR MWM TAZON</t>
  </si>
  <si>
    <t>PH9536 RENAULT LAGUNA 2.2 D</t>
  </si>
  <si>
    <t>PH-9566</t>
  </si>
  <si>
    <t>PH9566 FORD ECO SPORT 2000</t>
  </si>
  <si>
    <t>PH9637 Fiat Ducato JTD 2.8 L</t>
  </si>
  <si>
    <t>PH9648 VECTRA GT 2.0</t>
  </si>
  <si>
    <t>PH9739 Renault Megane 1,9L Dci</t>
  </si>
  <si>
    <t>PH-9748</t>
  </si>
  <si>
    <t>FT-5621 VALTRA TRACTORES</t>
  </si>
  <si>
    <t>PH9763 FORD MONDEO SMAX DIESEL</t>
  </si>
  <si>
    <t>PH-977</t>
  </si>
  <si>
    <t>PH977 PERKINS 6-305,6-354.MASS</t>
  </si>
  <si>
    <t>PR3909 FORD CARGO 1416 Y 1722</t>
  </si>
  <si>
    <t>PS-10037</t>
  </si>
  <si>
    <t>PS10037 MB712C 914C L1618</t>
  </si>
  <si>
    <t>PS10042 FIAT MULTIJET</t>
  </si>
  <si>
    <t>PS10398 KANGOO 1.5 DCI</t>
  </si>
  <si>
    <t>PS10486 AUDI A4 A5 TDI</t>
  </si>
  <si>
    <t>PS10713 TRAMPA FORD CARGO 1217</t>
  </si>
  <si>
    <t>PS10872 T. agua Volvo (VTC) FH</t>
  </si>
  <si>
    <t>PS11117 VW 7.100, 8.100, 8.150</t>
  </si>
  <si>
    <t>PS11160 T. Agua Volvo (2087981</t>
  </si>
  <si>
    <t>PS12127 VOLVO CAMIONES</t>
  </si>
  <si>
    <t>PS3712 Dimex 1421/ 1721/ 1725</t>
  </si>
  <si>
    <t>PS-4886</t>
  </si>
  <si>
    <t>PS4886 MITSUBISHI MONTERO INTE</t>
  </si>
  <si>
    <t>PS-4922</t>
  </si>
  <si>
    <t>PS4922 TOYOTA NISSAN DIESEL,HI</t>
  </si>
  <si>
    <t>PS-5896</t>
  </si>
  <si>
    <t>PS5896 AUDI A3 A4 TDi</t>
  </si>
  <si>
    <t>PS5960 FORD TRANSIT 2,5L</t>
  </si>
  <si>
    <t>PS-5989</t>
  </si>
  <si>
    <t>PS5989 FIAT IVECO EUROTRAKKER</t>
  </si>
  <si>
    <t>PS6643 MERCEDEZ BENZ 1620 BRAS</t>
  </si>
  <si>
    <t>PS6829 FORD CARGO</t>
  </si>
  <si>
    <t>PS-7171</t>
  </si>
  <si>
    <t>PS7171 MERCEDEZ BENZ 1214 1214</t>
  </si>
  <si>
    <t>PS7407A John Deere (tractores)</t>
  </si>
  <si>
    <t>PS7408A JOHN DEERE 6200/6300/6</t>
  </si>
  <si>
    <t>PS8185 MB L-1620 SERIE M96, L-</t>
  </si>
  <si>
    <t>PS8187 MB SERIE M 710 814 914</t>
  </si>
  <si>
    <t>PS-8428 trampa de agua baldwin</t>
  </si>
  <si>
    <t>PS8784 TOYOTA COROLLA DIESEL 2</t>
  </si>
  <si>
    <t>PS-8787</t>
  </si>
  <si>
    <t>PS8787 MERCEDES SPRINTER</t>
  </si>
  <si>
    <t>PS-8950</t>
  </si>
  <si>
    <t>PS8950 VW POLO 1.9 TDI SEAT CO</t>
  </si>
  <si>
    <t>PS9025 SCANIA P-94 T R 114 VOL</t>
  </si>
  <si>
    <t>PS9026 IVECO EUROTRAKKER EUROC</t>
  </si>
  <si>
    <t>PS9027 MB 712C 914C 1215C 1214</t>
  </si>
  <si>
    <t>PS-9028</t>
  </si>
  <si>
    <t>PS9028 MB 0400 C/MOTOR OM 477</t>
  </si>
  <si>
    <t>PS9029 FORD 14000 C/MOTOR MWM</t>
  </si>
  <si>
    <t>PS9039 FORD TRANSIT TDi</t>
  </si>
  <si>
    <t>PS9420 FIAT STILO 1.9 JTD</t>
  </si>
  <si>
    <t>PS9451 FORD FOCUS TDCi</t>
  </si>
  <si>
    <t>PS9514 MERCEDES BENZ SPRINTER</t>
  </si>
  <si>
    <t>PS9537 RENAULT LAGUNA TDi</t>
  </si>
  <si>
    <t>PS9553 IVECO DAILY ELECTRONICO</t>
  </si>
  <si>
    <t>PS9624A  T. agua Scania R-124/</t>
  </si>
  <si>
    <t>INICIO</t>
  </si>
  <si>
    <t>NEOLUX</t>
  </si>
  <si>
    <t>OSRAM</t>
  </si>
  <si>
    <t>CA12052 HONDA HRV</t>
  </si>
  <si>
    <t>TR 80-918</t>
  </si>
  <si>
    <t>PALIO SIENA KINETIC</t>
  </si>
  <si>
    <t>TR 80-919</t>
  </si>
  <si>
    <t>PEUGEOT 208/2008</t>
  </si>
  <si>
    <t>TR 80-920</t>
  </si>
  <si>
    <t>GOL TREND/VOYAGE/FOX/LOGAN</t>
  </si>
  <si>
    <t>TR 80-921</t>
  </si>
  <si>
    <t>SANDERO STEPWAY/LOGAN</t>
  </si>
  <si>
    <t>LIQUIDO LIMPIA PARABRISAS 1000cc</t>
  </si>
  <si>
    <t>TR90-1005</t>
  </si>
  <si>
    <t>TR90-1006</t>
  </si>
  <si>
    <t>TR90-1007</t>
  </si>
  <si>
    <t>TR90-105</t>
  </si>
  <si>
    <t>TR90-106</t>
  </si>
  <si>
    <t>TR90-804</t>
  </si>
  <si>
    <t>HONDA CIVIC 15-</t>
  </si>
  <si>
    <t>HONDA CRV 08-</t>
  </si>
  <si>
    <t>HONDA ACCORD 15-</t>
  </si>
  <si>
    <t>TOYOTA COROLLA 08- RAV 4</t>
  </si>
  <si>
    <t>TOYOTA HILUX 15-</t>
  </si>
  <si>
    <t>NISSAN NOTE 15- FIAT 500 13-</t>
  </si>
  <si>
    <t xml:space="preserve"> 319ADBLUE208</t>
  </si>
  <si>
    <t>tambor 208</t>
  </si>
  <si>
    <t>3018RUBIA9900FE</t>
  </si>
  <si>
    <t>CF-10774</t>
  </si>
  <si>
    <t>CF10774 GM AVEO CRUZE</t>
  </si>
  <si>
    <t>CH11665 CHEROKEE JEEP WRANGLER</t>
  </si>
  <si>
    <t>FA5377 AGCO ALLIS (HU947/2X)</t>
  </si>
  <si>
    <t>FA5998 SCANIA (HU1077/1X)</t>
  </si>
  <si>
    <t>FT6050 RENAULT DESEC TB3194/1X</t>
  </si>
  <si>
    <t xml:space="preserve">PRECIO + IVA </t>
  </si>
  <si>
    <t>CA11952 TOYOTA ETIOS YARIS</t>
  </si>
  <si>
    <t>CA12097 RENAULT KWID</t>
  </si>
  <si>
    <t>CA-283 B PU</t>
  </si>
  <si>
    <t>CA283 B PU SE ENTR.COMO CA283A</t>
  </si>
  <si>
    <t>CH12176 VW AMAROK 2017 &gt;</t>
  </si>
  <si>
    <t>FA5999 CAMIONES RENAULT</t>
  </si>
  <si>
    <t>FA6145 CAMION IVECO</t>
  </si>
  <si>
    <t>PH5548A VOLKSWAGEN UP</t>
  </si>
  <si>
    <t>PR3414 SCANIA 112 FILTRO DE AG</t>
  </si>
  <si>
    <t>PS-12225</t>
  </si>
  <si>
    <t>PS12225 MB SERIE 7</t>
  </si>
  <si>
    <t>PS-12226</t>
  </si>
  <si>
    <t>PS12226 VOLKSWAGEN VARIOS</t>
  </si>
  <si>
    <t>U100 FILTRO UREA SCANIA VOLVO</t>
  </si>
  <si>
    <t>U102 FILTRO UREA SCANIA VOLVO</t>
  </si>
  <si>
    <t>UNIDADSELLADA COMPETICION TC-2</t>
  </si>
  <si>
    <t>FT5610 P9450 RENAULT PREMIUM</t>
  </si>
  <si>
    <t xml:space="preserve"> 317FLUIDXLDFE1</t>
  </si>
  <si>
    <t>FLUIDE XLD FE 18X1 LT</t>
  </si>
  <si>
    <t xml:space="preserve"> 317MATICCVTMV1</t>
  </si>
  <si>
    <t>FLUIDMATIC CVT MV 18X1 LT</t>
  </si>
  <si>
    <t xml:space="preserve"> 317MATICDCTMV1</t>
  </si>
  <si>
    <t>FLUIDMATIC DCT MV 18X1 LT</t>
  </si>
  <si>
    <t xml:space="preserve"> 317MATICMVLV1</t>
  </si>
  <si>
    <t>FLUIDMATIC MV LV 18X1 LT</t>
  </si>
  <si>
    <t xml:space="preserve"> 319PROSYLVA208</t>
  </si>
  <si>
    <t>3019RUBIA8900FE</t>
  </si>
  <si>
    <r>
      <rPr>
        <b/>
        <u/>
        <sz val="8"/>
        <color indexed="8"/>
        <rFont val="Calibri"/>
        <family val="2"/>
      </rPr>
      <t>TRANS. GEAR 9 FE 75W80</t>
    </r>
    <r>
      <rPr>
        <sz val="8"/>
        <color indexed="8"/>
        <rFont val="Calibri"/>
        <family val="2"/>
      </rPr>
      <t xml:space="preserve"> Aceite de muy alta performance Fuel Economy, de bases sintéticas, extrema presión </t>
    </r>
  </si>
  <si>
    <t xml:space="preserve">Para cajas de cambio de variacion continua </t>
  </si>
  <si>
    <t>Para transmisiones automaticas de doble embrague permitiendo cubrir el 95 % del mercadode las cajas</t>
  </si>
  <si>
    <t>DCT humeda</t>
  </si>
  <si>
    <t xml:space="preserve">Es un fluido ATF de nueva generacion, sintetico, que permite conseguir intervalos de cambio muy </t>
  </si>
  <si>
    <t>alargados en las cajas automaticas de los vehiculos pesados</t>
  </si>
  <si>
    <t xml:space="preserve">Para transmisiones automaticas permitiendo unas prestaciones muy elevadas </t>
  </si>
  <si>
    <t xml:space="preserve">permite ahorro de combustible gracias a su baja viscosidad </t>
  </si>
  <si>
    <t xml:space="preserve">componente esencial para las cajas de velocidades de variacion continua ayudando a reducir el </t>
  </si>
  <si>
    <t>consumo de combustible</t>
  </si>
  <si>
    <t xml:space="preserve">ELFMATIC J6 </t>
  </si>
  <si>
    <t xml:space="preserve">Para cajas de cambio con control de transmision electronico </t>
  </si>
  <si>
    <t>CA3902 CHEVROLET PICK UP LLV 2</t>
  </si>
  <si>
    <t>FA5819ECO VOLKSWAGEN MOTOR MAN</t>
  </si>
  <si>
    <t xml:space="preserve"> 318CARTER15020</t>
  </si>
  <si>
    <t xml:space="preserve"> 318CARTER22020</t>
  </si>
  <si>
    <t xml:space="preserve"> 318CARTER10020</t>
  </si>
  <si>
    <t xml:space="preserve"> 318CARTER32020</t>
  </si>
  <si>
    <t xml:space="preserve"> 318CARTER46020</t>
  </si>
  <si>
    <t xml:space="preserve"> 318CARTER6820</t>
  </si>
  <si>
    <t>68 1DY055DC</t>
  </si>
  <si>
    <t>68 1DY065DC</t>
  </si>
  <si>
    <t>68 1DY075DC</t>
  </si>
  <si>
    <t>68 1DY080DC</t>
  </si>
  <si>
    <t>68 1DY085DC</t>
  </si>
  <si>
    <t>68 1UB1100DC</t>
  </si>
  <si>
    <t>68 1UB1240DC</t>
  </si>
  <si>
    <t>68 1UB1300DC</t>
  </si>
  <si>
    <t>68 1UB1390DC</t>
  </si>
  <si>
    <t>68 1UB325FDC</t>
  </si>
  <si>
    <t>68 1UB425FDC</t>
  </si>
  <si>
    <t>68 1UB450DC</t>
  </si>
  <si>
    <t>68 1UB620DC</t>
  </si>
  <si>
    <t>68 1UB670DC</t>
  </si>
  <si>
    <t>68 1UB710DC</t>
  </si>
  <si>
    <t>68 1UB720DC</t>
  </si>
  <si>
    <t>68 1UB730DC</t>
  </si>
  <si>
    <t>68 1UB740DC</t>
  </si>
  <si>
    <t>68 1UB815</t>
  </si>
  <si>
    <t>68 1UB820DC</t>
  </si>
  <si>
    <t>68 1UB840DC</t>
  </si>
  <si>
    <t>68 1UB930DC</t>
  </si>
  <si>
    <t>68 1UB980DC</t>
  </si>
  <si>
    <t>70LP001LIMPIA1</t>
  </si>
  <si>
    <t>70LP002LIMPIAPA</t>
  </si>
  <si>
    <t>70TR12A</t>
  </si>
  <si>
    <t>70TR12B</t>
  </si>
  <si>
    <t>70TR12P</t>
  </si>
  <si>
    <t>70TR12T</t>
  </si>
  <si>
    <t>70TR14T</t>
  </si>
  <si>
    <t>70TR16140</t>
  </si>
  <si>
    <t>70TR16150</t>
  </si>
  <si>
    <t>70TR16160</t>
  </si>
  <si>
    <t>70TR16170</t>
  </si>
  <si>
    <t>70TR16180</t>
  </si>
  <si>
    <t>70TR16190</t>
  </si>
  <si>
    <t>70TR16200</t>
  </si>
  <si>
    <t>70TR16210</t>
  </si>
  <si>
    <t>70TR16220</t>
  </si>
  <si>
    <t>70TR16240</t>
  </si>
  <si>
    <t>70TR16260</t>
  </si>
  <si>
    <t>70TR16T</t>
  </si>
  <si>
    <t>70TR17140</t>
  </si>
  <si>
    <t>70TR17150</t>
  </si>
  <si>
    <t>70TR17160</t>
  </si>
  <si>
    <t>70TR17170</t>
  </si>
  <si>
    <t>70TR17180</t>
  </si>
  <si>
    <t>70TR17190</t>
  </si>
  <si>
    <t>70TR17200</t>
  </si>
  <si>
    <t>70TR17210</t>
  </si>
  <si>
    <t>70TR17220</t>
  </si>
  <si>
    <t>70TR17240</t>
  </si>
  <si>
    <t>70TR17260</t>
  </si>
  <si>
    <t>70TR17280</t>
  </si>
  <si>
    <t>70TR17290</t>
  </si>
  <si>
    <t>70TR17300</t>
  </si>
  <si>
    <t>70TR17320</t>
  </si>
  <si>
    <t>70TR7010D</t>
  </si>
  <si>
    <t>70TR7011</t>
  </si>
  <si>
    <t>70TR7012D</t>
  </si>
  <si>
    <t>70TR7013</t>
  </si>
  <si>
    <t>70TR7013D</t>
  </si>
  <si>
    <t>70TR7014</t>
  </si>
  <si>
    <t>70TR7014D</t>
  </si>
  <si>
    <t>70TR7015</t>
  </si>
  <si>
    <t>70TR7015D</t>
  </si>
  <si>
    <t>70TR7016</t>
  </si>
  <si>
    <t>70TR7016D</t>
  </si>
  <si>
    <t>70TR7017</t>
  </si>
  <si>
    <t>70TR7018</t>
  </si>
  <si>
    <t>70TR7019</t>
  </si>
  <si>
    <t>70TR7020</t>
  </si>
  <si>
    <t>70TR7021</t>
  </si>
  <si>
    <t>70TR7022</t>
  </si>
  <si>
    <t>70TR7024</t>
  </si>
  <si>
    <t>70TR7026</t>
  </si>
  <si>
    <t>70TR801001</t>
  </si>
  <si>
    <t>70TR801002</t>
  </si>
  <si>
    <t>70TR801003</t>
  </si>
  <si>
    <t>70TR80101</t>
  </si>
  <si>
    <t>70TR80102</t>
  </si>
  <si>
    <t>70TR80104</t>
  </si>
  <si>
    <t>70TR80201</t>
  </si>
  <si>
    <t>70TR80202</t>
  </si>
  <si>
    <t>70TR80203</t>
  </si>
  <si>
    <t>70TR80204</t>
  </si>
  <si>
    <t>70TR80205</t>
  </si>
  <si>
    <t>70TR80206</t>
  </si>
  <si>
    <t>70TR80208</t>
  </si>
  <si>
    <t>70TR80209</t>
  </si>
  <si>
    <t>70TR80210</t>
  </si>
  <si>
    <t>70TR80211</t>
  </si>
  <si>
    <t>70TR80301</t>
  </si>
  <si>
    <t>70TR80302</t>
  </si>
  <si>
    <t>70TR80303</t>
  </si>
  <si>
    <t>70TR80304</t>
  </si>
  <si>
    <t>70TR80305</t>
  </si>
  <si>
    <t>70TR80306</t>
  </si>
  <si>
    <t>70TR80307</t>
  </si>
  <si>
    <t>70TR80308</t>
  </si>
  <si>
    <t>70TR80309</t>
  </si>
  <si>
    <t>70TR80310</t>
  </si>
  <si>
    <t>70TR80311</t>
  </si>
  <si>
    <t>70TR80312</t>
  </si>
  <si>
    <t>70TR80313</t>
  </si>
  <si>
    <t>70TR80314</t>
  </si>
  <si>
    <t>70TR80315</t>
  </si>
  <si>
    <t>70TR80316</t>
  </si>
  <si>
    <t>70TR80401</t>
  </si>
  <si>
    <t>70TR80501</t>
  </si>
  <si>
    <t>70TR80502</t>
  </si>
  <si>
    <t>70TR80503</t>
  </si>
  <si>
    <t>70TR80504</t>
  </si>
  <si>
    <t>70TR80505</t>
  </si>
  <si>
    <t>70TR80506</t>
  </si>
  <si>
    <t>70TR80507</t>
  </si>
  <si>
    <t>70TR80508</t>
  </si>
  <si>
    <t>70TR80601</t>
  </si>
  <si>
    <t>70TR80602</t>
  </si>
  <si>
    <t>70TR80603</t>
  </si>
  <si>
    <t>70TR80604</t>
  </si>
  <si>
    <t>70TR80605</t>
  </si>
  <si>
    <t>70TR80606</t>
  </si>
  <si>
    <t>70TR80607</t>
  </si>
  <si>
    <t>70TR80609</t>
  </si>
  <si>
    <t>70TR80701</t>
  </si>
  <si>
    <t>70TR80702</t>
  </si>
  <si>
    <t>70TR80703</t>
  </si>
  <si>
    <t>70TR80704</t>
  </si>
  <si>
    <t>70TR80705</t>
  </si>
  <si>
    <t>70TR80706</t>
  </si>
  <si>
    <t>70TR80707</t>
  </si>
  <si>
    <t>70TR80708</t>
  </si>
  <si>
    <t>70TR80709</t>
  </si>
  <si>
    <t>70TR80710</t>
  </si>
  <si>
    <t>70TR80801</t>
  </si>
  <si>
    <t>70TR80802</t>
  </si>
  <si>
    <t>70TR80803</t>
  </si>
  <si>
    <t>70TR80901</t>
  </si>
  <si>
    <t>70TR80902</t>
  </si>
  <si>
    <t>70TR80903</t>
  </si>
  <si>
    <t>70TR80904</t>
  </si>
  <si>
    <t>70TR80905</t>
  </si>
  <si>
    <t>70TR80906</t>
  </si>
  <si>
    <t>70TR80908</t>
  </si>
  <si>
    <t>70TR80909</t>
  </si>
  <si>
    <t>70TR80910</t>
  </si>
  <si>
    <t>70TR80911</t>
  </si>
  <si>
    <t>70TR80912</t>
  </si>
  <si>
    <t>70TR80913</t>
  </si>
  <si>
    <t>70TR80914</t>
  </si>
  <si>
    <t>70TR80915</t>
  </si>
  <si>
    <t>70TR80916</t>
  </si>
  <si>
    <t>70TR80917</t>
  </si>
  <si>
    <t>70TR80918</t>
  </si>
  <si>
    <t>70TR80919</t>
  </si>
  <si>
    <t>70TR80920</t>
  </si>
  <si>
    <t>70TR80921</t>
  </si>
  <si>
    <t>70TR901005</t>
  </si>
  <si>
    <t>70TR901006</t>
  </si>
  <si>
    <t>70TR901007</t>
  </si>
  <si>
    <t>70TR90105</t>
  </si>
  <si>
    <t>70TR90106</t>
  </si>
  <si>
    <t>70TR90804</t>
  </si>
  <si>
    <t>70TX500</t>
  </si>
  <si>
    <t>70TX550A</t>
  </si>
  <si>
    <t>70TX600</t>
  </si>
  <si>
    <t>70TX650</t>
  </si>
  <si>
    <t>70TX700</t>
  </si>
  <si>
    <t>C10635 IVECO DAILY HPI</t>
  </si>
  <si>
    <t>C11748 IVECO DAILY HPI</t>
  </si>
  <si>
    <t>CA11411 MB CLASE A B C</t>
  </si>
  <si>
    <t>CA11974SY SCANIA SERIE G P</t>
  </si>
  <si>
    <t>CA12050 HONDA CIVIC CRV 1.5</t>
  </si>
  <si>
    <t>CA12051 HONDA CIVIC CRV 2.0</t>
  </si>
  <si>
    <t>CH12246 GM SONIC</t>
  </si>
  <si>
    <t>FA5635 SCANIA (HU1072x)</t>
  </si>
  <si>
    <t xml:space="preserve"> 7322352MFX6</t>
  </si>
  <si>
    <t>2352MF X6 12V 2W LUNETA</t>
  </si>
  <si>
    <t xml:space="preserve"> 7322721</t>
  </si>
  <si>
    <t>2721 INDIC, DE VIDRIO 12V 1,2W</t>
  </si>
  <si>
    <t xml:space="preserve"> 7322721MF</t>
  </si>
  <si>
    <t>2721MF  12V 1.2W</t>
  </si>
  <si>
    <t xml:space="preserve"> 7322723</t>
  </si>
  <si>
    <t>2723 12V 2.3W W2X4,6D</t>
  </si>
  <si>
    <t xml:space="preserve"> 7322741</t>
  </si>
  <si>
    <t>2741  LAMPARA SIN CULOTE</t>
  </si>
  <si>
    <t xml:space="preserve"> 7322741MF</t>
  </si>
  <si>
    <t>2741MF  24V 1.2W</t>
  </si>
  <si>
    <t xml:space="preserve"> 7322821</t>
  </si>
  <si>
    <t>2821 INDIC, DE VIDRIO 12V 3Y5</t>
  </si>
  <si>
    <t xml:space="preserve"> 7322825</t>
  </si>
  <si>
    <t>2825 INDICADORA DE VIDRIO 12 V</t>
  </si>
  <si>
    <t xml:space="preserve"> 7322825CBI</t>
  </si>
  <si>
    <t>2825 HCBI  POSICION VIDRIO S/C</t>
  </si>
  <si>
    <t xml:space="preserve"> 7322827</t>
  </si>
  <si>
    <t>2827 12 V 5W W2,1X9,5</t>
  </si>
  <si>
    <t xml:space="preserve"> 7322841</t>
  </si>
  <si>
    <t>2841 24V 3W</t>
  </si>
  <si>
    <t xml:space="preserve"> 7322845</t>
  </si>
  <si>
    <t>2845 INDIC.DE VIDRIO 24 V 5W</t>
  </si>
  <si>
    <t xml:space="preserve"> 7322850CW</t>
  </si>
  <si>
    <t>2850CW 1W 12V W2 1X9,6000ºK W5</t>
  </si>
  <si>
    <t xml:space="preserve"> 7322850WW</t>
  </si>
  <si>
    <t>2850WW 1W 12V W2 1X9,4000ºK W5</t>
  </si>
  <si>
    <t xml:space="preserve"> 7323156</t>
  </si>
  <si>
    <t>3156 12V 32CP WEDGE</t>
  </si>
  <si>
    <t xml:space="preserve"> 7323157</t>
  </si>
  <si>
    <t xml:space="preserve"> 7323797</t>
  </si>
  <si>
    <t>3797 24V 2W</t>
  </si>
  <si>
    <t xml:space="preserve"> 7323850CW</t>
  </si>
  <si>
    <t>3850CW 1W 12V BA9S,6000ºK T4W</t>
  </si>
  <si>
    <t xml:space="preserve"> 7323850WW</t>
  </si>
  <si>
    <t>3850WW 1W 12V BA9S,4000ºK T4W</t>
  </si>
  <si>
    <t xml:space="preserve"> 7323893</t>
  </si>
  <si>
    <t>3893 4 W 12V BA9S LF UNV1W 12V</t>
  </si>
  <si>
    <t xml:space="preserve"> 7323894</t>
  </si>
  <si>
    <t>3894 3W 12V BA9S 5XFS10</t>
  </si>
  <si>
    <t xml:space="preserve"> 7323924CW</t>
  </si>
  <si>
    <t>3924CW LED 24V T4W</t>
  </si>
  <si>
    <t xml:space="preserve"> 7323930</t>
  </si>
  <si>
    <t>3930 24V-4 W</t>
  </si>
  <si>
    <t xml:space="preserve"> 7325007</t>
  </si>
  <si>
    <t>5007 1P NORMAL 12V 5W</t>
  </si>
  <si>
    <t xml:space="preserve"> 7325008</t>
  </si>
  <si>
    <t>5008 1P NORMAL 12V 10W</t>
  </si>
  <si>
    <t xml:space="preserve"> 7325009</t>
  </si>
  <si>
    <t>5009 10W 12V BAU15S 5XFS10 LF</t>
  </si>
  <si>
    <t xml:space="preserve"> 7325627</t>
  </si>
  <si>
    <t>5627 1P NORMAL 24V 5W</t>
  </si>
  <si>
    <t xml:space="preserve"> 7325637</t>
  </si>
  <si>
    <t>5637 24V 10W  BA15S  5637 TSP</t>
  </si>
  <si>
    <t xml:space="preserve"> 73262200SBP</t>
  </si>
  <si>
    <t>62200SBP EX 62200 12V100W</t>
  </si>
  <si>
    <t xml:space="preserve"> 73262201SBP</t>
  </si>
  <si>
    <t>62201SBP 12V 100W H3</t>
  </si>
  <si>
    <t xml:space="preserve"> 73262204SBP</t>
  </si>
  <si>
    <t>62204 12V 100/90 PT43</t>
  </si>
  <si>
    <t xml:space="preserve"> 73262327</t>
  </si>
  <si>
    <t xml:space="preserve"> 73262327SVS</t>
  </si>
  <si>
    <t xml:space="preserve"> 73262337</t>
  </si>
  <si>
    <t xml:space="preserve"> 73262337CB</t>
  </si>
  <si>
    <t>62337CB 35/35W 12V COOL BLUE</t>
  </si>
  <si>
    <t xml:space="preserve"> 73262337SVS</t>
  </si>
  <si>
    <t>62337SVS 35/35W 12V COOL BLUE</t>
  </si>
  <si>
    <t xml:space="preserve"> 73264111</t>
  </si>
  <si>
    <t>64111 12 v 5w</t>
  </si>
  <si>
    <t xml:space="preserve"> 73264132</t>
  </si>
  <si>
    <t>64132  12 V 6W</t>
  </si>
  <si>
    <t xml:space="preserve"> 73264136</t>
  </si>
  <si>
    <t>64136 21W 12V BAY9S</t>
  </si>
  <si>
    <t xml:space="preserve"> 73264150</t>
  </si>
  <si>
    <t>64150 12V 55W H1 S/CABLE</t>
  </si>
  <si>
    <t xml:space="preserve"> 73264150CBI</t>
  </si>
  <si>
    <t>64150 CBI 12V 55W H1 S/CABLE</t>
  </si>
  <si>
    <t xml:space="preserve"> 73264150NBP</t>
  </si>
  <si>
    <t>64150NBP 55W 12V P14,5S</t>
  </si>
  <si>
    <t xml:space="preserve"> 73264151</t>
  </si>
  <si>
    <t>64151 12V 55W H3 C/CABLE</t>
  </si>
  <si>
    <t xml:space="preserve"> 73264151CBI</t>
  </si>
  <si>
    <t>64151 CBI 12V 55W H3 C/CABLE</t>
  </si>
  <si>
    <t xml:space="preserve"> 73264151NBPLUS</t>
  </si>
  <si>
    <t>64151NBP PLUS PRECIO X UNIDAD</t>
  </si>
  <si>
    <t xml:space="preserve"> 73264155</t>
  </si>
  <si>
    <t>64155 24V 70W H1 S/CABLE</t>
  </si>
  <si>
    <t xml:space="preserve"> 73264155LTSDP</t>
  </si>
  <si>
    <t>64155 TS 24V 70W H1 P14,5S</t>
  </si>
  <si>
    <t xml:space="preserve"> 73264156</t>
  </si>
  <si>
    <t>64156 24V 70W H3 C/CABLE</t>
  </si>
  <si>
    <t xml:space="preserve"> 73264156LTSDP</t>
  </si>
  <si>
    <t>64156LTS H3 LTS DP TRUCK</t>
  </si>
  <si>
    <t xml:space="preserve"> 73264173</t>
  </si>
  <si>
    <t>64173</t>
  </si>
  <si>
    <t xml:space="preserve"> 73264176</t>
  </si>
  <si>
    <t>64176 55/15w 12v PGJ23T-1</t>
  </si>
  <si>
    <t xml:space="preserve"> 7326418</t>
  </si>
  <si>
    <t>6418 12V 5W</t>
  </si>
  <si>
    <t xml:space="preserve"> 73264185</t>
  </si>
  <si>
    <t>64185 35/35W 12V PX43T</t>
  </si>
  <si>
    <t xml:space="preserve"> 73264185CB</t>
  </si>
  <si>
    <t>64185CB 35/35W 12V PT43</t>
  </si>
  <si>
    <t xml:space="preserve"> 73264193</t>
  </si>
  <si>
    <t>64193 H4 12V 60/55 PT 43</t>
  </si>
  <si>
    <t xml:space="preserve"> 73264193ALL</t>
  </si>
  <si>
    <t>64193ALLSEASON  60/55 PT43</t>
  </si>
  <si>
    <t xml:space="preserve"> 73264193CBI</t>
  </si>
  <si>
    <t>64193 CBI  H4 12V 60/55 PT 43</t>
  </si>
  <si>
    <t xml:space="preserve"> 73264193NBL</t>
  </si>
  <si>
    <t xml:space="preserve"> 73264193SV2</t>
  </si>
  <si>
    <t>64193 SV2 H4 12V 60/55 10X2BOX</t>
  </si>
  <si>
    <t xml:space="preserve"> 73264193ULT</t>
  </si>
  <si>
    <t xml:space="preserve"> 73264196</t>
  </si>
  <si>
    <t>64196 24V 75/70W PT43</t>
  </si>
  <si>
    <t xml:space="preserve"> 73264198SB</t>
  </si>
  <si>
    <t>64198SB H4 12V 60/55 PT45</t>
  </si>
  <si>
    <t xml:space="preserve"> 73264199</t>
  </si>
  <si>
    <t>64199 24V 75/70W PT45</t>
  </si>
  <si>
    <t xml:space="preserve"> 73264199SB</t>
  </si>
  <si>
    <t>64199SB 75/70W 24V PT45 10X10</t>
  </si>
  <si>
    <t xml:space="preserve"> 73264203</t>
  </si>
  <si>
    <t>64203 12V 80/100 PT45</t>
  </si>
  <si>
    <t xml:space="preserve"> 73264204SB</t>
  </si>
  <si>
    <t>64204SB 100/90W 12V PT45</t>
  </si>
  <si>
    <t xml:space="preserve"> 73264210</t>
  </si>
  <si>
    <t>64210 12V 55W H7 PX26D</t>
  </si>
  <si>
    <t xml:space="preserve"> 73264210CBI</t>
  </si>
  <si>
    <t>64210 CBI 12V 55W H7 PX26D</t>
  </si>
  <si>
    <t xml:space="preserve"> 73264210NBL</t>
  </si>
  <si>
    <t xml:space="preserve"> 73264211</t>
  </si>
  <si>
    <t>64211 55W PGJ19-2</t>
  </si>
  <si>
    <t xml:space="preserve"> 73264211CBI</t>
  </si>
  <si>
    <t>64211CBI 55W 12V PGJ19-2</t>
  </si>
  <si>
    <t xml:space="preserve"> 73264212</t>
  </si>
  <si>
    <t>64212 12V 35W H8</t>
  </si>
  <si>
    <t xml:space="preserve"> 73264213</t>
  </si>
  <si>
    <t>64213 H9 12V 65W PGJ19-5</t>
  </si>
  <si>
    <t xml:space="preserve"> 73264215H7</t>
  </si>
  <si>
    <t>64215  24V 70W H7</t>
  </si>
  <si>
    <t xml:space="preserve"> 73264216TSP</t>
  </si>
  <si>
    <t>64216TSP 70W 24V PGJ19-2 10X10</t>
  </si>
  <si>
    <t xml:space="preserve"> 73264219L</t>
  </si>
  <si>
    <t>64219L+ 19W 12V PGJ19-3 10X10X</t>
  </si>
  <si>
    <t xml:space="preserve"> 7326423</t>
  </si>
  <si>
    <t>6423 24V 5W</t>
  </si>
  <si>
    <t xml:space="preserve"> 73264241</t>
  </si>
  <si>
    <t>64241 H11B 55W 12V PGJY19-2</t>
  </si>
  <si>
    <t xml:space="preserve"> 7326428</t>
  </si>
  <si>
    <t>6428 12V 3W</t>
  </si>
  <si>
    <t xml:space="preserve"> 7326430</t>
  </si>
  <si>
    <t>6430 24V 3W</t>
  </si>
  <si>
    <t xml:space="preserve"> 7326498CW</t>
  </si>
  <si>
    <t>6498 CW 1W 12V SV8 5- 6000K C5</t>
  </si>
  <si>
    <t xml:space="preserve"> 7326498WW</t>
  </si>
  <si>
    <t>6498 WW 1W 12V SV8 5- 4000K C5</t>
  </si>
  <si>
    <t xml:space="preserve"> 73266220CW</t>
  </si>
  <si>
    <t>66220CW 13W 12V PGJ19X</t>
  </si>
  <si>
    <t xml:space="preserve"> 7327225</t>
  </si>
  <si>
    <t>7225  12V 21/4W BAZ15D</t>
  </si>
  <si>
    <t xml:space="preserve"> 7327327</t>
  </si>
  <si>
    <t>7327 35/35W 12V BA20D 10X10X1</t>
  </si>
  <si>
    <t xml:space="preserve"> 7327504</t>
  </si>
  <si>
    <t>7504 21W 12V WX3X16D</t>
  </si>
  <si>
    <t xml:space="preserve"> 7327505</t>
  </si>
  <si>
    <t>7505 21W 12V W3X16D</t>
  </si>
  <si>
    <t xml:space="preserve"> 7327506</t>
  </si>
  <si>
    <t>7506 1P BULBO GRANDE 12 V21W</t>
  </si>
  <si>
    <t xml:space="preserve"> 7327507</t>
  </si>
  <si>
    <t>7507  12V 21W</t>
  </si>
  <si>
    <t xml:space="preserve"> 7327508</t>
  </si>
  <si>
    <t>7508  12V 21W BAW15S10XBLI1L</t>
  </si>
  <si>
    <t xml:space="preserve"> 7327511</t>
  </si>
  <si>
    <t>7511 1P BULBO GRANDE 24 V21W</t>
  </si>
  <si>
    <t xml:space="preserve"> 7327515</t>
  </si>
  <si>
    <t>7515 21/5W 12V W3X16Q</t>
  </si>
  <si>
    <t xml:space="preserve"> 7327528</t>
  </si>
  <si>
    <t>7528 2P P/DESP 12V 21/5W</t>
  </si>
  <si>
    <t xml:space="preserve"> 7327537</t>
  </si>
  <si>
    <t>7537 24V 21/5W</t>
  </si>
  <si>
    <t xml:space="preserve"> 7327538LDR</t>
  </si>
  <si>
    <t>7538LDR -01B 21/5W 12V BAW15D1</t>
  </si>
  <si>
    <t xml:space="preserve"> 732880</t>
  </si>
  <si>
    <t>880 27W 12V PG13</t>
  </si>
  <si>
    <t xml:space="preserve"> 732881</t>
  </si>
  <si>
    <t>881 27W 12V PGJ13 10XBD10X1</t>
  </si>
  <si>
    <t xml:space="preserve"> 7329004</t>
  </si>
  <si>
    <t>9004 SILVANIA 12V 65/45W</t>
  </si>
  <si>
    <t xml:space="preserve"> 7329005</t>
  </si>
  <si>
    <t>9005 HB3 12V 65W P20D</t>
  </si>
  <si>
    <t xml:space="preserve"> 7329005CBI</t>
  </si>
  <si>
    <t>9005CBI 60W 12V P20D</t>
  </si>
  <si>
    <t xml:space="preserve"> 7329006</t>
  </si>
  <si>
    <t>9006 HB4 12V 55W P22D</t>
  </si>
  <si>
    <t xml:space="preserve"> 7329006CBI</t>
  </si>
  <si>
    <t xml:space="preserve"> 7329006XS</t>
  </si>
  <si>
    <t>9006XS 51W 12V P20D 10XBD10X1</t>
  </si>
  <si>
    <t xml:space="preserve"> 7329007</t>
  </si>
  <si>
    <t>9007 65/55W 12V PX29T FS1</t>
  </si>
  <si>
    <t xml:space="preserve"> 732921</t>
  </si>
  <si>
    <t>921 16W 12V W2.1X9.5</t>
  </si>
  <si>
    <t xml:space="preserve"> 732921NA</t>
  </si>
  <si>
    <t xml:space="preserve"> 732KITH1</t>
  </si>
  <si>
    <t xml:space="preserve"> 732KITH4</t>
  </si>
  <si>
    <t xml:space="preserve"> 732KITH7</t>
  </si>
  <si>
    <t xml:space="preserve"> 732SVS64150</t>
  </si>
  <si>
    <t>SVS64150  12V 55W H1</t>
  </si>
  <si>
    <t>DISCONTINUADO</t>
  </si>
  <si>
    <t xml:space="preserve"> 732SVS64210</t>
  </si>
  <si>
    <t>SVS64210  12V 55W H7</t>
  </si>
  <si>
    <t xml:space="preserve"> 734NEOLUX149</t>
  </si>
  <si>
    <t xml:space="preserve"> 734NEOLUX207</t>
  </si>
  <si>
    <t xml:space="preserve"> 734NEOLUX239</t>
  </si>
  <si>
    <t xml:space="preserve"> 734NEOLUX241</t>
  </si>
  <si>
    <t xml:space="preserve"> 734NEOLUX245</t>
  </si>
  <si>
    <t xml:space="preserve"> 734NEOLUX246</t>
  </si>
  <si>
    <t xml:space="preserve"> 734NEOLUX334</t>
  </si>
  <si>
    <t xml:space="preserve"> 734NEOLUX380</t>
  </si>
  <si>
    <t xml:space="preserve"> 734NEOLUX382</t>
  </si>
  <si>
    <t xml:space="preserve"> 734NEOLUX448</t>
  </si>
  <si>
    <t xml:space="preserve"> 734NEOLUX453</t>
  </si>
  <si>
    <t xml:space="preserve"> 734NEOLUX460</t>
  </si>
  <si>
    <t xml:space="preserve"> 734NEOLUX466</t>
  </si>
  <si>
    <t xml:space="preserve"> 734NEOLUX472</t>
  </si>
  <si>
    <t xml:space="preserve"> 734NEOLUX475</t>
  </si>
  <si>
    <t xml:space="preserve"> 734NEOLUX499</t>
  </si>
  <si>
    <t xml:space="preserve"> 734NEOLUX501</t>
  </si>
  <si>
    <t xml:space="preserve"> 734NEOLUX507</t>
  </si>
  <si>
    <t xml:space="preserve"> 734NEOLUX581</t>
  </si>
  <si>
    <t>1357CW-02B 1.2W 12V BAY15D10X</t>
  </si>
  <si>
    <t>2780CW-02B 0.5W 12V 10XBLIS</t>
  </si>
  <si>
    <t>3750CW-02B 0.5W 12V BA9S 10XBL</t>
  </si>
  <si>
    <t>5107CW -02B 0.8W 12V BA15S 10X</t>
  </si>
  <si>
    <t>5108CW 1.2W 12V 10BA15</t>
  </si>
  <si>
    <t>6431CW 0.5W 12V SV8.5</t>
  </si>
  <si>
    <t>6436CW-02B 0.5W 12VSV8.5-810</t>
  </si>
  <si>
    <t>6441CW 0.5W 12V SV8.5</t>
  </si>
  <si>
    <t>7356CW-02B 1.2W 12V BA15S 10X</t>
  </si>
  <si>
    <t>3017QUARTZ9FGC1</t>
  </si>
  <si>
    <t>3017QUARTZ9FGC5</t>
  </si>
  <si>
    <t>3017QUARTZ9GF51</t>
  </si>
  <si>
    <t>3017QUARTZ9GF55</t>
  </si>
  <si>
    <t>68 1UB920DC</t>
  </si>
  <si>
    <t>C11812ECO FORD TRANSIT2.2 TDCi</t>
  </si>
  <si>
    <t>CH11120 FIAT TORO JEEPRENEGADE</t>
  </si>
  <si>
    <t>CH9301 JEEP CHEROKEE MB S200</t>
  </si>
  <si>
    <t>FA5888 SCANIA (H824/2)</t>
  </si>
  <si>
    <t>FLI9326 AIRE VOLVO (C331460/1)</t>
  </si>
  <si>
    <t>FRAM - BERAL</t>
  </si>
  <si>
    <t>PRECIO S/IVA</t>
  </si>
  <si>
    <t xml:space="preserve"> 1 1CA-10030</t>
  </si>
  <si>
    <t xml:space="preserve"> 1 1CA-10031</t>
  </si>
  <si>
    <t xml:space="preserve"> 1 1CA-10111</t>
  </si>
  <si>
    <t xml:space="preserve"> 1 1CA-10112</t>
  </si>
  <si>
    <t xml:space="preserve"> 1 1CA-10221</t>
  </si>
  <si>
    <t xml:space="preserve"> 1 1CA-10253</t>
  </si>
  <si>
    <t xml:space="preserve"> 1 1CA-10320</t>
  </si>
  <si>
    <t xml:space="preserve"> 1 1CA-10477</t>
  </si>
  <si>
    <t xml:space="preserve"> 1 1CA-10521</t>
  </si>
  <si>
    <t xml:space="preserve"> 1 1CA-10696</t>
  </si>
  <si>
    <t xml:space="preserve"> 1 1CA-10697</t>
  </si>
  <si>
    <t xml:space="preserve"> 1 1CA-10748SY</t>
  </si>
  <si>
    <t xml:space="preserve"> 1 1CA-10894</t>
  </si>
  <si>
    <t xml:space="preserve"> 1 1CA-11077</t>
  </si>
  <si>
    <t xml:space="preserve"> 1 1CA-11123</t>
  </si>
  <si>
    <t xml:space="preserve"> 1 1CA-11411</t>
  </si>
  <si>
    <t xml:space="preserve"> 1 1CA-11674</t>
  </si>
  <si>
    <t xml:space="preserve"> 1 1CA-11974</t>
  </si>
  <si>
    <t xml:space="preserve"> 1 1CA-11974SY</t>
  </si>
  <si>
    <t xml:space="preserve"> 1 1CA-12006</t>
  </si>
  <si>
    <t xml:space="preserve"> 1 1CA-12050</t>
  </si>
  <si>
    <t xml:space="preserve"> 1 1CA-12051</t>
  </si>
  <si>
    <t xml:space="preserve"> 1 1CA-1533</t>
  </si>
  <si>
    <t xml:space="preserve"> 1 1CA-1533SY</t>
  </si>
  <si>
    <t xml:space="preserve"> 1 1CA-1566EE</t>
  </si>
  <si>
    <t xml:space="preserve"> 1 1CA-160</t>
  </si>
  <si>
    <t xml:space="preserve"> 1 1CA-192</t>
  </si>
  <si>
    <t xml:space="preserve"> 1 1CA-224</t>
  </si>
  <si>
    <t xml:space="preserve"> 1 1CA-226</t>
  </si>
  <si>
    <t xml:space="preserve"> 1 1CA-226SY</t>
  </si>
  <si>
    <t xml:space="preserve"> 1 1CA-2517</t>
  </si>
  <si>
    <t xml:space="preserve"> 1 1CA-2517SY</t>
  </si>
  <si>
    <t xml:space="preserve"> 1 1CA-2521SY</t>
  </si>
  <si>
    <t xml:space="preserve"> 1 1CA-253SY</t>
  </si>
  <si>
    <t xml:space="preserve"> 1 1CA-2557SY</t>
  </si>
  <si>
    <t xml:space="preserve"> 1 1CA-258SY</t>
  </si>
  <si>
    <t xml:space="preserve"> 1 1CA-2653</t>
  </si>
  <si>
    <t xml:space="preserve"> 1 1CA-2671PL</t>
  </si>
  <si>
    <t xml:space="preserve"> 1 1CA-2718EE</t>
  </si>
  <si>
    <t xml:space="preserve"> 1 1CA-283 A</t>
  </si>
  <si>
    <t xml:space="preserve"> 1 1CA-283 B PU</t>
  </si>
  <si>
    <t xml:space="preserve"> 1 1CA-3105</t>
  </si>
  <si>
    <t xml:space="preserve"> 1 1CA-3105SY</t>
  </si>
  <si>
    <t xml:space="preserve"> 1 1CA-3115</t>
  </si>
  <si>
    <t xml:space="preserve"> 1 1CA-3154EE</t>
  </si>
  <si>
    <t xml:space="preserve"> 1 1CA-3164EE</t>
  </si>
  <si>
    <t xml:space="preserve"> 1 1CA-3167EE</t>
  </si>
  <si>
    <t xml:space="preserve"> 1 1CA-3174B</t>
  </si>
  <si>
    <t xml:space="preserve"> 1 1CA-3194</t>
  </si>
  <si>
    <t xml:space="preserve"> 1 1CA-3280</t>
  </si>
  <si>
    <t xml:space="preserve"> 1 1CA-3280SY</t>
  </si>
  <si>
    <t xml:space="preserve"> 1 1CA-3290</t>
  </si>
  <si>
    <t xml:space="preserve"> 1 1CA-3291</t>
  </si>
  <si>
    <t xml:space="preserve"> 1 1CA-3291SY</t>
  </si>
  <si>
    <t xml:space="preserve"> 1 1CA-3295</t>
  </si>
  <si>
    <t xml:space="preserve"> 1 1CA-3295SY</t>
  </si>
  <si>
    <t xml:space="preserve"> 1 1CA-3333EE</t>
  </si>
  <si>
    <t xml:space="preserve"> 1 1CA-3490</t>
  </si>
  <si>
    <t xml:space="preserve"> 1 1CA-353</t>
  </si>
  <si>
    <t xml:space="preserve"> 1 1CA-3549</t>
  </si>
  <si>
    <t xml:space="preserve"> 1 1CA-3565</t>
  </si>
  <si>
    <t xml:space="preserve"> 1 1CA-3588</t>
  </si>
  <si>
    <t xml:space="preserve"> 1 1CA-3902</t>
  </si>
  <si>
    <t xml:space="preserve"> 1 1CA-3943</t>
  </si>
  <si>
    <t xml:space="preserve"> 1 1CA-3989</t>
  </si>
  <si>
    <t xml:space="preserve"> 1 1CA-4202</t>
  </si>
  <si>
    <t xml:space="preserve"> 1 1CA-4202R</t>
  </si>
  <si>
    <t xml:space="preserve"> 1 1CA-4202SY</t>
  </si>
  <si>
    <t xml:space="preserve"> 1 1CA-4215</t>
  </si>
  <si>
    <t xml:space="preserve"> 1 1CA-4221</t>
  </si>
  <si>
    <t xml:space="preserve"> 1 1CA-4239</t>
  </si>
  <si>
    <t xml:space="preserve"> 1 1CA-4255</t>
  </si>
  <si>
    <t xml:space="preserve"> 1 1CA-4260</t>
  </si>
  <si>
    <t xml:space="preserve"> 1 1CA-4261</t>
  </si>
  <si>
    <t xml:space="preserve"> 1 1CA-4283</t>
  </si>
  <si>
    <t xml:space="preserve"> 1 1CA-4329EE</t>
  </si>
  <si>
    <t xml:space="preserve"> 1 1CA-4336</t>
  </si>
  <si>
    <t xml:space="preserve"> 1 1CA-4352EE</t>
  </si>
  <si>
    <t xml:space="preserve"> 1 1CA-4354EE</t>
  </si>
  <si>
    <t xml:space="preserve"> 1 1CA-4360</t>
  </si>
  <si>
    <t xml:space="preserve"> 1 1CA-4685</t>
  </si>
  <si>
    <t xml:space="preserve"> 1 1CA-4685SY</t>
  </si>
  <si>
    <t xml:space="preserve"> 1 1CA-4691</t>
  </si>
  <si>
    <t xml:space="preserve"> 1 1CA-4691SY</t>
  </si>
  <si>
    <t xml:space="preserve"> 1 1CA-4692SY</t>
  </si>
  <si>
    <t xml:space="preserve"> 1 1CA-4813</t>
  </si>
  <si>
    <t xml:space="preserve"> 1 1CA-4877</t>
  </si>
  <si>
    <t xml:space="preserve"> 1 1CA-4890SY</t>
  </si>
  <si>
    <t xml:space="preserve"> 1 1CA-4893</t>
  </si>
  <si>
    <t xml:space="preserve"> 1 1CA-4951</t>
  </si>
  <si>
    <t xml:space="preserve"> 1 1CA-4951MB</t>
  </si>
  <si>
    <t xml:space="preserve"> 1 1CA-4974</t>
  </si>
  <si>
    <t xml:space="preserve"> 1 1CA-4989</t>
  </si>
  <si>
    <t xml:space="preserve"> 1 1CA-502</t>
  </si>
  <si>
    <t xml:space="preserve"> 1 1CA-5021</t>
  </si>
  <si>
    <t xml:space="preserve"> 1 1CA-5021SY</t>
  </si>
  <si>
    <t xml:space="preserve"> 1 1CA-502SY</t>
  </si>
  <si>
    <t xml:space="preserve"> 1 1CA-5070</t>
  </si>
  <si>
    <t xml:space="preserve"> 1 1CA-508SY</t>
  </si>
  <si>
    <t xml:space="preserve"> 1 1CA-5108</t>
  </si>
  <si>
    <t xml:space="preserve"> 1 1CA-5137</t>
  </si>
  <si>
    <t xml:space="preserve"> 1 1CA-5155</t>
  </si>
  <si>
    <t xml:space="preserve"> 1 1CA-5160</t>
  </si>
  <si>
    <t xml:space="preserve"> 1 1CA-5229EE</t>
  </si>
  <si>
    <t xml:space="preserve"> 1 1CA-523</t>
  </si>
  <si>
    <t xml:space="preserve"> 1 1CA-5232</t>
  </si>
  <si>
    <t xml:space="preserve"> 1 1CA-5304</t>
  </si>
  <si>
    <t xml:space="preserve"> 1 1CA-5308</t>
  </si>
  <si>
    <t xml:space="preserve"> 1 1CA-5329</t>
  </si>
  <si>
    <t xml:space="preserve"> 1 1CA-5331</t>
  </si>
  <si>
    <t xml:space="preserve"> 1 1CA-5349</t>
  </si>
  <si>
    <t xml:space="preserve"> 1 1CA-5358</t>
  </si>
  <si>
    <t xml:space="preserve"> 1 1CA-5369</t>
  </si>
  <si>
    <t xml:space="preserve"> 1 1CA-5416</t>
  </si>
  <si>
    <t xml:space="preserve"> 1 1CA-5456</t>
  </si>
  <si>
    <t xml:space="preserve"> 1 1CA-546</t>
  </si>
  <si>
    <t xml:space="preserve"> 1 1CA-5461</t>
  </si>
  <si>
    <t xml:space="preserve"> 1 1CA-546SY</t>
  </si>
  <si>
    <t xml:space="preserve"> 1 1CA-5483SY</t>
  </si>
  <si>
    <t xml:space="preserve"> 1 1CA-5485EE</t>
  </si>
  <si>
    <t xml:space="preserve"> 1 1CA-5555</t>
  </si>
  <si>
    <t xml:space="preserve"> 1 1CA-5567</t>
  </si>
  <si>
    <t xml:space="preserve"> 1 1CA-5585</t>
  </si>
  <si>
    <t xml:space="preserve"> 1 1CA-5595</t>
  </si>
  <si>
    <t xml:space="preserve"> 1 1CA-5611</t>
  </si>
  <si>
    <t xml:space="preserve"> 1 1CA-5626</t>
  </si>
  <si>
    <t xml:space="preserve"> 1 1CA-5626PU</t>
  </si>
  <si>
    <t xml:space="preserve"> 1 1CA-5626SY</t>
  </si>
  <si>
    <t xml:space="preserve"> 1 1CA-5626SYPU</t>
  </si>
  <si>
    <t xml:space="preserve"> 1 1CA-5671</t>
  </si>
  <si>
    <t xml:space="preserve"> 1 1CA-5678</t>
  </si>
  <si>
    <t xml:space="preserve"> 1 1CA-5699</t>
  </si>
  <si>
    <t xml:space="preserve"> 1 1CA-5760</t>
  </si>
  <si>
    <t xml:space="preserve"> 1 1CA-5776</t>
  </si>
  <si>
    <t xml:space="preserve"> 1 1CA-5901</t>
  </si>
  <si>
    <t xml:space="preserve"> 1 1CA-5930</t>
  </si>
  <si>
    <t xml:space="preserve"> 1 1CA-5961</t>
  </si>
  <si>
    <t xml:space="preserve"> 1 1CA-5967</t>
  </si>
  <si>
    <t xml:space="preserve"> 1 1CA-5971</t>
  </si>
  <si>
    <t xml:space="preserve"> 1 1CA-5971SY</t>
  </si>
  <si>
    <t xml:space="preserve"> 1 1CA-5999</t>
  </si>
  <si>
    <t xml:space="preserve"> 1 1CA-5999SY</t>
  </si>
  <si>
    <t xml:space="preserve"> 1 1CA-6308</t>
  </si>
  <si>
    <t xml:space="preserve"> 1 1CA-6324</t>
  </si>
  <si>
    <t xml:space="preserve"> 1 1CA-6362</t>
  </si>
  <si>
    <t xml:space="preserve"> 1 1CA-6544</t>
  </si>
  <si>
    <t xml:space="preserve"> 1 1CA-6604SY</t>
  </si>
  <si>
    <t xml:space="preserve"> 1 1CA-680PL</t>
  </si>
  <si>
    <t xml:space="preserve"> 1 1CA-6856</t>
  </si>
  <si>
    <t xml:space="preserve"> 1 1CA-6939</t>
  </si>
  <si>
    <t xml:space="preserve"> 1 1CA-7139</t>
  </si>
  <si>
    <t xml:space="preserve"> 1 1CA-7139 SY</t>
  </si>
  <si>
    <t xml:space="preserve"> 1 1CA-7178</t>
  </si>
  <si>
    <t xml:space="preserve"> 1 1CA-7203</t>
  </si>
  <si>
    <t xml:space="preserve"> 1 1CA-7444</t>
  </si>
  <si>
    <t xml:space="preserve"> 1 1CA-7444SY</t>
  </si>
  <si>
    <t xml:space="preserve"> 1 1CA-7487</t>
  </si>
  <si>
    <t xml:space="preserve"> 1 1CA-7487SY</t>
  </si>
  <si>
    <t xml:space="preserve"> 1 1CA-7774</t>
  </si>
  <si>
    <t xml:space="preserve"> 1 1CA-8039</t>
  </si>
  <si>
    <t xml:space="preserve"> 1 1CA-8141</t>
  </si>
  <si>
    <t xml:space="preserve"> 1 1CA-8666</t>
  </si>
  <si>
    <t xml:space="preserve"> 1 1CA-8737</t>
  </si>
  <si>
    <t xml:space="preserve"> 1 1CA-8737SY</t>
  </si>
  <si>
    <t xml:space="preserve"> 1 1CA-8772</t>
  </si>
  <si>
    <t xml:space="preserve"> 1 1CA-8774</t>
  </si>
  <si>
    <t xml:space="preserve"> 1 1CA-8797</t>
  </si>
  <si>
    <t xml:space="preserve"> 1 1CA-8805</t>
  </si>
  <si>
    <t xml:space="preserve"> 1 1CA-8887</t>
  </si>
  <si>
    <t xml:space="preserve"> 1 1CA-9002</t>
  </si>
  <si>
    <t xml:space="preserve"> 1 1CA-9002SY</t>
  </si>
  <si>
    <t xml:space="preserve"> 1 1CA-9003</t>
  </si>
  <si>
    <t xml:space="preserve"> 1 1CA-9007</t>
  </si>
  <si>
    <t xml:space="preserve"> 1 1CA-9032</t>
  </si>
  <si>
    <t xml:space="preserve"> 1 1CA-9032SY</t>
  </si>
  <si>
    <t xml:space="preserve"> 1 1CA-9033</t>
  </si>
  <si>
    <t xml:space="preserve"> 1 1CA-9033SY</t>
  </si>
  <si>
    <t xml:space="preserve"> 1 1CA-9045</t>
  </si>
  <si>
    <t xml:space="preserve"> 1 1CA-9048SY</t>
  </si>
  <si>
    <t xml:space="preserve"> 1 1CA-9230</t>
  </si>
  <si>
    <t xml:space="preserve"> 1 1CA-9231</t>
  </si>
  <si>
    <t xml:space="preserve"> 1 1CA-9283</t>
  </si>
  <si>
    <t xml:space="preserve"> 1 1CA-9352</t>
  </si>
  <si>
    <t xml:space="preserve"> 1 1CA-9352SY</t>
  </si>
  <si>
    <t xml:space="preserve"> 1 1CA-9355</t>
  </si>
  <si>
    <t xml:space="preserve"> 1 1CA-9355SY</t>
  </si>
  <si>
    <t xml:space="preserve"> 1 1CA-9369</t>
  </si>
  <si>
    <t xml:space="preserve"> 1 1CA-9380SY</t>
  </si>
  <si>
    <t xml:space="preserve"> 1 1CA-9388</t>
  </si>
  <si>
    <t xml:space="preserve"> 1 1CA-9393</t>
  </si>
  <si>
    <t xml:space="preserve"> 1 1CA-9419</t>
  </si>
  <si>
    <t xml:space="preserve"> 1 1CA-9419SY</t>
  </si>
  <si>
    <t xml:space="preserve"> 1 1CA-9475</t>
  </si>
  <si>
    <t xml:space="preserve"> 1 1CA-9493</t>
  </si>
  <si>
    <t xml:space="preserve"> 1 1CA-9560</t>
  </si>
  <si>
    <t xml:space="preserve"> 1 1CA-9560SY</t>
  </si>
  <si>
    <t xml:space="preserve"> 1 1CA-9571</t>
  </si>
  <si>
    <t xml:space="preserve"> 1 1CA-9589</t>
  </si>
  <si>
    <t xml:space="preserve"> 1 1CA-9746</t>
  </si>
  <si>
    <t xml:space="preserve"> 1 1CA-9746SY</t>
  </si>
  <si>
    <t xml:space="preserve"> 1 1CA-9747</t>
  </si>
  <si>
    <t xml:space="preserve"> 1 1CA-9800</t>
  </si>
  <si>
    <t xml:space="preserve"> 1 1CA-9834</t>
  </si>
  <si>
    <t xml:space="preserve"> 1 1CA-9951</t>
  </si>
  <si>
    <t>CA9951 BMW</t>
  </si>
  <si>
    <t xml:space="preserve"> 1 1CA10894SY</t>
  </si>
  <si>
    <t xml:space="preserve"> 1 1CA5674</t>
  </si>
  <si>
    <t xml:space="preserve"> 1 1CA5785</t>
  </si>
  <si>
    <t xml:space="preserve"> 1 1CA9074</t>
  </si>
  <si>
    <t xml:space="preserve"> 1 1CAK-2521</t>
  </si>
  <si>
    <t xml:space="preserve"> 1 1CAK-253</t>
  </si>
  <si>
    <t xml:space="preserve"> 1 1CAK-258</t>
  </si>
  <si>
    <t xml:space="preserve"> 1 1CAK-4361</t>
  </si>
  <si>
    <t xml:space="preserve"> 1 1CAK-508</t>
  </si>
  <si>
    <t xml:space="preserve"> 1 1CAK-546</t>
  </si>
  <si>
    <t xml:space="preserve"> 1 1CAK-6604</t>
  </si>
  <si>
    <t xml:space="preserve"> 1 1CAK256</t>
  </si>
  <si>
    <t xml:space="preserve"> 1 1FA-5834</t>
  </si>
  <si>
    <t xml:space="preserve"> 1 1FA-5888</t>
  </si>
  <si>
    <t xml:space="preserve"> 1 1FL-9107</t>
  </si>
  <si>
    <t xml:space="preserve"> 1 1FLI-6932</t>
  </si>
  <si>
    <t xml:space="preserve"> 1 1FLI-9028</t>
  </si>
  <si>
    <t xml:space="preserve"> 1 1FLI-9041</t>
  </si>
  <si>
    <t xml:space="preserve"> 1 1FLI-9105</t>
  </si>
  <si>
    <t xml:space="preserve"> 1 1FLI-9112</t>
  </si>
  <si>
    <t xml:space="preserve"> 1 1FLI-9326</t>
  </si>
  <si>
    <t xml:space="preserve"> 1 2BA-8945</t>
  </si>
  <si>
    <t xml:space="preserve"> 1 2CA-10013</t>
  </si>
  <si>
    <t xml:space="preserve"> 1 2CA-10023</t>
  </si>
  <si>
    <t xml:space="preserve"> 1 2CA-10050</t>
  </si>
  <si>
    <t xml:space="preserve"> 1 2CA-10083</t>
  </si>
  <si>
    <t xml:space="preserve"> 1 2CA-10085</t>
  </si>
  <si>
    <t xml:space="preserve"> 1 2CA-10086</t>
  </si>
  <si>
    <t xml:space="preserve"> 1 2CA-10088</t>
  </si>
  <si>
    <t xml:space="preserve"> 1 2CA-10114</t>
  </si>
  <si>
    <t xml:space="preserve"> 1 2CA-10115</t>
  </si>
  <si>
    <t xml:space="preserve"> 1 2CA-10116</t>
  </si>
  <si>
    <t xml:space="preserve"> 1 2CA-10118</t>
  </si>
  <si>
    <t xml:space="preserve"> 1 2CA-10130</t>
  </si>
  <si>
    <t xml:space="preserve"> 1 2CA-10131</t>
  </si>
  <si>
    <t xml:space="preserve"> 1 2CA-10165</t>
  </si>
  <si>
    <t xml:space="preserve"> 1 2CA-10169</t>
  </si>
  <si>
    <t xml:space="preserve"> 1 2CA-10171</t>
  </si>
  <si>
    <t xml:space="preserve"> 1 2CA-10190</t>
  </si>
  <si>
    <t xml:space="preserve"> 1 2CA-10192</t>
  </si>
  <si>
    <t xml:space="preserve"> 1 2CA-10211</t>
  </si>
  <si>
    <t xml:space="preserve"> 1 2CA-10227</t>
  </si>
  <si>
    <t xml:space="preserve"> 1 2CA-10228</t>
  </si>
  <si>
    <t xml:space="preserve"> 1 2CA-10233</t>
  </si>
  <si>
    <t xml:space="preserve"> 1 2CA-10234</t>
  </si>
  <si>
    <t xml:space="preserve"> 1 2CA-10236</t>
  </si>
  <si>
    <t xml:space="preserve"> 1 2CA-10237</t>
  </si>
  <si>
    <t xml:space="preserve"> 1 2CA-10256</t>
  </si>
  <si>
    <t xml:space="preserve"> 1 2CA-10261</t>
  </si>
  <si>
    <t xml:space="preserve"> 1 2CA-10276</t>
  </si>
  <si>
    <t xml:space="preserve"> 1 2CA-10278</t>
  </si>
  <si>
    <t xml:space="preserve"> 1 2CA-10293</t>
  </si>
  <si>
    <t xml:space="preserve"> 1 2CA-10314</t>
  </si>
  <si>
    <t xml:space="preserve"> 1 2CA-10327</t>
  </si>
  <si>
    <t xml:space="preserve"> 1 2CA-10330</t>
  </si>
  <si>
    <t xml:space="preserve"> 1 2CA-10344</t>
  </si>
  <si>
    <t xml:space="preserve"> 1 2CA-10354</t>
  </si>
  <si>
    <t xml:space="preserve"> 1 2CA-10356</t>
  </si>
  <si>
    <t xml:space="preserve"> 1 2CA-10416</t>
  </si>
  <si>
    <t xml:space="preserve"> 1 2CA-10456</t>
  </si>
  <si>
    <t xml:space="preserve"> 1 2CA-10485</t>
  </si>
  <si>
    <t xml:space="preserve"> 1 2CA-10497</t>
  </si>
  <si>
    <t xml:space="preserve"> 1 2CA-10509</t>
  </si>
  <si>
    <t xml:space="preserve"> 1 2CA-10516</t>
  </si>
  <si>
    <t xml:space="preserve"> 1 2CA-10518</t>
  </si>
  <si>
    <t xml:space="preserve"> 1 2CA-10520 RV</t>
  </si>
  <si>
    <t xml:space="preserve"> 1 2CA-10522</t>
  </si>
  <si>
    <t xml:space="preserve"> 1 2CA-10650</t>
  </si>
  <si>
    <t xml:space="preserve"> 1 2CA-10651</t>
  </si>
  <si>
    <t xml:space="preserve"> 1 2CA-10653</t>
  </si>
  <si>
    <t xml:space="preserve"> 1 2CA-10677</t>
  </si>
  <si>
    <t xml:space="preserve"> 1 2CA-10693</t>
  </si>
  <si>
    <t xml:space="preserve"> 1 2CA-10739</t>
  </si>
  <si>
    <t xml:space="preserve"> 1 2CA-10879</t>
  </si>
  <si>
    <t xml:space="preserve"> 1 2CA-10880</t>
  </si>
  <si>
    <t xml:space="preserve"> 1 2CA-10947</t>
  </si>
  <si>
    <t xml:space="preserve"> 1 2CA-10997</t>
  </si>
  <si>
    <t xml:space="preserve"> 1 2CA-11071</t>
  </si>
  <si>
    <t xml:space="preserve"> 1 2CA-11072</t>
  </si>
  <si>
    <t xml:space="preserve"> 1 2CA-11073</t>
  </si>
  <si>
    <t xml:space="preserve"> 1 2CA-11096</t>
  </si>
  <si>
    <t xml:space="preserve"> 1 2CA-11104</t>
  </si>
  <si>
    <t xml:space="preserve"> 1 2CA-11109</t>
  </si>
  <si>
    <t xml:space="preserve"> 1 2CA-11112</t>
  </si>
  <si>
    <t xml:space="preserve"> 1 2CA-11113</t>
  </si>
  <si>
    <t xml:space="preserve"> 1 2CA-11201</t>
  </si>
  <si>
    <t xml:space="preserve"> 1 2CA-11222</t>
  </si>
  <si>
    <t xml:space="preserve"> 1 2CA-11250</t>
  </si>
  <si>
    <t xml:space="preserve"> 1 2CA-11258</t>
  </si>
  <si>
    <t xml:space="preserve"> 1 2CA-11416</t>
  </si>
  <si>
    <t xml:space="preserve"> 1 2CA-11458</t>
  </si>
  <si>
    <t xml:space="preserve"> 1 2CA-11493</t>
  </si>
  <si>
    <t xml:space="preserve"> 1 2CA-11500</t>
  </si>
  <si>
    <t xml:space="preserve"> 1 2CA-11501</t>
  </si>
  <si>
    <t xml:space="preserve"> 1 2CA-11503</t>
  </si>
  <si>
    <t xml:space="preserve"> 1 2CA-11652</t>
  </si>
  <si>
    <t xml:space="preserve"> 1 2CA-11654</t>
  </si>
  <si>
    <t xml:space="preserve"> 1 2CA-11759</t>
  </si>
  <si>
    <t xml:space="preserve"> 1 2CA-11864</t>
  </si>
  <si>
    <t xml:space="preserve"> 1 2CA-11952</t>
  </si>
  <si>
    <t xml:space="preserve"> 1 2CA-12003</t>
  </si>
  <si>
    <t xml:space="preserve"> 1 2CA-12004</t>
  </si>
  <si>
    <t xml:space="preserve"> 1 2CA-12052</t>
  </si>
  <si>
    <t xml:space="preserve"> 1 2CA-12055</t>
  </si>
  <si>
    <t xml:space="preserve"> 1 2CA-12066</t>
  </si>
  <si>
    <t xml:space="preserve"> 1 2CA-12097</t>
  </si>
  <si>
    <t xml:space="preserve"> 1 2CA-12104</t>
  </si>
  <si>
    <t xml:space="preserve"> 1 2CA-12315</t>
  </si>
  <si>
    <t>CA12315 NISSAN KICK</t>
  </si>
  <si>
    <t xml:space="preserve"> 1 2CA-2740</t>
  </si>
  <si>
    <t xml:space="preserve"> 1 2CA-3399</t>
  </si>
  <si>
    <t xml:space="preserve"> 1 2CA-3559</t>
  </si>
  <si>
    <t xml:space="preserve"> 1 2CA-3660</t>
  </si>
  <si>
    <t xml:space="preserve"> 1 2CA-3814</t>
  </si>
  <si>
    <t xml:space="preserve"> 1 2CA-3901</t>
  </si>
  <si>
    <t xml:space="preserve"> 1 2CA-3914</t>
  </si>
  <si>
    <t xml:space="preserve"> 1 2CA-4309</t>
  </si>
  <si>
    <t xml:space="preserve"> 1 2CA-4320</t>
  </si>
  <si>
    <t xml:space="preserve"> 1 2CA-4499</t>
  </si>
  <si>
    <t xml:space="preserve"> 1 2CA-4556</t>
  </si>
  <si>
    <t xml:space="preserve"> 1 2CA-4576</t>
  </si>
  <si>
    <t xml:space="preserve"> 1 2CA-4597</t>
  </si>
  <si>
    <t xml:space="preserve"> 1 2CA-4599</t>
  </si>
  <si>
    <t xml:space="preserve"> 1 2CA-4778</t>
  </si>
  <si>
    <t xml:space="preserve"> 1 2CA-4818</t>
  </si>
  <si>
    <t xml:space="preserve"> 1 2CA-4924</t>
  </si>
  <si>
    <t xml:space="preserve"> 1 2CA-4950</t>
  </si>
  <si>
    <t xml:space="preserve"> 1 2CA-5058</t>
  </si>
  <si>
    <t xml:space="preserve"> 1 2CA-5111</t>
  </si>
  <si>
    <t xml:space="preserve"> 1 2CA-5120</t>
  </si>
  <si>
    <t xml:space="preserve"> 1 2CA-5125</t>
  </si>
  <si>
    <t xml:space="preserve"> 1 2CA-5140</t>
  </si>
  <si>
    <t xml:space="preserve"> 1 2CA-5144</t>
  </si>
  <si>
    <t xml:space="preserve"> 1 2CA-5156</t>
  </si>
  <si>
    <t xml:space="preserve"> 1 2CA-5164</t>
  </si>
  <si>
    <t xml:space="preserve"> 1 2CA-5233</t>
  </si>
  <si>
    <t xml:space="preserve"> 1 2CA-5266</t>
  </si>
  <si>
    <t xml:space="preserve"> 1 2CA-5272</t>
  </si>
  <si>
    <t xml:space="preserve"> 1 2CA-5301</t>
  </si>
  <si>
    <t xml:space="preserve"> 1 2CA-5325</t>
  </si>
  <si>
    <t xml:space="preserve"> 1 2CA-5347</t>
  </si>
  <si>
    <t xml:space="preserve"> 1 2CA-5350</t>
  </si>
  <si>
    <t xml:space="preserve"> 1 2CA-5357</t>
  </si>
  <si>
    <t xml:space="preserve"> 1 2CA-5357D</t>
  </si>
  <si>
    <t xml:space="preserve"> 1 2CA-5370</t>
  </si>
  <si>
    <t xml:space="preserve"> 1 2CA-5371</t>
  </si>
  <si>
    <t xml:space="preserve"> 1 2CA-5377</t>
  </si>
  <si>
    <t xml:space="preserve"> 1 2CA-5377D</t>
  </si>
  <si>
    <t xml:space="preserve"> 1 2CA-5400</t>
  </si>
  <si>
    <t xml:space="preserve"> 1 2CA-5410</t>
  </si>
  <si>
    <t xml:space="preserve"> 1 2CA-5435</t>
  </si>
  <si>
    <t xml:space="preserve"> 1 2CA-5445</t>
  </si>
  <si>
    <t xml:space="preserve"> 1 2CA-5466</t>
  </si>
  <si>
    <t xml:space="preserve"> 1 2CA-5488</t>
  </si>
  <si>
    <t xml:space="preserve"> 1 2CA-5492</t>
  </si>
  <si>
    <t xml:space="preserve"> 1 2CA-5494</t>
  </si>
  <si>
    <t xml:space="preserve"> 1 2CA-5495</t>
  </si>
  <si>
    <t xml:space="preserve"> 1 2CA-5496</t>
  </si>
  <si>
    <t xml:space="preserve"> 1 2CA-5501</t>
  </si>
  <si>
    <t xml:space="preserve"> 1 2CA-5513</t>
  </si>
  <si>
    <t xml:space="preserve"> 1 2CA-5513D</t>
  </si>
  <si>
    <t xml:space="preserve"> 1 2CA-5522</t>
  </si>
  <si>
    <t xml:space="preserve"> 1 2CA-5554</t>
  </si>
  <si>
    <t xml:space="preserve"> 1 2CA-5572</t>
  </si>
  <si>
    <t xml:space="preserve"> 1 2CA-5578</t>
  </si>
  <si>
    <t xml:space="preserve"> 1 2CA-5613</t>
  </si>
  <si>
    <t xml:space="preserve"> 1 2CA-5627</t>
  </si>
  <si>
    <t xml:space="preserve"> 1 2CA-5630A</t>
  </si>
  <si>
    <t xml:space="preserve"> 1 2CA-5641</t>
  </si>
  <si>
    <t xml:space="preserve"> 1 2CA-5657</t>
  </si>
  <si>
    <t xml:space="preserve"> 1 2CA-5668</t>
  </si>
  <si>
    <t xml:space="preserve"> 1 2CA-5673</t>
  </si>
  <si>
    <t xml:space="preserve"> 1 2CA-5677</t>
  </si>
  <si>
    <t xml:space="preserve"> 1 2CA-5680</t>
  </si>
  <si>
    <t xml:space="preserve"> 1 2CA-5682</t>
  </si>
  <si>
    <t xml:space="preserve"> 1 2CA-5682D</t>
  </si>
  <si>
    <t xml:space="preserve"> 1 2CA-5716</t>
  </si>
  <si>
    <t xml:space="preserve"> 1 2CA-5718</t>
  </si>
  <si>
    <t xml:space="preserve"> 1 2CA-5781</t>
  </si>
  <si>
    <t xml:space="preserve"> 1 2CA-5787</t>
  </si>
  <si>
    <t xml:space="preserve"> 1 2CA-5830</t>
  </si>
  <si>
    <t xml:space="preserve"> 1 2CA-5837</t>
  </si>
  <si>
    <t xml:space="preserve"> 1 2CA-5854</t>
  </si>
  <si>
    <t xml:space="preserve"> 1 2CA-5860</t>
  </si>
  <si>
    <t xml:space="preserve"> 1 2CA-5929</t>
  </si>
  <si>
    <t xml:space="preserve"> 1 2CA-5941</t>
  </si>
  <si>
    <t xml:space="preserve"> 1 2CA-5944</t>
  </si>
  <si>
    <t xml:space="preserve"> 1 2CA-5945</t>
  </si>
  <si>
    <t xml:space="preserve"> 1 2CA-5970</t>
  </si>
  <si>
    <t xml:space="preserve"> 1 2CA-5981</t>
  </si>
  <si>
    <t xml:space="preserve"> 1 2CA-6366</t>
  </si>
  <si>
    <t xml:space="preserve"> 1 2CA-6377</t>
  </si>
  <si>
    <t xml:space="preserve"> 1 2CA-6381</t>
  </si>
  <si>
    <t xml:space="preserve"> 1 2CA-6395</t>
  </si>
  <si>
    <t xml:space="preserve"> 1 2CA-6545</t>
  </si>
  <si>
    <t xml:space="preserve"> 1 2CA-6558</t>
  </si>
  <si>
    <t xml:space="preserve"> 1 2CA-6690</t>
  </si>
  <si>
    <t xml:space="preserve"> 1 2CA-6807</t>
  </si>
  <si>
    <t xml:space="preserve"> 1 2CA-6828</t>
  </si>
  <si>
    <t xml:space="preserve"> 1 2CA-6900</t>
  </si>
  <si>
    <t xml:space="preserve"> 1 2CA-7142</t>
  </si>
  <si>
    <t xml:space="preserve"> 1 2CA-7174</t>
  </si>
  <si>
    <t xml:space="preserve"> 1 2CA-7284</t>
  </si>
  <si>
    <t xml:space="preserve"> 1 2CA-7351</t>
  </si>
  <si>
    <t xml:space="preserve"> 1 2CA-7368</t>
  </si>
  <si>
    <t xml:space="preserve"> 1 2CA-7414</t>
  </si>
  <si>
    <t xml:space="preserve"> 1 2CA-7417</t>
  </si>
  <si>
    <t xml:space="preserve"> 1 2CA-7420</t>
  </si>
  <si>
    <t xml:space="preserve"> 1 2CA-7421</t>
  </si>
  <si>
    <t xml:space="preserve"> 1 2CA-7431</t>
  </si>
  <si>
    <t xml:space="preserve"> 1 2CA-7432</t>
  </si>
  <si>
    <t xml:space="preserve"> 1 2CA-7438</t>
  </si>
  <si>
    <t xml:space="preserve"> 1 2CA-7440</t>
  </si>
  <si>
    <t xml:space="preserve"> 1 2CA-7597</t>
  </si>
  <si>
    <t xml:space="preserve"> 1 2CA-7617</t>
  </si>
  <si>
    <t xml:space="preserve"> 1 2CA-7737</t>
  </si>
  <si>
    <t xml:space="preserve"> 1 2CA-7764</t>
  </si>
  <si>
    <t xml:space="preserve"> 1 2CA-7775</t>
  </si>
  <si>
    <t xml:space="preserve"> 1 2CA-8040</t>
  </si>
  <si>
    <t xml:space="preserve"> 1 2CA-8052</t>
  </si>
  <si>
    <t xml:space="preserve"> 1 2CA-8067</t>
  </si>
  <si>
    <t xml:space="preserve"> 1 2CA-8069</t>
  </si>
  <si>
    <t xml:space="preserve"> 1 2CA-8162</t>
  </si>
  <si>
    <t xml:space="preserve"> 1 2CA-8208</t>
  </si>
  <si>
    <t xml:space="preserve"> 1 2CA-8243D</t>
  </si>
  <si>
    <t xml:space="preserve"> 1 2CA-8295</t>
  </si>
  <si>
    <t xml:space="preserve"> 1 2CA-8602</t>
  </si>
  <si>
    <t xml:space="preserve"> 1 2CA-8668</t>
  </si>
  <si>
    <t xml:space="preserve"> 1 2CA-8674</t>
  </si>
  <si>
    <t xml:space="preserve"> 1 2CA-8675</t>
  </si>
  <si>
    <t xml:space="preserve"> 1 2CA-8675D</t>
  </si>
  <si>
    <t xml:space="preserve"> 1 2CA-8730</t>
  </si>
  <si>
    <t xml:space="preserve"> 1 2CA-8734</t>
  </si>
  <si>
    <t xml:space="preserve"> 1 2CA-8736</t>
  </si>
  <si>
    <t xml:space="preserve"> 1 2CA-8747</t>
  </si>
  <si>
    <t xml:space="preserve"> 1 2CA-8748</t>
  </si>
  <si>
    <t xml:space="preserve"> 1 2CA-8766</t>
  </si>
  <si>
    <t xml:space="preserve"> 1 2CA-8768</t>
  </si>
  <si>
    <t xml:space="preserve"> 1 2CA-8786</t>
  </si>
  <si>
    <t xml:space="preserve"> 1 2CA-8789</t>
  </si>
  <si>
    <t xml:space="preserve"> 1 2CA-8812</t>
  </si>
  <si>
    <t xml:space="preserve"> 1 2CA-8817</t>
  </si>
  <si>
    <t xml:space="preserve"> 1 2CA-8821</t>
  </si>
  <si>
    <t xml:space="preserve"> 1 2CA-8847</t>
  </si>
  <si>
    <t xml:space="preserve"> 1 2CA-8858</t>
  </si>
  <si>
    <t xml:space="preserve"> 1 2CA-8911</t>
  </si>
  <si>
    <t xml:space="preserve"> 1 2CA-8919</t>
  </si>
  <si>
    <t xml:space="preserve"> 1 2CA-8963</t>
  </si>
  <si>
    <t xml:space="preserve"> 1 2CA-8964</t>
  </si>
  <si>
    <t xml:space="preserve"> 1 2CA-8970</t>
  </si>
  <si>
    <t xml:space="preserve"> 1 2CA-8995</t>
  </si>
  <si>
    <t xml:space="preserve"> 1 2CA-8996</t>
  </si>
  <si>
    <t xml:space="preserve"> 1 2CA-8997</t>
  </si>
  <si>
    <t xml:space="preserve"> 1 2CA-9021</t>
  </si>
  <si>
    <t xml:space="preserve"> 1 2CA-9022</t>
  </si>
  <si>
    <t xml:space="preserve"> 1 2CA-9054</t>
  </si>
  <si>
    <t xml:space="preserve"> 1 2CA-9078</t>
  </si>
  <si>
    <t xml:space="preserve"> 1 2CA-9080</t>
  </si>
  <si>
    <t xml:space="preserve"> 1 2CA-9082</t>
  </si>
  <si>
    <t xml:space="preserve"> 1 2CA-9096-2</t>
  </si>
  <si>
    <t xml:space="preserve"> 1 2CA-9097</t>
  </si>
  <si>
    <t xml:space="preserve"> 1 2CA-9098</t>
  </si>
  <si>
    <t xml:space="preserve"> 1 2CA-9113</t>
  </si>
  <si>
    <t xml:space="preserve"> 1 2CA-9126</t>
  </si>
  <si>
    <t xml:space="preserve"> 1 2CA-9284</t>
  </si>
  <si>
    <t xml:space="preserve"> 1 2CA-9290</t>
  </si>
  <si>
    <t xml:space="preserve"> 1 2CA-9315</t>
  </si>
  <si>
    <t xml:space="preserve"> 1 2CA-9328</t>
  </si>
  <si>
    <t xml:space="preserve"> 1 2CA-9329</t>
  </si>
  <si>
    <t xml:space="preserve"> 1 2CA-9361</t>
  </si>
  <si>
    <t xml:space="preserve"> 1 2CA-9367</t>
  </si>
  <si>
    <t xml:space="preserve"> 1 2CA-9385</t>
  </si>
  <si>
    <t xml:space="preserve"> 1 2CA-9391</t>
  </si>
  <si>
    <t xml:space="preserve"> 1 2CA-9409</t>
  </si>
  <si>
    <t xml:space="preserve"> 1 2CA-9410</t>
  </si>
  <si>
    <t xml:space="preserve"> 1 2CA-9411</t>
  </si>
  <si>
    <t xml:space="preserve"> 1 2CA-9424</t>
  </si>
  <si>
    <t xml:space="preserve"> 1 2CA-9431</t>
  </si>
  <si>
    <t xml:space="preserve"> 1 2CA-9435</t>
  </si>
  <si>
    <t xml:space="preserve"> 1 2CA-9441</t>
  </si>
  <si>
    <t xml:space="preserve"> 1 2CA-9477</t>
  </si>
  <si>
    <t xml:space="preserve"> 1 2CA-9482</t>
  </si>
  <si>
    <t xml:space="preserve"> 1 2CA-9492</t>
  </si>
  <si>
    <t xml:space="preserve"> 1 2CA-9511</t>
  </si>
  <si>
    <t xml:space="preserve"> 1 2CA-9519</t>
  </si>
  <si>
    <t xml:space="preserve"> 1 2CA-9525</t>
  </si>
  <si>
    <t xml:space="preserve"> 1 2CA-9564</t>
  </si>
  <si>
    <t xml:space="preserve"> 1 2CA-9572</t>
  </si>
  <si>
    <t xml:space="preserve"> 1 2CA-9572D</t>
  </si>
  <si>
    <t xml:space="preserve"> 1 2CA-9600</t>
  </si>
  <si>
    <t xml:space="preserve"> 1 2CA-9683</t>
  </si>
  <si>
    <t xml:space="preserve"> 1 2CA-9711</t>
  </si>
  <si>
    <t xml:space="preserve"> 1 2CA-9728</t>
  </si>
  <si>
    <t xml:space="preserve"> 1 2CA-9754</t>
  </si>
  <si>
    <t xml:space="preserve"> 1 2CA-9764</t>
  </si>
  <si>
    <t xml:space="preserve"> 1 2CA-9784</t>
  </si>
  <si>
    <t xml:space="preserve"> 1 2CA-9792</t>
  </si>
  <si>
    <t xml:space="preserve"> 1 2CA-9806</t>
  </si>
  <si>
    <t xml:space="preserve"> 1 2CA-9833</t>
  </si>
  <si>
    <t xml:space="preserve"> 1 2CA-9849</t>
  </si>
  <si>
    <t xml:space="preserve"> 1 2CA-9902</t>
  </si>
  <si>
    <t xml:space="preserve"> 1 2CA-9937</t>
  </si>
  <si>
    <t xml:space="preserve"> 1 2CA-9942</t>
  </si>
  <si>
    <t xml:space="preserve"> 1 2CA-9945</t>
  </si>
  <si>
    <t xml:space="preserve"> 1 2CA-9991</t>
  </si>
  <si>
    <t xml:space="preserve"> 1 2CA10239</t>
  </si>
  <si>
    <t xml:space="preserve"> 1 2CA5826</t>
  </si>
  <si>
    <t xml:space="preserve"> 1 2CA5827</t>
  </si>
  <si>
    <t xml:space="preserve"> 1 2CA7344</t>
  </si>
  <si>
    <t xml:space="preserve"> 1 2CA9017</t>
  </si>
  <si>
    <t xml:space="preserve"> 1 2CA9835</t>
  </si>
  <si>
    <t xml:space="preserve"> 1 2PA-4418</t>
  </si>
  <si>
    <t xml:space="preserve"> 1 2PA-4419</t>
  </si>
  <si>
    <t xml:space="preserve"> 1 4CF-10025</t>
  </si>
  <si>
    <t xml:space="preserve"> 1 4CF-10059</t>
  </si>
  <si>
    <t xml:space="preserve"> 1 4CF-10062</t>
  </si>
  <si>
    <t xml:space="preserve"> 1 4CF-10073</t>
  </si>
  <si>
    <t xml:space="preserve"> 1 4CF-10204-2</t>
  </si>
  <si>
    <t xml:space="preserve"> 1 4CF-10209-2</t>
  </si>
  <si>
    <t xml:space="preserve"> 1 4CF-10210</t>
  </si>
  <si>
    <t xml:space="preserve"> 1 4CF-10285</t>
  </si>
  <si>
    <t xml:space="preserve"> 1 4CF-10363</t>
  </si>
  <si>
    <t xml:space="preserve"> 1 4CF-10381</t>
  </si>
  <si>
    <t xml:space="preserve"> 1 4CF-10436</t>
  </si>
  <si>
    <t xml:space="preserve"> 1 4CF-10457</t>
  </si>
  <si>
    <t xml:space="preserve"> 1 4CF-10471</t>
  </si>
  <si>
    <t xml:space="preserve"> 1 4CF-10569</t>
  </si>
  <si>
    <t xml:space="preserve"> 1 4CF-10597</t>
  </si>
  <si>
    <t xml:space="preserve"> 1 4CF-10774</t>
  </si>
  <si>
    <t xml:space="preserve"> 1 4CF-10829</t>
  </si>
  <si>
    <t xml:space="preserve"> 1 4CF-10829-2</t>
  </si>
  <si>
    <t xml:space="preserve"> 1 4CF-10843</t>
  </si>
  <si>
    <t xml:space="preserve"> 1 4CF-10883</t>
  </si>
  <si>
    <t xml:space="preserve"> 1 4CF-10892</t>
  </si>
  <si>
    <t xml:space="preserve"> 1 4CF-10893</t>
  </si>
  <si>
    <t xml:space="preserve"> 1 4CF-10895</t>
  </si>
  <si>
    <t xml:space="preserve"> 1 4CF-10896</t>
  </si>
  <si>
    <t xml:space="preserve"> 1 4CF-10898</t>
  </si>
  <si>
    <t xml:space="preserve"> 1 4CF-10899</t>
  </si>
  <si>
    <t xml:space="preserve"> 1 4CF-11019</t>
  </si>
  <si>
    <t xml:space="preserve"> 1 4CF-11164</t>
  </si>
  <si>
    <t xml:space="preserve"> 1 4CF-11166</t>
  </si>
  <si>
    <t xml:space="preserve"> 1 4CF-11414</t>
  </si>
  <si>
    <t xml:space="preserve"> 1 4CF-11464</t>
  </si>
  <si>
    <t xml:space="preserve"> 1 4CF-11484</t>
  </si>
  <si>
    <t xml:space="preserve"> 1 4CF-11486</t>
  </si>
  <si>
    <t xml:space="preserve"> 1 4CF-11548</t>
  </si>
  <si>
    <t xml:space="preserve"> 1 4CF-11586</t>
  </si>
  <si>
    <t xml:space="preserve"> 1 4CF-11662</t>
  </si>
  <si>
    <t xml:space="preserve"> 1 4CF-11686</t>
  </si>
  <si>
    <t xml:space="preserve"> 1 4CF-11726</t>
  </si>
  <si>
    <t xml:space="preserve"> 1 4CF-11819</t>
  </si>
  <si>
    <t xml:space="preserve"> 1 4CF-12018</t>
  </si>
  <si>
    <t xml:space="preserve"> 1 4CF-12145</t>
  </si>
  <si>
    <t xml:space="preserve"> 1 4CF-5475</t>
  </si>
  <si>
    <t xml:space="preserve"> 1 4CF-5551</t>
  </si>
  <si>
    <t xml:space="preserve"> 1 4CF-5662</t>
  </si>
  <si>
    <t xml:space="preserve"> 1 4CF-5663</t>
  </si>
  <si>
    <t xml:space="preserve"> 1 4CF-5664</t>
  </si>
  <si>
    <t xml:space="preserve"> 1 4CF-5817</t>
  </si>
  <si>
    <t xml:space="preserve"> 1 4CF-5819</t>
  </si>
  <si>
    <t xml:space="preserve"> 1 4CF-5823</t>
  </si>
  <si>
    <t xml:space="preserve"> 1 4CF-5845</t>
  </si>
  <si>
    <t xml:space="preserve"> 1 4CF-5846</t>
  </si>
  <si>
    <t xml:space="preserve"> 1 4CF-5848</t>
  </si>
  <si>
    <t xml:space="preserve"> 1 4CF-5849</t>
  </si>
  <si>
    <t xml:space="preserve"> 1 4CF-5863</t>
  </si>
  <si>
    <t xml:space="preserve"> 1 4CF-5864</t>
  </si>
  <si>
    <t xml:space="preserve"> 1 4CF-5865</t>
  </si>
  <si>
    <t xml:space="preserve"> 1 4CF-5892</t>
  </si>
  <si>
    <t xml:space="preserve"> 1 4CF-5893</t>
  </si>
  <si>
    <t xml:space="preserve"> 1 4CF-8331</t>
  </si>
  <si>
    <t xml:space="preserve"> 1 4CF-8726</t>
  </si>
  <si>
    <t xml:space="preserve"> 1 4CF-8777</t>
  </si>
  <si>
    <t xml:space="preserve"> 1 4CF-8799</t>
  </si>
  <si>
    <t xml:space="preserve"> 1 4CF-8838</t>
  </si>
  <si>
    <t xml:space="preserve"> 1 4CF-8867</t>
  </si>
  <si>
    <t xml:space="preserve"> 1 4CF-8868</t>
  </si>
  <si>
    <t xml:space="preserve"> 1 4CF-8869</t>
  </si>
  <si>
    <t xml:space="preserve"> 1 4CF-8890</t>
  </si>
  <si>
    <t xml:space="preserve"> 1 4CF-8989</t>
  </si>
  <si>
    <t xml:space="preserve"> 1 4CF-9034</t>
  </si>
  <si>
    <t xml:space="preserve"> 1 4CF-9051</t>
  </si>
  <si>
    <t xml:space="preserve"> 1 4CF-9070</t>
  </si>
  <si>
    <t xml:space="preserve"> 1 4CF-9071</t>
  </si>
  <si>
    <t xml:space="preserve"> 1 4CF-9084</t>
  </si>
  <si>
    <t xml:space="preserve"> 1 4CF-9293</t>
  </si>
  <si>
    <t xml:space="preserve"> 1 4CF-9294</t>
  </si>
  <si>
    <t xml:space="preserve"> 1 4CF-9323</t>
  </si>
  <si>
    <t xml:space="preserve"> 1 4CF-9398</t>
  </si>
  <si>
    <t xml:space="preserve"> 1 4CF-9406</t>
  </si>
  <si>
    <t xml:space="preserve"> 1 4CF-9408</t>
  </si>
  <si>
    <t xml:space="preserve"> 1 4CF-9414</t>
  </si>
  <si>
    <t xml:space="preserve"> 1 4CF-9466</t>
  </si>
  <si>
    <t xml:space="preserve"> 1 4CF-9485</t>
  </si>
  <si>
    <t xml:space="preserve"> 1 4CF-9495</t>
  </si>
  <si>
    <t xml:space="preserve"> 1 4CF-9579</t>
  </si>
  <si>
    <t xml:space="preserve"> 1 4CF-9645</t>
  </si>
  <si>
    <t xml:space="preserve"> 1 4CF-9655</t>
  </si>
  <si>
    <t xml:space="preserve"> 1 4CF-9691</t>
  </si>
  <si>
    <t xml:space="preserve"> 1 4CF-9756</t>
  </si>
  <si>
    <t xml:space="preserve"> 1 4CF-9788</t>
  </si>
  <si>
    <t xml:space="preserve"> 1 4CF-9878</t>
  </si>
  <si>
    <t xml:space="preserve"> 1 4CF-9881</t>
  </si>
  <si>
    <t xml:space="preserve"> 1 4CF10113</t>
  </si>
  <si>
    <t xml:space="preserve"> 1 4CF10135</t>
  </si>
  <si>
    <t xml:space="preserve"> 1 4CF5818</t>
  </si>
  <si>
    <t xml:space="preserve"> 1 4CF9364</t>
  </si>
  <si>
    <t xml:space="preserve"> 1 4CFA-10411</t>
  </si>
  <si>
    <t xml:space="preserve"> 1 4CFA-10436</t>
  </si>
  <si>
    <t xml:space="preserve"> 1 4CFA-10528</t>
  </si>
  <si>
    <t xml:space="preserve"> 1 4CFA-10529</t>
  </si>
  <si>
    <t xml:space="preserve"> 1 4CFA-10546</t>
  </si>
  <si>
    <t xml:space="preserve"> 1 4CFA-10584</t>
  </si>
  <si>
    <t xml:space="preserve"> 1 4CFA-11739</t>
  </si>
  <si>
    <t xml:space="preserve"> 1 4CFA-9533</t>
  </si>
  <si>
    <t xml:space="preserve"> 1 4CFA-9534</t>
  </si>
  <si>
    <t xml:space="preserve"> 1 4CFA-9587</t>
  </si>
  <si>
    <t xml:space="preserve"> 1 4CFA-9691</t>
  </si>
  <si>
    <t xml:space="preserve"> 1 4CFA-9921</t>
  </si>
  <si>
    <t xml:space="preserve"> 1 4PC8114</t>
  </si>
  <si>
    <t xml:space="preserve"> 1 4PC8118</t>
  </si>
  <si>
    <t xml:space="preserve"> 1 6C-10026</t>
  </si>
  <si>
    <t xml:space="preserve"> 1 6C-10039ECO</t>
  </si>
  <si>
    <t xml:space="preserve"> 1 6C-10194</t>
  </si>
  <si>
    <t xml:space="preserve"> 1 6C-10353</t>
  </si>
  <si>
    <t xml:space="preserve"> 1 6C-10635</t>
  </si>
  <si>
    <t xml:space="preserve"> 1 6C-10777ECO</t>
  </si>
  <si>
    <t xml:space="preserve"> 1 6C-11162</t>
  </si>
  <si>
    <t xml:space="preserve"> 1 6C-11507 RV</t>
  </si>
  <si>
    <t xml:space="preserve"> 1 6C-1173PL</t>
  </si>
  <si>
    <t xml:space="preserve"> 1 6C-11748</t>
  </si>
  <si>
    <t xml:space="preserve"> 1 6C-1174PL</t>
  </si>
  <si>
    <t xml:space="preserve"> 1 6C-1175PL</t>
  </si>
  <si>
    <t xml:space="preserve"> 1 6C-11812ECO</t>
  </si>
  <si>
    <t xml:space="preserve"> 1 6C-11816PL</t>
  </si>
  <si>
    <t xml:space="preserve"> 1 6C-11846PL</t>
  </si>
  <si>
    <t xml:space="preserve"> 1 6C-11860PL</t>
  </si>
  <si>
    <t xml:space="preserve"> 1 6C-11860Z</t>
  </si>
  <si>
    <t xml:space="preserve"> 1 6C-11861PL</t>
  </si>
  <si>
    <t xml:space="preserve"> 1 6C-11861Z</t>
  </si>
  <si>
    <t xml:space="preserve"> 1 6C-11864Z</t>
  </si>
  <si>
    <t xml:space="preserve"> 1 6C-11909PL</t>
  </si>
  <si>
    <t xml:space="preserve"> 1 6C-1191</t>
  </si>
  <si>
    <t xml:space="preserve"> 1 6C-1191A</t>
  </si>
  <si>
    <t xml:space="preserve"> 1 6C-1192A</t>
  </si>
  <si>
    <t xml:space="preserve"> 1 6C-11950PLA</t>
  </si>
  <si>
    <t xml:space="preserve"> 1 6C-1721</t>
  </si>
  <si>
    <t xml:space="preserve"> 1 6C-3936</t>
  </si>
  <si>
    <t xml:space="preserve"> 1 6C-4120A</t>
  </si>
  <si>
    <t xml:space="preserve"> 1 6C-4643</t>
  </si>
  <si>
    <t xml:space="preserve"> 1 6C-4661</t>
  </si>
  <si>
    <t xml:space="preserve"> 1 6C-4834</t>
  </si>
  <si>
    <t xml:space="preserve"> 1 6C-4880</t>
  </si>
  <si>
    <t xml:space="preserve"> 1 6C-4881A</t>
  </si>
  <si>
    <t xml:space="preserve"> 1 6C-4986A</t>
  </si>
  <si>
    <t xml:space="preserve"> 1 6C-5563</t>
  </si>
  <si>
    <t xml:space="preserve"> 1 6C-5783</t>
  </si>
  <si>
    <t xml:space="preserve"> 1 6C-5932</t>
  </si>
  <si>
    <t xml:space="preserve"> 1 6C-5940</t>
  </si>
  <si>
    <t xml:space="preserve"> 1 6C-8820</t>
  </si>
  <si>
    <t xml:space="preserve"> 1 6C-8826</t>
  </si>
  <si>
    <t xml:space="preserve"> 1 6C-8827</t>
  </si>
  <si>
    <t xml:space="preserve"> 1 6C-8837</t>
  </si>
  <si>
    <t xml:space="preserve"> 1 6C-9517</t>
  </si>
  <si>
    <t xml:space="preserve"> 1 6C-9712</t>
  </si>
  <si>
    <t xml:space="preserve"> 1 6C-9766ECO</t>
  </si>
  <si>
    <t xml:space="preserve"> 1 6C-9815</t>
  </si>
  <si>
    <t xml:space="preserve"> 1 6C-9927</t>
  </si>
  <si>
    <t xml:space="preserve"> 1 6C10308</t>
  </si>
  <si>
    <t xml:space="preserve"> 1 6CG-8673</t>
  </si>
  <si>
    <t xml:space="preserve"> 1 6CG-8953</t>
  </si>
  <si>
    <t xml:space="preserve"> 1 6CH-8751</t>
  </si>
  <si>
    <t xml:space="preserve"> 1 6CS-12054</t>
  </si>
  <si>
    <t xml:space="preserve"> 1 6CS-3558</t>
  </si>
  <si>
    <t xml:space="preserve"> 1 6FA-5635</t>
  </si>
  <si>
    <t xml:space="preserve"> 1 6FA-5819ECO</t>
  </si>
  <si>
    <t xml:space="preserve"> 1 6FA-5999</t>
  </si>
  <si>
    <t xml:space="preserve"> 1 6FCS-722</t>
  </si>
  <si>
    <t xml:space="preserve"> 1 6FK-11186</t>
  </si>
  <si>
    <t xml:space="preserve"> 1 6FK-11187</t>
  </si>
  <si>
    <t xml:space="preserve"> 1 6G-5471</t>
  </si>
  <si>
    <t xml:space="preserve"> 1 6G-5493</t>
  </si>
  <si>
    <t xml:space="preserve"> 1 6G-5980</t>
  </si>
  <si>
    <t xml:space="preserve"> 1 6G-5995</t>
  </si>
  <si>
    <t xml:space="preserve"> 1 6G-8018</t>
  </si>
  <si>
    <t xml:space="preserve"> 1 6P-10196</t>
  </si>
  <si>
    <t xml:space="preserve"> 1 6P-10275</t>
  </si>
  <si>
    <t xml:space="preserve"> 1 6P-10287</t>
  </si>
  <si>
    <t xml:space="preserve"> 1 6P-10441</t>
  </si>
  <si>
    <t xml:space="preserve"> 1 6P-10503</t>
  </si>
  <si>
    <t xml:space="preserve"> 1 6P-10688</t>
  </si>
  <si>
    <t xml:space="preserve"> 1 6P-10689</t>
  </si>
  <si>
    <t xml:space="preserve"> 1 6P-10695</t>
  </si>
  <si>
    <t xml:space="preserve"> 1 6P-10852</t>
  </si>
  <si>
    <t xml:space="preserve"> 1 6P-11039</t>
  </si>
  <si>
    <t xml:space="preserve"> 1 6P-1103A</t>
  </si>
  <si>
    <t xml:space="preserve"> 1 6P-1104</t>
  </si>
  <si>
    <t xml:space="preserve"> 1 6P-11047</t>
  </si>
  <si>
    <t xml:space="preserve"> 1 6P-1110</t>
  </si>
  <si>
    <t xml:space="preserve"> 1 6P-11194</t>
  </si>
  <si>
    <t>P11194 FORD ECO SPORT</t>
  </si>
  <si>
    <t xml:space="preserve"> 1 6P-1130</t>
  </si>
  <si>
    <t xml:space="preserve"> 1 6P-1146</t>
  </si>
  <si>
    <t xml:space="preserve"> 1 6P-1147</t>
  </si>
  <si>
    <t xml:space="preserve"> 1 6P-12154</t>
  </si>
  <si>
    <t xml:space="preserve"> 1 6P-1653A</t>
  </si>
  <si>
    <t xml:space="preserve"> 1 6P-3376</t>
  </si>
  <si>
    <t xml:space="preserve"> 1 6P-3401</t>
  </si>
  <si>
    <t xml:space="preserve"> 1 6P-3522</t>
  </si>
  <si>
    <t xml:space="preserve"> 1 6P-3627</t>
  </si>
  <si>
    <t xml:space="preserve"> 1 6P-3726</t>
  </si>
  <si>
    <t xml:space="preserve"> 1 6P-3815</t>
  </si>
  <si>
    <t xml:space="preserve"> 1 6P-3828</t>
  </si>
  <si>
    <t xml:space="preserve"> 1 6P-4105</t>
  </si>
  <si>
    <t xml:space="preserve"> 1 6P-4159</t>
  </si>
  <si>
    <t xml:space="preserve"> 1 6P-4178</t>
  </si>
  <si>
    <t xml:space="preserve"> 1 6P-4182</t>
  </si>
  <si>
    <t xml:space="preserve"> 1 6P-4183</t>
  </si>
  <si>
    <t xml:space="preserve"> 1 6P-4549A</t>
  </si>
  <si>
    <t xml:space="preserve"> 1 6P-4766</t>
  </si>
  <si>
    <t xml:space="preserve"> 1 6P-4836</t>
  </si>
  <si>
    <t xml:space="preserve"> 1 6P-5138</t>
  </si>
  <si>
    <t xml:space="preserve"> 1 6P-5158</t>
  </si>
  <si>
    <t xml:space="preserve"> 1 6P-5162</t>
  </si>
  <si>
    <t xml:space="preserve"> 1 6P-5163</t>
  </si>
  <si>
    <t xml:space="preserve"> 1 6P-5173</t>
  </si>
  <si>
    <t xml:space="preserve"> 1 6P-5328</t>
  </si>
  <si>
    <t xml:space="preserve"> 1 6P-5457</t>
  </si>
  <si>
    <t xml:space="preserve"> 1 6P-5537</t>
  </si>
  <si>
    <t xml:space="preserve"> 1 6P-5573</t>
  </si>
  <si>
    <t xml:space="preserve"> 1 6P-5652</t>
  </si>
  <si>
    <t xml:space="preserve"> 1 6P-5653</t>
  </si>
  <si>
    <t xml:space="preserve"> 1 6P-5661</t>
  </si>
  <si>
    <t xml:space="preserve"> 1 6P-5797</t>
  </si>
  <si>
    <t xml:space="preserve"> 1 6P-6871</t>
  </si>
  <si>
    <t xml:space="preserve"> 1 6P-8043</t>
  </si>
  <si>
    <t xml:space="preserve"> 1 6P-8264</t>
  </si>
  <si>
    <t xml:space="preserve"> 1 6P-8935</t>
  </si>
  <si>
    <t xml:space="preserve"> 1 6P-8943</t>
  </si>
  <si>
    <t xml:space="preserve"> 1 6P-9302</t>
  </si>
  <si>
    <t xml:space="preserve"> 1 6P-9421</t>
  </si>
  <si>
    <t xml:space="preserve"> 1 6P-9422</t>
  </si>
  <si>
    <t xml:space="preserve"> 1 6P-9436</t>
  </si>
  <si>
    <t xml:space="preserve"> 1 6P-9450</t>
  </si>
  <si>
    <t xml:space="preserve"> 1 6P-9454</t>
  </si>
  <si>
    <t xml:space="preserve"> 1 6P-9626</t>
  </si>
  <si>
    <t xml:space="preserve"> 1 6P-9811</t>
  </si>
  <si>
    <t xml:space="preserve"> 1 6P-9903</t>
  </si>
  <si>
    <t xml:space="preserve"> 1 6P-9947</t>
  </si>
  <si>
    <t xml:space="preserve"> 1 6P10195</t>
  </si>
  <si>
    <t xml:space="preserve"> 1 6P11573</t>
  </si>
  <si>
    <t xml:space="preserve"> 1 6PS-10037</t>
  </si>
  <si>
    <t xml:space="preserve"> 1 6PS-10042</t>
  </si>
  <si>
    <t xml:space="preserve"> 1 6PS-10061 RV</t>
  </si>
  <si>
    <t xml:space="preserve"> 1 6PS-10398</t>
  </si>
  <si>
    <t xml:space="preserve"> 1 6PS-10486</t>
  </si>
  <si>
    <t xml:space="preserve"> 1 6PS-10610</t>
  </si>
  <si>
    <t xml:space="preserve"> 1 6PS-10713</t>
  </si>
  <si>
    <t xml:space="preserve"> 1 6PS-10872</t>
  </si>
  <si>
    <t xml:space="preserve"> 1 6PS-11117</t>
  </si>
  <si>
    <t xml:space="preserve"> 1 6PS-11160</t>
  </si>
  <si>
    <t xml:space="preserve"> 1 6PS-12127</t>
  </si>
  <si>
    <t xml:space="preserve"> 1 6PS-12225</t>
  </si>
  <si>
    <t xml:space="preserve"> 1 6PS-12226</t>
  </si>
  <si>
    <t xml:space="preserve"> 1 6PS-3712</t>
  </si>
  <si>
    <t xml:space="preserve"> 1 6PS-4886</t>
  </si>
  <si>
    <t xml:space="preserve"> 1 6PS-4922</t>
  </si>
  <si>
    <t xml:space="preserve"> 1 6PS-5896</t>
  </si>
  <si>
    <t xml:space="preserve"> 1 6PS-5960</t>
  </si>
  <si>
    <t xml:space="preserve"> 1 6PS-5989</t>
  </si>
  <si>
    <t xml:space="preserve"> 1 6PS-6643</t>
  </si>
  <si>
    <t xml:space="preserve"> 1 6PS-6829</t>
  </si>
  <si>
    <t xml:space="preserve"> 1 6PS-7171</t>
  </si>
  <si>
    <t xml:space="preserve"> 1 6PS-7407A</t>
  </si>
  <si>
    <t xml:space="preserve"> 1 6PS-7408A</t>
  </si>
  <si>
    <t xml:space="preserve"> 1 6PS-8185</t>
  </si>
  <si>
    <t xml:space="preserve"> 1 6PS-8187</t>
  </si>
  <si>
    <t xml:space="preserve"> 1 6PS-8428</t>
  </si>
  <si>
    <t xml:space="preserve"> 1 6PS-8784</t>
  </si>
  <si>
    <t xml:space="preserve"> 1 6PS-8787</t>
  </si>
  <si>
    <t xml:space="preserve"> 1 6PS-8950</t>
  </si>
  <si>
    <t xml:space="preserve"> 1 6PS-9025</t>
  </si>
  <si>
    <t xml:space="preserve"> 1 6PS-9026</t>
  </si>
  <si>
    <t xml:space="preserve"> 1 6PS-9027</t>
  </si>
  <si>
    <t xml:space="preserve"> 1 6PS-9028</t>
  </si>
  <si>
    <t xml:space="preserve"> 1 6PS-9029</t>
  </si>
  <si>
    <t xml:space="preserve"> 1 6PS-9039</t>
  </si>
  <si>
    <t xml:space="preserve"> 1 6PS-9420</t>
  </si>
  <si>
    <t xml:space="preserve"> 1 6PS-9451</t>
  </si>
  <si>
    <t xml:space="preserve"> 1 6PS-9514</t>
  </si>
  <si>
    <t xml:space="preserve"> 1 6PS-9537</t>
  </si>
  <si>
    <t xml:space="preserve"> 1 6PS-9553</t>
  </si>
  <si>
    <t xml:space="preserve"> 1 6PS-9624A</t>
  </si>
  <si>
    <t xml:space="preserve"> 1 7C-139PL</t>
  </si>
  <si>
    <t xml:space="preserve"> 1 7C-844PLA</t>
  </si>
  <si>
    <t xml:space="preserve"> 1 7C175 E</t>
  </si>
  <si>
    <t xml:space="preserve"> 1 7CH-10047ECO</t>
  </si>
  <si>
    <t xml:space="preserve"> 1 7CH-10075</t>
  </si>
  <si>
    <t xml:space="preserve"> 1 7CH-10160</t>
  </si>
  <si>
    <t xml:space="preserve"> 1 7CH-10197ECO</t>
  </si>
  <si>
    <t xml:space="preserve"> 1 7CH-10246 RV</t>
  </si>
  <si>
    <t xml:space="preserve"> 1 7CH-10323</t>
  </si>
  <si>
    <t xml:space="preserve"> 1 7CH-10358 RV</t>
  </si>
  <si>
    <t xml:space="preserve"> 1 7CH-10532</t>
  </si>
  <si>
    <t xml:space="preserve"> 1 7CH-10623</t>
  </si>
  <si>
    <t xml:space="preserve"> 1 7CH-10660</t>
  </si>
  <si>
    <t xml:space="preserve"> 1 7CH-10759ECO</t>
  </si>
  <si>
    <t xml:space="preserve"> 1 7CH-11060</t>
  </si>
  <si>
    <t xml:space="preserve"> 1 7CH-11079ECO</t>
  </si>
  <si>
    <t xml:space="preserve"> 1 7CH-11120</t>
  </si>
  <si>
    <t xml:space="preserve"> 1 7CH-11208ECO</t>
  </si>
  <si>
    <t xml:space="preserve"> 1 7CH-11217</t>
  </si>
  <si>
    <t xml:space="preserve"> 1 7CH-11299ECO</t>
  </si>
  <si>
    <t xml:space="preserve"> 1 7CH-11475</t>
  </si>
  <si>
    <t xml:space="preserve"> 1 7CH-11498ECO</t>
  </si>
  <si>
    <t xml:space="preserve"> 1 7CH-11665</t>
  </si>
  <si>
    <t xml:space="preserve"> 1 7CH-11724</t>
  </si>
  <si>
    <t xml:space="preserve"> 1 7CH-12176</t>
  </si>
  <si>
    <t xml:space="preserve"> 1 7CH-12246</t>
  </si>
  <si>
    <t xml:space="preserve"> 1 7CH-191APL</t>
  </si>
  <si>
    <t xml:space="preserve"> 1 7CH-2801</t>
  </si>
  <si>
    <t xml:space="preserve"> 1 7CH-2927A</t>
  </si>
  <si>
    <t xml:space="preserve"> 1 7CH-2930</t>
  </si>
  <si>
    <t xml:space="preserve"> 1 7CH-2962</t>
  </si>
  <si>
    <t xml:space="preserve"> 1 7CH-2963</t>
  </si>
  <si>
    <t xml:space="preserve"> 1 7CH-2989</t>
  </si>
  <si>
    <t xml:space="preserve"> 1 7CH-33PL</t>
  </si>
  <si>
    <t xml:space="preserve"> 1 7CH-4536</t>
  </si>
  <si>
    <t xml:space="preserve"> 1 7CH-4747</t>
  </si>
  <si>
    <t xml:space="preserve"> 1 7CH-5151</t>
  </si>
  <si>
    <t xml:space="preserve"> 1 7CH-5262</t>
  </si>
  <si>
    <t xml:space="preserve"> 1 7CH-56</t>
  </si>
  <si>
    <t xml:space="preserve"> 1 7CH-5644</t>
  </si>
  <si>
    <t xml:space="preserve"> 1 7CH-5933</t>
  </si>
  <si>
    <t xml:space="preserve"> 1 7CH-5979</t>
  </si>
  <si>
    <t xml:space="preserve"> 1 7CH-5993</t>
  </si>
  <si>
    <t xml:space="preserve"> 1 7CH-6005</t>
  </si>
  <si>
    <t xml:space="preserve"> 1 7CH-6012</t>
  </si>
  <si>
    <t xml:space="preserve"> 1 7CH-6015</t>
  </si>
  <si>
    <t xml:space="preserve"> 1 7CH-6070</t>
  </si>
  <si>
    <t xml:space="preserve"> 1 7CH-6097 RV</t>
  </si>
  <si>
    <t xml:space="preserve"> 1 7CH-803APL</t>
  </si>
  <si>
    <t xml:space="preserve"> 1 7CH-8087</t>
  </si>
  <si>
    <t xml:space="preserve"> 1 7CH-8158</t>
  </si>
  <si>
    <t xml:space="preserve"> 1 7CH-8213</t>
  </si>
  <si>
    <t xml:space="preserve"> 1 7CH-834PL</t>
  </si>
  <si>
    <t xml:space="preserve"> 1 7CH-8481</t>
  </si>
  <si>
    <t xml:space="preserve"> 1 7CH-850PL</t>
  </si>
  <si>
    <t xml:space="preserve"> 1 7CH-8530</t>
  </si>
  <si>
    <t xml:space="preserve"> 1 7CH-8712</t>
  </si>
  <si>
    <t xml:space="preserve"> 1 7CH-8871</t>
  </si>
  <si>
    <t xml:space="preserve"> 1 7CH-8902</t>
  </si>
  <si>
    <t xml:space="preserve"> 1 7CH-9018</t>
  </si>
  <si>
    <t xml:space="preserve"> 1 7CH-9023</t>
  </si>
  <si>
    <t xml:space="preserve"> 1 7CH-9301</t>
  </si>
  <si>
    <t xml:space="preserve"> 1 7CH-9305</t>
  </si>
  <si>
    <t xml:space="preserve"> 1 7CH-9348</t>
  </si>
  <si>
    <t xml:space="preserve"> 1 7CH-9382</t>
  </si>
  <si>
    <t xml:space="preserve"> 1 7CH-9389</t>
  </si>
  <si>
    <t xml:space="preserve"> 1 7CH-9443</t>
  </si>
  <si>
    <t xml:space="preserve"> 1 7CH-9461</t>
  </si>
  <si>
    <t xml:space="preserve"> 1 7CH-9462</t>
  </si>
  <si>
    <t xml:space="preserve"> 1 7CH-946PL</t>
  </si>
  <si>
    <t xml:space="preserve"> 1 7CH-9528</t>
  </si>
  <si>
    <t xml:space="preserve"> 1 7CH-9547</t>
  </si>
  <si>
    <t xml:space="preserve"> 1 7CH-9558</t>
  </si>
  <si>
    <t xml:space="preserve"> 1 7CH-9580</t>
  </si>
  <si>
    <t xml:space="preserve"> 1 7CH-9584</t>
  </si>
  <si>
    <t xml:space="preserve"> 1 7CH-9657</t>
  </si>
  <si>
    <t xml:space="preserve"> 1 7CH-9685</t>
  </si>
  <si>
    <t xml:space="preserve"> 1 7CH-9690</t>
  </si>
  <si>
    <t xml:space="preserve"> 1 7CH-9911</t>
  </si>
  <si>
    <t xml:space="preserve"> 1 7CH-9918</t>
  </si>
  <si>
    <t xml:space="preserve"> 1 7CH-9954</t>
  </si>
  <si>
    <t xml:space="preserve"> 1 7CH-9972</t>
  </si>
  <si>
    <t xml:space="preserve"> 1 7CH-9973</t>
  </si>
  <si>
    <t xml:space="preserve"> 1 7CH-9994ECO</t>
  </si>
  <si>
    <t xml:space="preserve"> 1 7CH-9999</t>
  </si>
  <si>
    <t xml:space="preserve"> 1 7CH5320</t>
  </si>
  <si>
    <t xml:space="preserve"> 1 7CH5640</t>
  </si>
  <si>
    <t xml:space="preserve"> 1 7CH8081</t>
  </si>
  <si>
    <t xml:space="preserve"> 1 7CS-10145</t>
  </si>
  <si>
    <t xml:space="preserve"> 1 7FA-5377</t>
  </si>
  <si>
    <t xml:space="preserve"> 1 7FA-5639ECO</t>
  </si>
  <si>
    <t xml:space="preserve"> 1 7FA-5998</t>
  </si>
  <si>
    <t xml:space="preserve"> 1 7FA-6145</t>
  </si>
  <si>
    <t xml:space="preserve"> 1 7FD-1513</t>
  </si>
  <si>
    <t xml:space="preserve"> 1 7FT-5610</t>
  </si>
  <si>
    <t xml:space="preserve"> 1 7FT-5611</t>
  </si>
  <si>
    <t xml:space="preserve"> 1 7FT-5812</t>
  </si>
  <si>
    <t xml:space="preserve"> 1 7FT-6023</t>
  </si>
  <si>
    <t xml:space="preserve"> 1 7FT-6024</t>
  </si>
  <si>
    <t xml:space="preserve"> 1 7FT-6050</t>
  </si>
  <si>
    <t xml:space="preserve"> 1 7HPH-9500</t>
  </si>
  <si>
    <t xml:space="preserve"> 1 7HPH6349</t>
  </si>
  <si>
    <t xml:space="preserve"> 1 7P-7253</t>
  </si>
  <si>
    <t xml:space="preserve"> 1 7PH-10220</t>
  </si>
  <si>
    <t xml:space="preserve"> 1 7PH-10267</t>
  </si>
  <si>
    <t xml:space="preserve"> 1 7PH-10268</t>
  </si>
  <si>
    <t xml:space="preserve"> 1 7PH-20</t>
  </si>
  <si>
    <t xml:space="preserve"> 1 7PH-2801B</t>
  </si>
  <si>
    <t xml:space="preserve"> 1 7PH-2821</t>
  </si>
  <si>
    <t xml:space="preserve"> 1 7PH-2824</t>
  </si>
  <si>
    <t xml:space="preserve"> 1 7PH-2842</t>
  </si>
  <si>
    <t xml:space="preserve"> 1 7PH-2852</t>
  </si>
  <si>
    <t xml:space="preserve"> 1 7PH-2859</t>
  </si>
  <si>
    <t xml:space="preserve"> 1 7PH-2883</t>
  </si>
  <si>
    <t xml:space="preserve"> 1 7PH-2960</t>
  </si>
  <si>
    <t xml:space="preserve"> 1 7PH-3335</t>
  </si>
  <si>
    <t xml:space="preserve"> 1 7PH-3567</t>
  </si>
  <si>
    <t xml:space="preserve"> 1 7PH-3612</t>
  </si>
  <si>
    <t xml:space="preserve"> 1 7PH-3757</t>
  </si>
  <si>
    <t xml:space="preserve"> 1 7PH-3766</t>
  </si>
  <si>
    <t xml:space="preserve"> 1 7PH-3900</t>
  </si>
  <si>
    <t xml:space="preserve"> 1 7PH-3976</t>
  </si>
  <si>
    <t xml:space="preserve"> 1 7PH-4467</t>
  </si>
  <si>
    <t xml:space="preserve"> 1 7PH-4469</t>
  </si>
  <si>
    <t xml:space="preserve"> 1 7PH-4560</t>
  </si>
  <si>
    <t xml:space="preserve"> 1 7PH-47</t>
  </si>
  <si>
    <t xml:space="preserve"> 1 7PH-4847A</t>
  </si>
  <si>
    <t xml:space="preserve"> 1 7PH-4899</t>
  </si>
  <si>
    <t xml:space="preserve"> 1 7PH-49</t>
  </si>
  <si>
    <t xml:space="preserve"> 1 7PH-4908</t>
  </si>
  <si>
    <t xml:space="preserve"> 1 7PH-5103</t>
  </si>
  <si>
    <t xml:space="preserve"> 1 7PH-5515</t>
  </si>
  <si>
    <t xml:space="preserve"> 1 7PH-7136</t>
  </si>
  <si>
    <t xml:space="preserve"> 1 7PH-8476</t>
  </si>
  <si>
    <t xml:space="preserve"> 1 7PH-8798</t>
  </si>
  <si>
    <t xml:space="preserve"> 1 7PH-8842</t>
  </si>
  <si>
    <t xml:space="preserve"> 1 7PH-8944</t>
  </si>
  <si>
    <t xml:space="preserve"> 1 7PH-8994</t>
  </si>
  <si>
    <t xml:space="preserve"> 1 7PH-9453</t>
  </si>
  <si>
    <t xml:space="preserve"> 1 7PH-9748</t>
  </si>
  <si>
    <t xml:space="preserve"> 1 7PH-977</t>
  </si>
  <si>
    <t xml:space="preserve"> 1 7PR-3909</t>
  </si>
  <si>
    <t xml:space="preserve"> 1 8CH-10090</t>
  </si>
  <si>
    <t xml:space="preserve"> 1 8CH-11673</t>
  </si>
  <si>
    <t xml:space="preserve"> 1 8CH-6848</t>
  </si>
  <si>
    <t xml:space="preserve"> 1 8CH-6PL</t>
  </si>
  <si>
    <t xml:space="preserve"> 1 8CH-915PL</t>
  </si>
  <si>
    <t xml:space="preserve"> 1 8CH-995PL</t>
  </si>
  <si>
    <t xml:space="preserve"> 1 8HP-1</t>
  </si>
  <si>
    <t xml:space="preserve"> 1 8HP-2</t>
  </si>
  <si>
    <t xml:space="preserve"> 1 8HP-4</t>
  </si>
  <si>
    <t xml:space="preserve"> 1 8P-2808</t>
  </si>
  <si>
    <t xml:space="preserve"> 1 8P-3555 A</t>
  </si>
  <si>
    <t xml:space="preserve"> 1 8P-5694</t>
  </si>
  <si>
    <t xml:space="preserve"> 1 8P-967</t>
  </si>
  <si>
    <t xml:space="preserve"> 1 8PH-10044</t>
  </si>
  <si>
    <t xml:space="preserve"> 1 8PH-10060</t>
  </si>
  <si>
    <t xml:space="preserve"> 1 8PH-10127</t>
  </si>
  <si>
    <t xml:space="preserve"> 1 8PH-10600</t>
  </si>
  <si>
    <t xml:space="preserve"> 1 8PH-10757</t>
  </si>
  <si>
    <t xml:space="preserve"> 1 8PH-11275</t>
  </si>
  <si>
    <t xml:space="preserve"> 1 8PH-11447</t>
  </si>
  <si>
    <t xml:space="preserve"> 1 8PH-11457</t>
  </si>
  <si>
    <t xml:space="preserve"> 1 8PH-11462</t>
  </si>
  <si>
    <t xml:space="preserve"> 1 8PH-12005</t>
  </si>
  <si>
    <t xml:space="preserve"> 1 8PH-12482</t>
  </si>
  <si>
    <t>PH12482 RENAULT KWID</t>
  </si>
  <si>
    <t xml:space="preserve"> 1 8PH-13</t>
  </si>
  <si>
    <t xml:space="preserve"> 1 8PH-2</t>
  </si>
  <si>
    <t xml:space="preserve"> 1 8PH-2809A</t>
  </si>
  <si>
    <t xml:space="preserve"> 1 8PH-2811</t>
  </si>
  <si>
    <t xml:space="preserve"> 1 8PH-2821C</t>
  </si>
  <si>
    <t xml:space="preserve"> 1 8PH-2825</t>
  </si>
  <si>
    <t xml:space="preserve"> 1 8PH-2830</t>
  </si>
  <si>
    <t xml:space="preserve"> 1 8PH-2843/1</t>
  </si>
  <si>
    <t xml:space="preserve"> 1 8PH-2846</t>
  </si>
  <si>
    <t xml:space="preserve"> 1 8PH-2850</t>
  </si>
  <si>
    <t xml:space="preserve"> 1 8PH-2856</t>
  </si>
  <si>
    <t xml:space="preserve"> 1 8PH-2857A</t>
  </si>
  <si>
    <t xml:space="preserve"> 1 8PH-2862C</t>
  </si>
  <si>
    <t xml:space="preserve"> 1 8PH-2863</t>
  </si>
  <si>
    <t xml:space="preserve"> 1 8PH-2864</t>
  </si>
  <si>
    <t xml:space="preserve"> 1 8PH-2864A</t>
  </si>
  <si>
    <t xml:space="preserve"> 1 8PH-2870A</t>
  </si>
  <si>
    <t xml:space="preserve"> 1 8PH-2871</t>
  </si>
  <si>
    <t xml:space="preserve"> 1 8PH-2895A</t>
  </si>
  <si>
    <t xml:space="preserve"> 1 8PH-2897B</t>
  </si>
  <si>
    <t xml:space="preserve"> 1 8PH-2951</t>
  </si>
  <si>
    <t xml:space="preserve"> 1 8PH-2954</t>
  </si>
  <si>
    <t xml:space="preserve"> 1 8PH-2956</t>
  </si>
  <si>
    <t xml:space="preserve"> 1 8PH-2966</t>
  </si>
  <si>
    <t xml:space="preserve"> 1 8PH-2981</t>
  </si>
  <si>
    <t xml:space="preserve"> 1 8PH-3387A</t>
  </si>
  <si>
    <t xml:space="preserve"> 1 8PH-3562</t>
  </si>
  <si>
    <t xml:space="preserve"> 1 8PH-3569</t>
  </si>
  <si>
    <t xml:space="preserve"> 1 8PH-3569ST</t>
  </si>
  <si>
    <t xml:space="preserve"> 1 8PH-3593A</t>
  </si>
  <si>
    <t xml:space="preserve"> 1 8PH-3614</t>
  </si>
  <si>
    <t xml:space="preserve"> 1 8PH-3682</t>
  </si>
  <si>
    <t xml:space="preserve"> 1 8PH-3773</t>
  </si>
  <si>
    <t xml:space="preserve"> 1 8PH-3980A</t>
  </si>
  <si>
    <t xml:space="preserve"> 1 8PH-4386</t>
  </si>
  <si>
    <t xml:space="preserve"> 1 8PH-4479</t>
  </si>
  <si>
    <t xml:space="preserve"> 1 8PH-4482</t>
  </si>
  <si>
    <t xml:space="preserve"> 1 8PH-4551</t>
  </si>
  <si>
    <t xml:space="preserve"> 1 8PH-4553</t>
  </si>
  <si>
    <t xml:space="preserve"> 1 8PH-4558</t>
  </si>
  <si>
    <t xml:space="preserve"> 1 8PH-4701</t>
  </si>
  <si>
    <t xml:space="preserve"> 1 8PH-4703</t>
  </si>
  <si>
    <t xml:space="preserve"> 1 8PH-4731</t>
  </si>
  <si>
    <t xml:space="preserve"> 1 8PH-4751</t>
  </si>
  <si>
    <t xml:space="preserve"> 1 8PH-4848</t>
  </si>
  <si>
    <t xml:space="preserve"> 1 8PH-4853</t>
  </si>
  <si>
    <t xml:space="preserve"> 1 8PH-4854</t>
  </si>
  <si>
    <t xml:space="preserve"> 1 8PH-4887</t>
  </si>
  <si>
    <t xml:space="preserve"> 1 8PH-4952</t>
  </si>
  <si>
    <t xml:space="preserve"> 1 8PH-4967</t>
  </si>
  <si>
    <t xml:space="preserve"> 1 8PH-4990</t>
  </si>
  <si>
    <t xml:space="preserve"> 1 8PH-4997</t>
  </si>
  <si>
    <t xml:space="preserve"> 1 8PH-4998</t>
  </si>
  <si>
    <t xml:space="preserve"> 1 8PH-5123</t>
  </si>
  <si>
    <t xml:space="preserve"> 1 8PH-5126</t>
  </si>
  <si>
    <t xml:space="preserve"> 1 8PH-5139</t>
  </si>
  <si>
    <t xml:space="preserve"> 1 8PH-5190</t>
  </si>
  <si>
    <t xml:space="preserve"> 1 8PH-5203</t>
  </si>
  <si>
    <t xml:space="preserve"> 1 8PH-5317</t>
  </si>
  <si>
    <t xml:space="preserve"> 1 8PH-5375</t>
  </si>
  <si>
    <t xml:space="preserve"> 1 8PH-5426</t>
  </si>
  <si>
    <t xml:space="preserve"> 1 8PH-5439</t>
  </si>
  <si>
    <t xml:space="preserve"> 1 8PH-5443</t>
  </si>
  <si>
    <t xml:space="preserve"> 1 8PH-5511</t>
  </si>
  <si>
    <t xml:space="preserve"> 1 8PH-5529</t>
  </si>
  <si>
    <t xml:space="preserve"> 1 8PH-5548</t>
  </si>
  <si>
    <t xml:space="preserve"> 1 8PH-5548A</t>
  </si>
  <si>
    <t xml:space="preserve"> 1 8PH-5552</t>
  </si>
  <si>
    <t xml:space="preserve"> 1 8PH-5566</t>
  </si>
  <si>
    <t xml:space="preserve"> 1 8PH-5592</t>
  </si>
  <si>
    <t xml:space="preserve"> 1 8PH-5594</t>
  </si>
  <si>
    <t xml:space="preserve"> 1 8PH-5713</t>
  </si>
  <si>
    <t xml:space="preserve"> 1 8PH-5717</t>
  </si>
  <si>
    <t xml:space="preserve"> 1 8PH-5752</t>
  </si>
  <si>
    <t xml:space="preserve"> 1 8PH-5754</t>
  </si>
  <si>
    <t xml:space="preserve"> 1 8PH-5796</t>
  </si>
  <si>
    <t xml:space="preserve"> 1 8PH-5803</t>
  </si>
  <si>
    <t xml:space="preserve"> 1 8PH-5833</t>
  </si>
  <si>
    <t xml:space="preserve"> 1 8PH-5882</t>
  </si>
  <si>
    <t xml:space="preserve"> 1 8PH-5885</t>
  </si>
  <si>
    <t xml:space="preserve"> 1 8PH-5949</t>
  </si>
  <si>
    <t xml:space="preserve"> 1 8PH-6355</t>
  </si>
  <si>
    <t xml:space="preserve"> 1 8PH-6552</t>
  </si>
  <si>
    <t xml:space="preserve"> 1 8PH-6607</t>
  </si>
  <si>
    <t xml:space="preserve"> 1 8PH-6811</t>
  </si>
  <si>
    <t xml:space="preserve"> 1 8PH-7014</t>
  </si>
  <si>
    <t xml:space="preserve"> 1 8PH-7317</t>
  </si>
  <si>
    <t xml:space="preserve"> 1 8PH-8212</t>
  </si>
  <si>
    <t xml:space="preserve"> 1 8PH-8316</t>
  </si>
  <si>
    <t xml:space="preserve"> 1 8PH-8933</t>
  </si>
  <si>
    <t xml:space="preserve"> 1 8PH-8B/A</t>
  </si>
  <si>
    <t xml:space="preserve"> 1 8PH-8E</t>
  </si>
  <si>
    <t xml:space="preserve"> 1 8PH-9/16</t>
  </si>
  <si>
    <t xml:space="preserve"> 1 8PH-9503</t>
  </si>
  <si>
    <t xml:space="preserve"> 1 8PH-9536</t>
  </si>
  <si>
    <t xml:space="preserve"> 1 8PH-9566</t>
  </si>
  <si>
    <t xml:space="preserve"> 1 8PH-9637</t>
  </si>
  <si>
    <t xml:space="preserve"> 1 8PH-9648</t>
  </si>
  <si>
    <t xml:space="preserve"> 1 8PH-9688</t>
  </si>
  <si>
    <t xml:space="preserve"> 1 8PH-9739</t>
  </si>
  <si>
    <t xml:space="preserve"> 1 8PH-9763</t>
  </si>
  <si>
    <t xml:space="preserve"> 1 8PH5831</t>
  </si>
  <si>
    <t xml:space="preserve"> 1 9G-10146</t>
  </si>
  <si>
    <t xml:space="preserve"> 1 9G-10147</t>
  </si>
  <si>
    <t xml:space="preserve"> 1 9G-10215</t>
  </si>
  <si>
    <t xml:space="preserve"> 1 9G-10230F</t>
  </si>
  <si>
    <t xml:space="preserve"> 1 9G-10243</t>
  </si>
  <si>
    <t xml:space="preserve"> 1 9G-10819</t>
  </si>
  <si>
    <t xml:space="preserve"> 1 9G-11954</t>
  </si>
  <si>
    <t xml:space="preserve"> 1 9G-3727</t>
  </si>
  <si>
    <t xml:space="preserve"> 1 9G-3737</t>
  </si>
  <si>
    <t xml:space="preserve"> 1 9G-3744</t>
  </si>
  <si>
    <t xml:space="preserve"> 1 9G-3747</t>
  </si>
  <si>
    <t xml:space="preserve"> 1 9G-3802</t>
  </si>
  <si>
    <t xml:space="preserve"> 1 9G-3829</t>
  </si>
  <si>
    <t xml:space="preserve"> 1 9G-3850</t>
  </si>
  <si>
    <t xml:space="preserve"> 1 9G-4164</t>
  </si>
  <si>
    <t xml:space="preserve"> 1 9G-4715</t>
  </si>
  <si>
    <t xml:space="preserve"> 1 9G-4777</t>
  </si>
  <si>
    <t xml:space="preserve"> 1 9G-5188</t>
  </si>
  <si>
    <t xml:space="preserve"> 1 9G-5311</t>
  </si>
  <si>
    <t xml:space="preserve"> 1 9G-5312</t>
  </si>
  <si>
    <t xml:space="preserve"> 1 9G-5355</t>
  </si>
  <si>
    <t xml:space="preserve"> 1 9G-5561</t>
  </si>
  <si>
    <t xml:space="preserve"> 1 9G-5603</t>
  </si>
  <si>
    <t xml:space="preserve"> 1 9G-5607</t>
  </si>
  <si>
    <t xml:space="preserve"> 1 9G-5738</t>
  </si>
  <si>
    <t xml:space="preserve"> 1 9G-5870</t>
  </si>
  <si>
    <t xml:space="preserve"> 1 9G-6400</t>
  </si>
  <si>
    <t xml:space="preserve"> 1 9G-6459</t>
  </si>
  <si>
    <t xml:space="preserve"> 1 9G-6495</t>
  </si>
  <si>
    <t xml:space="preserve"> 1 9G-6507</t>
  </si>
  <si>
    <t xml:space="preserve"> 1 9G-6553</t>
  </si>
  <si>
    <t xml:space="preserve"> 1 9G-6573</t>
  </si>
  <si>
    <t xml:space="preserve"> 1 9G-6677</t>
  </si>
  <si>
    <t xml:space="preserve"> 1 9G-6826</t>
  </si>
  <si>
    <t xml:space="preserve"> 1 9G-6827</t>
  </si>
  <si>
    <t xml:space="preserve"> 1 9G-7099</t>
  </si>
  <si>
    <t xml:space="preserve"> 1 9G-7150</t>
  </si>
  <si>
    <t xml:space="preserve"> 1 9G-7296</t>
  </si>
  <si>
    <t xml:space="preserve"> 1 9G-7367</t>
  </si>
  <si>
    <t xml:space="preserve"> 1 9G-7393</t>
  </si>
  <si>
    <t xml:space="preserve"> 1 9G-7399</t>
  </si>
  <si>
    <t xml:space="preserve"> 1 9G-7418</t>
  </si>
  <si>
    <t xml:space="preserve"> 1 9G-7599</t>
  </si>
  <si>
    <t xml:space="preserve"> 1 9G-7612</t>
  </si>
  <si>
    <t xml:space="preserve"> 1 9G-7649</t>
  </si>
  <si>
    <t xml:space="preserve"> 1 9G-7729</t>
  </si>
  <si>
    <t xml:space="preserve"> 1 9G-8078</t>
  </si>
  <si>
    <t xml:space="preserve"> 1 9G-8835</t>
  </si>
  <si>
    <t xml:space="preserve"> 1 9G-8836</t>
  </si>
  <si>
    <t xml:space="preserve"> 1 9G-9016</t>
  </si>
  <si>
    <t xml:space="preserve"> 1 9G-9291</t>
  </si>
  <si>
    <t xml:space="preserve"> 1 9G-9307</t>
  </si>
  <si>
    <t xml:space="preserve"> 1 9G-9412</t>
  </si>
  <si>
    <t xml:space="preserve"> 1 9G-9484</t>
  </si>
  <si>
    <t xml:space="preserve"> 1 9G-9527</t>
  </si>
  <si>
    <t xml:space="preserve"> 1 9G-9960</t>
  </si>
  <si>
    <t xml:space="preserve"> 1 9G5982</t>
  </si>
  <si>
    <t xml:space="preserve"> 110G-12-1</t>
  </si>
  <si>
    <t xml:space="preserve"> 110G-15</t>
  </si>
  <si>
    <t xml:space="preserve"> 110G-2</t>
  </si>
  <si>
    <t xml:space="preserve"> 110G-6</t>
  </si>
  <si>
    <t xml:space="preserve"> 111CATALOGO</t>
  </si>
  <si>
    <t>CATALOGO SOGEFI PRO 2015</t>
  </si>
  <si>
    <t xml:space="preserve"> 111PR-3414</t>
  </si>
  <si>
    <t xml:space="preserve"> 111U-100</t>
  </si>
  <si>
    <t xml:space="preserve"> 111U-102</t>
  </si>
  <si>
    <t>3019CLASSIC7208</t>
  </si>
  <si>
    <t xml:space="preserve"> 318GEC5020</t>
  </si>
  <si>
    <t xml:space="preserve"> 319GEC50208</t>
  </si>
  <si>
    <t>PH-12482</t>
  </si>
  <si>
    <t>CA9045SY SCANIA ALTO</t>
  </si>
  <si>
    <t xml:space="preserve"> 1 1CA-9045SY</t>
  </si>
  <si>
    <t>CA12172 CHERY 99 1.0 2016--&gt;</t>
  </si>
  <si>
    <t xml:space="preserve"> 1 2CA-12172</t>
  </si>
  <si>
    <t>CA12173 CHERY FULLWIN 1.5</t>
  </si>
  <si>
    <t xml:space="preserve"> 1 2CA-12173</t>
  </si>
  <si>
    <t>CA12174 CHERY TIIGO III16--&gt;</t>
  </si>
  <si>
    <t xml:space="preserve"> 1 2CA-12174</t>
  </si>
  <si>
    <t>CA12180 NISSAN FRONTIER NP300</t>
  </si>
  <si>
    <t xml:space="preserve"> 1 2CA-12180</t>
  </si>
  <si>
    <t>CA12342 FIAT ARGO CRONOS 1.3</t>
  </si>
  <si>
    <t xml:space="preserve"> 1 2CA-12342</t>
  </si>
  <si>
    <t>CA12344 FIAT ARGO CRONOS 1.8</t>
  </si>
  <si>
    <t xml:space="preserve"> 1 2CA-12344</t>
  </si>
  <si>
    <t>CA12430 FORD ECOSPORT1.5DRAGON</t>
  </si>
  <si>
    <t xml:space="preserve"> 1 2CA-12430</t>
  </si>
  <si>
    <t>C10750 GM CRUZE 2.0 VDCi</t>
  </si>
  <si>
    <t xml:space="preserve"> 1 6C-10750</t>
  </si>
  <si>
    <t>C11574 RENAULT KANGOO</t>
  </si>
  <si>
    <t xml:space="preserve"> 1 6C-11574</t>
  </si>
  <si>
    <t>C11680 FIAT TORO 2.0L 16V TD</t>
  </si>
  <si>
    <t xml:space="preserve"> 1 6C-11680</t>
  </si>
  <si>
    <t>C11723 CHEVROLET S10 2.8L TD</t>
  </si>
  <si>
    <t xml:space="preserve"> 1 6C-11723</t>
  </si>
  <si>
    <t>C12360 CHEVROLET SPINCOBALT1.3</t>
  </si>
  <si>
    <t xml:space="preserve"> 1 6C-12360</t>
  </si>
  <si>
    <t>CS11971 NISSAN FRONTIER NP300</t>
  </si>
  <si>
    <t xml:space="preserve"> 1 6CS-11971</t>
  </si>
  <si>
    <t xml:space="preserve"> 1 6P-12053</t>
  </si>
  <si>
    <t xml:space="preserve"> 1 6PS-12462</t>
  </si>
  <si>
    <t xml:space="preserve"> 319EVOLSTI208</t>
  </si>
  <si>
    <t>CA10500 VOLVO 560/580/V60/V70</t>
  </si>
  <si>
    <t xml:space="preserve"> 1 2CA-10500</t>
  </si>
  <si>
    <t>CA10700 BMW SERIE 1/3/X1</t>
  </si>
  <si>
    <t xml:space="preserve"> 1 2CA-10700</t>
  </si>
  <si>
    <t>CA10910 PEUGEOT 4008 CITROENC4</t>
  </si>
  <si>
    <t xml:space="preserve"> 1 2CA-10910</t>
  </si>
  <si>
    <t>CA11206 KIA RIO/SOUL/VELOSTER</t>
  </si>
  <si>
    <t xml:space="preserve"> 1 2CA-11206</t>
  </si>
  <si>
    <t>CA11874 IVECO DAYLI</t>
  </si>
  <si>
    <t xml:space="preserve"> 1 2CA-11874</t>
  </si>
  <si>
    <t>CA12034 CITROEN SPACETUREXPERT</t>
  </si>
  <si>
    <t xml:space="preserve"> 1 2CA-12034</t>
  </si>
  <si>
    <t>PC8230 MB VITO Y VIANO A/A</t>
  </si>
  <si>
    <t xml:space="preserve"> 1 4PC-8230</t>
  </si>
  <si>
    <t>C533A CITROEN C4 CACTUS 1.6HDi</t>
  </si>
  <si>
    <t xml:space="preserve"> 1 6C-533A</t>
  </si>
  <si>
    <t>CH10636 VW/AUDI 3.0 TDi V6</t>
  </si>
  <si>
    <t xml:space="preserve"> 1 7CH-10636</t>
  </si>
  <si>
    <t>CH11473 MB C200/A200</t>
  </si>
  <si>
    <t xml:space="preserve"> 1 7CH-11473</t>
  </si>
  <si>
    <t>3018RUBIA860020</t>
  </si>
  <si>
    <t>BA-8945 RV</t>
  </si>
  <si>
    <t>C-10039ECO RV**</t>
  </si>
  <si>
    <t>C-10353 RV</t>
  </si>
  <si>
    <t>C-10777ECO RV</t>
  </si>
  <si>
    <t>C10778 CITROEN C5 DS3 DS4</t>
  </si>
  <si>
    <t>C-1173 PL RV</t>
  </si>
  <si>
    <t>C-1174 PL RV</t>
  </si>
  <si>
    <t>C-11748 RV</t>
  </si>
  <si>
    <t>C-1175 PL</t>
  </si>
  <si>
    <t>C-11812ECO RV</t>
  </si>
  <si>
    <t>C-11816 PL</t>
  </si>
  <si>
    <t>C-11846 PL</t>
  </si>
  <si>
    <t>C-11860 PL</t>
  </si>
  <si>
    <t>C-11860 ZP RV</t>
  </si>
  <si>
    <t>C-11861 PL</t>
  </si>
  <si>
    <t>C-11861 ZP RV</t>
  </si>
  <si>
    <t>C-11864 ZP RV</t>
  </si>
  <si>
    <t>C-11909 PL</t>
  </si>
  <si>
    <t>C-1191 A F</t>
  </si>
  <si>
    <t>C-1192 A</t>
  </si>
  <si>
    <t>C-11950 PLA</t>
  </si>
  <si>
    <t>C-139 PL</t>
  </si>
  <si>
    <t>C-1721 RV</t>
  </si>
  <si>
    <t>C-175 E RV</t>
  </si>
  <si>
    <t>C-3936 RV</t>
  </si>
  <si>
    <t>C-4120</t>
  </si>
  <si>
    <t>C-4643 RV</t>
  </si>
  <si>
    <t>C-4880 A</t>
  </si>
  <si>
    <t>C-4881 A</t>
  </si>
  <si>
    <t>C-4986 A</t>
  </si>
  <si>
    <t>C-844 PLA</t>
  </si>
  <si>
    <t>C-8826 RV</t>
  </si>
  <si>
    <t>C-9766ECO RV</t>
  </si>
  <si>
    <t>C-9815 RV</t>
  </si>
  <si>
    <t>CA-10013 RV</t>
  </si>
  <si>
    <t>CA-10030 RV</t>
  </si>
  <si>
    <t>CA-10031 RV</t>
  </si>
  <si>
    <t>CA-10083 RV</t>
  </si>
  <si>
    <t>CA-10086 RV</t>
  </si>
  <si>
    <t>CA-10088 RV</t>
  </si>
  <si>
    <t>CA-10115 RV</t>
  </si>
  <si>
    <t>CA-10118 RV</t>
  </si>
  <si>
    <t>CA-10165 RV</t>
  </si>
  <si>
    <t>CA-10169 RV</t>
  </si>
  <si>
    <t>CA-10171 RV</t>
  </si>
  <si>
    <t>CA-10190 RV</t>
  </si>
  <si>
    <t>CA-10192 RV</t>
  </si>
  <si>
    <t>CA-10233 RV</t>
  </si>
  <si>
    <t>CA-10234 RV</t>
  </si>
  <si>
    <t>CA-10236 RV</t>
  </si>
  <si>
    <t>CA-10256 RV</t>
  </si>
  <si>
    <t>CA-10261 RV</t>
  </si>
  <si>
    <t>CA-10327 RV</t>
  </si>
  <si>
    <t>CA-10344 RV</t>
  </si>
  <si>
    <t>CA-10354 RV</t>
  </si>
  <si>
    <t>CA-10516 RV</t>
  </si>
  <si>
    <t>CA-10521 RV</t>
  </si>
  <si>
    <t>CA-10650 RV</t>
  </si>
  <si>
    <t>CA-10739 RV</t>
  </si>
  <si>
    <t>CA-10748 SY</t>
  </si>
  <si>
    <t>CA-11258 RV</t>
  </si>
  <si>
    <t>CA-11411 RV</t>
  </si>
  <si>
    <t>CA-11503 RV</t>
  </si>
  <si>
    <t>CA-12050 RV</t>
  </si>
  <si>
    <t>CA-12051 RV</t>
  </si>
  <si>
    <t>CA-12052 RV</t>
  </si>
  <si>
    <t>CA-12315 RV</t>
  </si>
  <si>
    <t>CA-1533 RV</t>
  </si>
  <si>
    <t>CA-1533 SY RV</t>
  </si>
  <si>
    <t>CA-160 RV</t>
  </si>
  <si>
    <t>CA-192 RV</t>
  </si>
  <si>
    <t>CA-224 RV</t>
  </si>
  <si>
    <t>CA-226 RV</t>
  </si>
  <si>
    <t>CA-226 SY RV</t>
  </si>
  <si>
    <t>CA-2517 RV</t>
  </si>
  <si>
    <t>CA-2517 SY RV</t>
  </si>
  <si>
    <t>CA-2521 SY RV</t>
  </si>
  <si>
    <t>CA-253 SY RV</t>
  </si>
  <si>
    <t>CA-2557 SY RV</t>
  </si>
  <si>
    <t>CA-258 SY RV</t>
  </si>
  <si>
    <t>CA-2740 RV</t>
  </si>
  <si>
    <t>CA-3105 SY</t>
  </si>
  <si>
    <t>CA-3174 B RV</t>
  </si>
  <si>
    <t>CA-3291 SY</t>
  </si>
  <si>
    <t>CA-3295 SY</t>
  </si>
  <si>
    <t>CA-3399 RV</t>
  </si>
  <si>
    <t>CA-353 RV</t>
  </si>
  <si>
    <t>CA-3549 RV</t>
  </si>
  <si>
    <t>CA-3559 RV</t>
  </si>
  <si>
    <t>CA-3588 RV</t>
  </si>
  <si>
    <t>CA-3660 RV</t>
  </si>
  <si>
    <t>CA-3814 RV</t>
  </si>
  <si>
    <t>CA-3901 RV</t>
  </si>
  <si>
    <t>CA-3902 RV</t>
  </si>
  <si>
    <t>CA-3943 RV</t>
  </si>
  <si>
    <t>CA-3989 RV</t>
  </si>
  <si>
    <t>CA-4202 R</t>
  </si>
  <si>
    <t>CA-4202 SY</t>
  </si>
  <si>
    <t>CA-4260 RV</t>
  </si>
  <si>
    <t>CA-4309 RV</t>
  </si>
  <si>
    <t>CA-4320 RV</t>
  </si>
  <si>
    <t>CA-4336 RV</t>
  </si>
  <si>
    <t>CA-4352 EE</t>
  </si>
  <si>
    <t>CA-4360 RV</t>
  </si>
  <si>
    <t>CA-4499**</t>
  </si>
  <si>
    <t>CA-4556 RV</t>
  </si>
  <si>
    <t>CA-4597 RV</t>
  </si>
  <si>
    <t>CA-4599 RV</t>
  </si>
  <si>
    <t>CA-4685 SY</t>
  </si>
  <si>
    <t>CA-4778 RV</t>
  </si>
  <si>
    <t>CA-4890 SY RV</t>
  </si>
  <si>
    <t>CA-4950 RV</t>
  </si>
  <si>
    <t>CA-4951 MB</t>
  </si>
  <si>
    <t>CA-4974 RV**</t>
  </si>
  <si>
    <t>CA-4989 RV</t>
  </si>
  <si>
    <t>CA-502 SY RV</t>
  </si>
  <si>
    <t>CA-5021 RV</t>
  </si>
  <si>
    <t>CA-5021 SY RV</t>
  </si>
  <si>
    <t>CA-5058 RV</t>
  </si>
  <si>
    <t>CA-5070 RV</t>
  </si>
  <si>
    <t>CA-508 SY RV</t>
  </si>
  <si>
    <t>CA-5120 RV</t>
  </si>
  <si>
    <t>CA-5125 RV</t>
  </si>
  <si>
    <t>CA-5137 RV</t>
  </si>
  <si>
    <t>CA-5155 RV</t>
  </si>
  <si>
    <t>CA-523 RV</t>
  </si>
  <si>
    <t>CA-5232 RV</t>
  </si>
  <si>
    <t>CA-5272 RV</t>
  </si>
  <si>
    <t>CA-5329 RV</t>
  </si>
  <si>
    <t>CA-5347 RV</t>
  </si>
  <si>
    <t>CA-5350 RV</t>
  </si>
  <si>
    <t>CA-5357 D</t>
  </si>
  <si>
    <t>CA-5358 RV</t>
  </si>
  <si>
    <t>CA-5369 RV</t>
  </si>
  <si>
    <t>CA-5371 RV</t>
  </si>
  <si>
    <t>CA-5377 D</t>
  </si>
  <si>
    <t>CA-5400 RV</t>
  </si>
  <si>
    <t>CA-5410 RV</t>
  </si>
  <si>
    <t>CA-5445 RV</t>
  </si>
  <si>
    <t>CA-546 SY RV</t>
  </si>
  <si>
    <t>CA-5466 RV**</t>
  </si>
  <si>
    <t>CA-5483 SY</t>
  </si>
  <si>
    <t>CA-5492 RV</t>
  </si>
  <si>
    <t>CA-5513 D</t>
  </si>
  <si>
    <t>CA-5522 RV</t>
  </si>
  <si>
    <t>CA-5555 RV</t>
  </si>
  <si>
    <t>CA-5572 RV</t>
  </si>
  <si>
    <t>CA-5595 RV</t>
  </si>
  <si>
    <t>CA-5613 RV</t>
  </si>
  <si>
    <t>CA-5626 PU</t>
  </si>
  <si>
    <t>CA-5626 SY PU</t>
  </si>
  <si>
    <t>CA-5630 A</t>
  </si>
  <si>
    <t>CA-5641 RV</t>
  </si>
  <si>
    <t>CA-5657 RV</t>
  </si>
  <si>
    <t>CA-5674 RV</t>
  </si>
  <si>
    <t>CA-5678 RV</t>
  </si>
  <si>
    <t>CA-5682 D</t>
  </si>
  <si>
    <t>CA-5699 RV</t>
  </si>
  <si>
    <t>CA-5716 RV</t>
  </si>
  <si>
    <t>CA-5785 RV</t>
  </si>
  <si>
    <t>CA-5787 RV</t>
  </si>
  <si>
    <t>CA-5826 RV</t>
  </si>
  <si>
    <t>CA-5827</t>
  </si>
  <si>
    <t>CA-5830 RV</t>
  </si>
  <si>
    <t>CA-5854 RV</t>
  </si>
  <si>
    <t>CA-5860 RV</t>
  </si>
  <si>
    <t>CA-5930 RV</t>
  </si>
  <si>
    <t>CA-5944 RV</t>
  </si>
  <si>
    <t>CA-5945 RV</t>
  </si>
  <si>
    <t>CA-5999 RV</t>
  </si>
  <si>
    <t>CA-5999 SY RV</t>
  </si>
  <si>
    <t>CA-6308 RV</t>
  </si>
  <si>
    <t>CA-6324 RV</t>
  </si>
  <si>
    <t>CA-6362 RV</t>
  </si>
  <si>
    <t>CA-6366 RV</t>
  </si>
  <si>
    <t>CA-6377 RV</t>
  </si>
  <si>
    <t>CA-6381 RV</t>
  </si>
  <si>
    <t>CA-6395 RV</t>
  </si>
  <si>
    <t>CA-6544 RV</t>
  </si>
  <si>
    <t>CA-6558 RV</t>
  </si>
  <si>
    <t>CA-6604 SY RV</t>
  </si>
  <si>
    <t>CA-6690 RV</t>
  </si>
  <si>
    <t>CA-680 PL</t>
  </si>
  <si>
    <t>CA-6807 RV</t>
  </si>
  <si>
    <t>CA-6828 RV</t>
  </si>
  <si>
    <t>CA-6900 RV</t>
  </si>
  <si>
    <t>CA-7139 RV</t>
  </si>
  <si>
    <t>CA-7139 SY RV</t>
  </si>
  <si>
    <t>CA-7142 RV</t>
  </si>
  <si>
    <t>CA-7174 RV</t>
  </si>
  <si>
    <t>CA-7178 RV</t>
  </si>
  <si>
    <t>CA-7203 RV</t>
  </si>
  <si>
    <t>CA-7284 RV</t>
  </si>
  <si>
    <t>CA-7344 RV</t>
  </si>
  <si>
    <t>CA-7351 RV</t>
  </si>
  <si>
    <t>CA-7368 RV</t>
  </si>
  <si>
    <t>CA-7414 RV</t>
  </si>
  <si>
    <t>CA-7417 RV</t>
  </si>
  <si>
    <t>CA-7420 RV</t>
  </si>
  <si>
    <t>CA-7431 RV</t>
  </si>
  <si>
    <t>CA-7432 RV</t>
  </si>
  <si>
    <t>CA-7438 RV</t>
  </si>
  <si>
    <t>CA-7440 RV</t>
  </si>
  <si>
    <t>CA-7444 RV</t>
  </si>
  <si>
    <t>CA-7444 SY RV</t>
  </si>
  <si>
    <t>CA-7487 RV</t>
  </si>
  <si>
    <t>CA-7487 SY RV ES</t>
  </si>
  <si>
    <t>CA-7597 RV</t>
  </si>
  <si>
    <t>CA-7617 RV</t>
  </si>
  <si>
    <t>CA-7737 RV</t>
  </si>
  <si>
    <t>CA-7764 RV</t>
  </si>
  <si>
    <t>CA-7774 RV</t>
  </si>
  <si>
    <t>CA-7775 RV</t>
  </si>
  <si>
    <t>CA-8039 RV</t>
  </si>
  <si>
    <t>CA-8040 RV</t>
  </si>
  <si>
    <t>CA-8052 RV</t>
  </si>
  <si>
    <t>CA-8067 RV</t>
  </si>
  <si>
    <t>CA-8069 RV</t>
  </si>
  <si>
    <t>CA-8141 RV</t>
  </si>
  <si>
    <t>CA-8208 RV</t>
  </si>
  <si>
    <t>CA-8243 D</t>
  </si>
  <si>
    <t>CA-8295 RV</t>
  </si>
  <si>
    <t>CA-8602 RV</t>
  </si>
  <si>
    <t>CA-8666 RV</t>
  </si>
  <si>
    <t>CA-8675 D</t>
  </si>
  <si>
    <t>CA-8730 RV</t>
  </si>
  <si>
    <t>CA-8734 RV**</t>
  </si>
  <si>
    <t>CA-8737 RV</t>
  </si>
  <si>
    <t>CA-8737 SY RV</t>
  </si>
  <si>
    <t>CA-8747 RV**</t>
  </si>
  <si>
    <t>CA-8748 RV</t>
  </si>
  <si>
    <t>CA-8766 RV</t>
  </si>
  <si>
    <t>CA-8768 RV</t>
  </si>
  <si>
    <t>CA-8786 RV**</t>
  </si>
  <si>
    <t>CA-8789 RV</t>
  </si>
  <si>
    <t>CA-8797 RV</t>
  </si>
  <si>
    <t>CA-8805 RV</t>
  </si>
  <si>
    <t>CA-8812 RV**</t>
  </si>
  <si>
    <t>CA-8817 RV</t>
  </si>
  <si>
    <t>CA-8887 RV</t>
  </si>
  <si>
    <t>CA-8911 RV</t>
  </si>
  <si>
    <t>CA-8970 RV</t>
  </si>
  <si>
    <t>CA-8997 RV</t>
  </si>
  <si>
    <t>CA-9002 RV</t>
  </si>
  <si>
    <t>CA-9002 SY RV</t>
  </si>
  <si>
    <t>CA-9007 RV</t>
  </si>
  <si>
    <t>CA-9017 RV</t>
  </si>
  <si>
    <t>CA-9021 RV</t>
  </si>
  <si>
    <t>CA-9022 RV</t>
  </si>
  <si>
    <t>CA-9032 SY</t>
  </si>
  <si>
    <t>CA-9045 SY</t>
  </si>
  <si>
    <t>CA-9048 SY RV</t>
  </si>
  <si>
    <t>CA-9054 RV</t>
  </si>
  <si>
    <t>CA-9074</t>
  </si>
  <si>
    <t>CA-9096-2 RV</t>
  </si>
  <si>
    <t>CA-9097 RV</t>
  </si>
  <si>
    <t>CA-9113 RV</t>
  </si>
  <si>
    <t>CA-9126 RV</t>
  </si>
  <si>
    <t>CA-9230 RV</t>
  </si>
  <si>
    <t>CA-9284 RV</t>
  </si>
  <si>
    <t>CA-9290 RV**</t>
  </si>
  <si>
    <t>CA-9328 RV</t>
  </si>
  <si>
    <t>CA-9355 SY</t>
  </si>
  <si>
    <t>CA-9361 RV</t>
  </si>
  <si>
    <t>CA-9367 RV</t>
  </si>
  <si>
    <t>CA-9380 SY RV</t>
  </si>
  <si>
    <t>CA-9388 RV</t>
  </si>
  <si>
    <t>CA-9409 RV</t>
  </si>
  <si>
    <t>CA-9419 RV</t>
  </si>
  <si>
    <t>CA-9419 SY RV</t>
  </si>
  <si>
    <t>CA-9435 RV</t>
  </si>
  <si>
    <t>CA-9441 RV</t>
  </si>
  <si>
    <t>CA-9482 RV</t>
  </si>
  <si>
    <t>CA-9492-01 RV</t>
  </si>
  <si>
    <t>CA-9493-01 RV</t>
  </si>
  <si>
    <t>CA-9525 RV</t>
  </si>
  <si>
    <t>CA-9560 RV</t>
  </si>
  <si>
    <t>CA-9564 RV</t>
  </si>
  <si>
    <t>CA-9571 RV</t>
  </si>
  <si>
    <t>CA-9572 D</t>
  </si>
  <si>
    <t>CA-9589 RV</t>
  </si>
  <si>
    <t>CA-9600 RV</t>
  </si>
  <si>
    <t>CA-9683 RV</t>
  </si>
  <si>
    <t>CA-9728 RV</t>
  </si>
  <si>
    <t>CA-9784 RV</t>
  </si>
  <si>
    <t>CA-9792 RV</t>
  </si>
  <si>
    <t>CA-9806 RV</t>
  </si>
  <si>
    <t>CA-9834 RV</t>
  </si>
  <si>
    <t>CA-9835 RV **</t>
  </si>
  <si>
    <t>CA-9849 RV**</t>
  </si>
  <si>
    <t>CA-9902 RV</t>
  </si>
  <si>
    <t>CA-9945 RV</t>
  </si>
  <si>
    <t>CAK-2521 RV</t>
  </si>
  <si>
    <t>CAK-253 RV</t>
  </si>
  <si>
    <t>CAK-256 RV</t>
  </si>
  <si>
    <t>CAK-258 RV</t>
  </si>
  <si>
    <t>CAK-4361 RV</t>
  </si>
  <si>
    <t>CAK-508 RV</t>
  </si>
  <si>
    <t>CAK-546 RV</t>
  </si>
  <si>
    <t>CAK-6604 RV</t>
  </si>
  <si>
    <t>CF-10073**</t>
  </si>
  <si>
    <t>CF-10113</t>
  </si>
  <si>
    <t>CF-10135 RV</t>
  </si>
  <si>
    <t>CF-10210**</t>
  </si>
  <si>
    <t>CF-10285**</t>
  </si>
  <si>
    <t>CF-10569**</t>
  </si>
  <si>
    <t>CF-10829**</t>
  </si>
  <si>
    <t>CF-10829-2**</t>
  </si>
  <si>
    <t>CF-10883**</t>
  </si>
  <si>
    <t>CF-10895**</t>
  </si>
  <si>
    <t>CF-10896**</t>
  </si>
  <si>
    <t>CF-10898**</t>
  </si>
  <si>
    <t>CF-11164 RV</t>
  </si>
  <si>
    <t>CF-5663**</t>
  </si>
  <si>
    <t>CF-5818</t>
  </si>
  <si>
    <t>CF-5845 RV</t>
  </si>
  <si>
    <t>CF-5863 RV</t>
  </si>
  <si>
    <t>CF-5892 RV</t>
  </si>
  <si>
    <t>CF-8867**</t>
  </si>
  <si>
    <t>CF-9323**</t>
  </si>
  <si>
    <t>CF-9364</t>
  </si>
  <si>
    <t>CF-9406**</t>
  </si>
  <si>
    <t>CF-9408 RV</t>
  </si>
  <si>
    <t>CF-9414**</t>
  </si>
  <si>
    <t>CF-9655 RV</t>
  </si>
  <si>
    <t>CF-9756 RV</t>
  </si>
  <si>
    <t>CF-9788**</t>
  </si>
  <si>
    <t>CFA-10584 RV</t>
  </si>
  <si>
    <t>CFA-11662</t>
  </si>
  <si>
    <t>CFA-9533 RV</t>
  </si>
  <si>
    <t>CFA-9587**</t>
  </si>
  <si>
    <t>CFA-9921**</t>
  </si>
  <si>
    <t>CH-10047ECO RV</t>
  </si>
  <si>
    <t>CH-10075 RV</t>
  </si>
  <si>
    <t>CH-10160 RV</t>
  </si>
  <si>
    <t>CH-10197ECO RV</t>
  </si>
  <si>
    <t>CH-10759ECO RV</t>
  </si>
  <si>
    <t>CH-11079ECO RV</t>
  </si>
  <si>
    <t>CH-11120 RV</t>
  </si>
  <si>
    <t>CH-11208</t>
  </si>
  <si>
    <t>CH-11299ECO RV</t>
  </si>
  <si>
    <t>CH-11498ECO RV</t>
  </si>
  <si>
    <t>CH-191 APL RV</t>
  </si>
  <si>
    <t>CH-2927 A</t>
  </si>
  <si>
    <t>CH-33 PL</t>
  </si>
  <si>
    <t>CH-4747 RV</t>
  </si>
  <si>
    <t>CH-5151 RV</t>
  </si>
  <si>
    <t>CH-5320 RV</t>
  </si>
  <si>
    <t>CH-56 RV</t>
  </si>
  <si>
    <t>CH-5640 RV**</t>
  </si>
  <si>
    <t>CH-5644 RV</t>
  </si>
  <si>
    <t>CH-5933 RV</t>
  </si>
  <si>
    <t>CH-5979 RV</t>
  </si>
  <si>
    <t>CH-6 PL</t>
  </si>
  <si>
    <t>CH-6005 RV</t>
  </si>
  <si>
    <t>CH-6012 RV</t>
  </si>
  <si>
    <t>CH-6015 RV</t>
  </si>
  <si>
    <t>CH-6070 RV</t>
  </si>
  <si>
    <t>CH-6848 RV</t>
  </si>
  <si>
    <t>CH-803 APL</t>
  </si>
  <si>
    <t>CH-8081 RV</t>
  </si>
  <si>
    <t>CH-8158 RV</t>
  </si>
  <si>
    <t>CH-8213 RV</t>
  </si>
  <si>
    <t>CH-834 PL</t>
  </si>
  <si>
    <t>CH-8481 RV</t>
  </si>
  <si>
    <t>CH-850 PL</t>
  </si>
  <si>
    <t>CH-8712 RV</t>
  </si>
  <si>
    <t>CH-8871 RV</t>
  </si>
  <si>
    <t>CH-9018 RV</t>
  </si>
  <si>
    <t>CH-915 PL</t>
  </si>
  <si>
    <t>CH-9301 RV</t>
  </si>
  <si>
    <t>CH-9382ECO RV</t>
  </si>
  <si>
    <t>CH-946 PL</t>
  </si>
  <si>
    <t>CH-9462**</t>
  </si>
  <si>
    <t>CH-9685ECO RV</t>
  </si>
  <si>
    <t>CH-9713ECO RV</t>
  </si>
  <si>
    <t>CH-995 PL</t>
  </si>
  <si>
    <t>CH-9972 RV</t>
  </si>
  <si>
    <t>CH-9994ECO RV</t>
  </si>
  <si>
    <t>CH-9999 RV</t>
  </si>
  <si>
    <t>COMPETICION TC-2</t>
  </si>
  <si>
    <t>CS-10145 RV</t>
  </si>
  <si>
    <t>CS-12054 RV</t>
  </si>
  <si>
    <t>CS-3558 RV</t>
  </si>
  <si>
    <t>FA5635ECO RV</t>
  </si>
  <si>
    <t>FA5639ECO RV</t>
  </si>
  <si>
    <t>FCS722</t>
  </si>
  <si>
    <t>FK-11186 RV</t>
  </si>
  <si>
    <t>FK-11187 RV</t>
  </si>
  <si>
    <t>FLI9041 RV</t>
  </si>
  <si>
    <t>FLI9105 RV</t>
  </si>
  <si>
    <t>FLI9112 RV</t>
  </si>
  <si>
    <t>FT5315 RV</t>
  </si>
  <si>
    <t>FT5611 RV</t>
  </si>
  <si>
    <t>FT5812 RV</t>
  </si>
  <si>
    <t>FT6023 RV</t>
  </si>
  <si>
    <t>FT6024 RV</t>
  </si>
  <si>
    <t>FT6050 RV</t>
  </si>
  <si>
    <t>G-10146 RV</t>
  </si>
  <si>
    <t>G-10147 RV</t>
  </si>
  <si>
    <t>G-2</t>
  </si>
  <si>
    <t>G-3727 RV</t>
  </si>
  <si>
    <t>G-3737 RV</t>
  </si>
  <si>
    <t>G-3744 RV</t>
  </si>
  <si>
    <t>G-3747 RV</t>
  </si>
  <si>
    <t>G-3802 A RV</t>
  </si>
  <si>
    <t>G-3829 RV</t>
  </si>
  <si>
    <t>G-3850 RV</t>
  </si>
  <si>
    <t>G-4164 RV</t>
  </si>
  <si>
    <t>G-4715 RV</t>
  </si>
  <si>
    <t>G-4777 RV</t>
  </si>
  <si>
    <t>G-5188 RV</t>
  </si>
  <si>
    <t>G-5311 RV</t>
  </si>
  <si>
    <t>G-5312 RV</t>
  </si>
  <si>
    <t>G-5355 RV</t>
  </si>
  <si>
    <t>G-5471 RV</t>
  </si>
  <si>
    <t>G-5493 RV</t>
  </si>
  <si>
    <t>G-5561 RV</t>
  </si>
  <si>
    <t>G-5603 RV</t>
  </si>
  <si>
    <t>G-5607 RV</t>
  </si>
  <si>
    <t>G-5982 RV</t>
  </si>
  <si>
    <t>G-6</t>
  </si>
  <si>
    <t>G-6400 RV</t>
  </si>
  <si>
    <t>G-6459 RV</t>
  </si>
  <si>
    <t>G-6495 RV</t>
  </si>
  <si>
    <t>G-6507 RV</t>
  </si>
  <si>
    <t>G-6553 RV</t>
  </si>
  <si>
    <t>G-6573 RV</t>
  </si>
  <si>
    <t>G-6677 RV</t>
  </si>
  <si>
    <t>G-6826 RV</t>
  </si>
  <si>
    <t>G-6827 RV</t>
  </si>
  <si>
    <t>G-7099 RV</t>
  </si>
  <si>
    <t>G-7150 RV</t>
  </si>
  <si>
    <t>G-7296 RV</t>
  </si>
  <si>
    <t>G-7367 RV</t>
  </si>
  <si>
    <t>G-7393 RV</t>
  </si>
  <si>
    <t>G-7399 RV</t>
  </si>
  <si>
    <t>G-7418 RV</t>
  </si>
  <si>
    <t>G-7599 RV</t>
  </si>
  <si>
    <t>G-7612 RV</t>
  </si>
  <si>
    <t>G-7649 RV</t>
  </si>
  <si>
    <t>G-8018 RV</t>
  </si>
  <si>
    <t>G-8078 RV</t>
  </si>
  <si>
    <t>G-8835 RV</t>
  </si>
  <si>
    <t>G-8836 RV</t>
  </si>
  <si>
    <t>G-9016 RV</t>
  </si>
  <si>
    <t>G-9307 RV</t>
  </si>
  <si>
    <t>G-9484 RV</t>
  </si>
  <si>
    <t>G-9527 RV</t>
  </si>
  <si>
    <t>G-9960 RV</t>
  </si>
  <si>
    <t>HP-1 RV</t>
  </si>
  <si>
    <t>HP-4 RV</t>
  </si>
  <si>
    <t>P-10195 RV</t>
  </si>
  <si>
    <t>P-10196 RV</t>
  </si>
  <si>
    <t>P-10287 RV</t>
  </si>
  <si>
    <t>P-10688 RV</t>
  </si>
  <si>
    <t>P-10689 RV</t>
  </si>
  <si>
    <t>P-10852 RV</t>
  </si>
  <si>
    <t>P-1103 A RV</t>
  </si>
  <si>
    <t>P-1130 RV</t>
  </si>
  <si>
    <t>P-1146 G RV</t>
  </si>
  <si>
    <t>P-1147 A RV</t>
  </si>
  <si>
    <t>P-1653 A</t>
  </si>
  <si>
    <t>P-3376 RV</t>
  </si>
  <si>
    <t>P-3726 RV</t>
  </si>
  <si>
    <t>P-3828 RV</t>
  </si>
  <si>
    <t>P-4549 A</t>
  </si>
  <si>
    <t>P-4836 RV</t>
  </si>
  <si>
    <t>P-5158 RV</t>
  </si>
  <si>
    <t>P-5162 RV</t>
  </si>
  <si>
    <t>P-5173 RV</t>
  </si>
  <si>
    <t>P-5653 RV</t>
  </si>
  <si>
    <t>P-6871 RV</t>
  </si>
  <si>
    <t>P-8264 RV</t>
  </si>
  <si>
    <t>P-9302 RV</t>
  </si>
  <si>
    <t>P-9436 RV</t>
  </si>
  <si>
    <t>P-9450 RV</t>
  </si>
  <si>
    <t>P-9947 RV</t>
  </si>
  <si>
    <t>PA-4418 A</t>
  </si>
  <si>
    <t>PC8114 RV</t>
  </si>
  <si>
    <t>PC8118 RV</t>
  </si>
  <si>
    <t>PH-10600 RV</t>
  </si>
  <si>
    <t>PH-11447**</t>
  </si>
  <si>
    <t>PH-2801 B</t>
  </si>
  <si>
    <t>PH-2821 C</t>
  </si>
  <si>
    <t>PH-2857 A</t>
  </si>
  <si>
    <t>PH-2862 C</t>
  </si>
  <si>
    <t>PH-2864 A</t>
  </si>
  <si>
    <t>PH-2870 A</t>
  </si>
  <si>
    <t>PH-2895 A</t>
  </si>
  <si>
    <t>PH-2897 B</t>
  </si>
  <si>
    <t>PH-3335 RV</t>
  </si>
  <si>
    <t>PH-3387 A RV</t>
  </si>
  <si>
    <t>PH-3567 RV**</t>
  </si>
  <si>
    <t>PH-3569 ST</t>
  </si>
  <si>
    <t>PH-3593 A</t>
  </si>
  <si>
    <t>PH-3612 RV</t>
  </si>
  <si>
    <t>PH-3757 RV</t>
  </si>
  <si>
    <t>PH-3766 RV</t>
  </si>
  <si>
    <t>PH-3773 RV</t>
  </si>
  <si>
    <t>PH-3980 RV</t>
  </si>
  <si>
    <t>PH-4469 RV</t>
  </si>
  <si>
    <t>PH-4553 A</t>
  </si>
  <si>
    <t>PH-4560 RV</t>
  </si>
  <si>
    <t>PH-47 RV</t>
  </si>
  <si>
    <t>PH-4731 RV</t>
  </si>
  <si>
    <t>PH-4751 RV</t>
  </si>
  <si>
    <t>PH-4847 A</t>
  </si>
  <si>
    <t>PH-4848 RV</t>
  </si>
  <si>
    <t>PH-4853 RV</t>
  </si>
  <si>
    <t>PH-4854 RV</t>
  </si>
  <si>
    <t>PH-49 A</t>
  </si>
  <si>
    <t>PH-4990 A</t>
  </si>
  <si>
    <t>PH-4998 RV</t>
  </si>
  <si>
    <t>PH-5123 RV</t>
  </si>
  <si>
    <t>PH-5126 RV</t>
  </si>
  <si>
    <t>PH-5375 RV</t>
  </si>
  <si>
    <t>PH-5515 RV</t>
  </si>
  <si>
    <t>PH-5529 RV</t>
  </si>
  <si>
    <t>PH-5566/2</t>
  </si>
  <si>
    <t>PH-5592 RV</t>
  </si>
  <si>
    <t>PH-5717 RV</t>
  </si>
  <si>
    <t>PH-5831 RV</t>
  </si>
  <si>
    <t>PH-5882 RV</t>
  </si>
  <si>
    <t>PH-6552 RV</t>
  </si>
  <si>
    <t>PH-6811 RV</t>
  </si>
  <si>
    <t>PH-8 B</t>
  </si>
  <si>
    <t>PH-8 E</t>
  </si>
  <si>
    <t>PH-8212 RV</t>
  </si>
  <si>
    <t>PH-8316 RV</t>
  </si>
  <si>
    <t>PH-8798 RV</t>
  </si>
  <si>
    <t>PH-8933 RV</t>
  </si>
  <si>
    <t>PH-8994 RV</t>
  </si>
  <si>
    <t>PH-9</t>
  </si>
  <si>
    <t>PH-9536 RV</t>
  </si>
  <si>
    <t>PH-9637 RV</t>
  </si>
  <si>
    <t>PH-9648 RV</t>
  </si>
  <si>
    <t>PH-9739 RV</t>
  </si>
  <si>
    <t>PS-10042 RV</t>
  </si>
  <si>
    <t>PS-10610 RV</t>
  </si>
  <si>
    <t>PS-10713 RV</t>
  </si>
  <si>
    <t>PS-11117 RV</t>
  </si>
  <si>
    <t>PS-11160 RV</t>
  </si>
  <si>
    <t>PS-5960 RV</t>
  </si>
  <si>
    <t>PS-6643 RV</t>
  </si>
  <si>
    <t>PS-7407 A RV</t>
  </si>
  <si>
    <t>PS-7408 A RV</t>
  </si>
  <si>
    <t>PS-8185 RV</t>
  </si>
  <si>
    <t>PS-8428 RV</t>
  </si>
  <si>
    <t>PS-8784 RV</t>
  </si>
  <si>
    <t>PS-9029 RV</t>
  </si>
  <si>
    <t>PS-9039 RV</t>
  </si>
  <si>
    <t>PS-9451 RV</t>
  </si>
  <si>
    <t>PS-9514 RV</t>
  </si>
  <si>
    <t>PS-9537 RV</t>
  </si>
  <si>
    <t>PS-9553 WST RV</t>
  </si>
  <si>
    <t>PS-9624 A RV</t>
  </si>
  <si>
    <t>CA12112 GM CRUZE</t>
  </si>
  <si>
    <t xml:space="preserve"> 1 1CA-12112</t>
  </si>
  <si>
    <t>CA9747SY MERCEDES BENZ 1634</t>
  </si>
  <si>
    <t xml:space="preserve"> 1 1CA-9747SY</t>
  </si>
  <si>
    <t>CA11949 HONDA FIT 1.5 2017--&gt;</t>
  </si>
  <si>
    <t xml:space="preserve"> 1 2CA-11949</t>
  </si>
  <si>
    <t>C10586 FORD MONDEO TDCi</t>
  </si>
  <si>
    <t xml:space="preserve"> 1 6C-10586</t>
  </si>
  <si>
    <t xml:space="preserve"> 1 6C-10778</t>
  </si>
  <si>
    <t>P10357 MITSUBISHI L200</t>
  </si>
  <si>
    <t xml:space="preserve"> 1 6P-10357</t>
  </si>
  <si>
    <t>PS8322 CAT J DEERE</t>
  </si>
  <si>
    <t xml:space="preserve"> 1 6PS-8322</t>
  </si>
  <si>
    <t>FT1153 CAJA AUTOMATICA HYUNDAI</t>
  </si>
  <si>
    <t xml:space="preserve"> 1 7FT1153</t>
  </si>
  <si>
    <t>68 1UB220</t>
  </si>
  <si>
    <t>CA5463 RENAULT TWINGO</t>
  </si>
  <si>
    <t xml:space="preserve"> 1 2CA-5463</t>
  </si>
  <si>
    <t>CFA8838 Renault Clio II.</t>
  </si>
  <si>
    <t xml:space="preserve"> 1 4CFA-8838</t>
  </si>
  <si>
    <t>CFA10893 FIATPALIO - SIENA FAS</t>
  </si>
  <si>
    <t xml:space="preserve"> 1 4CFA-10893</t>
  </si>
  <si>
    <t>FLI9182 CF97/2Nº EAN: 40115580</t>
  </si>
  <si>
    <t xml:space="preserve"> 1 1FLI-9182</t>
  </si>
  <si>
    <t>CFA11686 RENAYLT LOGAN SANDERO</t>
  </si>
  <si>
    <t xml:space="preserve"> 1 4CFA-11686</t>
  </si>
  <si>
    <t>CA10878 MB 180 200 250</t>
  </si>
  <si>
    <t xml:space="preserve"> 1 2CA-10878</t>
  </si>
  <si>
    <t>CA12021 PEUGEOT CITROEN THP</t>
  </si>
  <si>
    <t xml:space="preserve"> 1 2CA-12021</t>
  </si>
  <si>
    <t>CH12519 IVECO 2996570</t>
  </si>
  <si>
    <t xml:space="preserve"> 1 7CH-12519</t>
  </si>
  <si>
    <t>CA-11949 RV</t>
  </si>
  <si>
    <t>CA-12112 RV</t>
  </si>
  <si>
    <t>CA-5463</t>
  </si>
  <si>
    <t>CFA-10893</t>
  </si>
  <si>
    <t>CFA-8838</t>
  </si>
  <si>
    <t>PS-8322 RV</t>
  </si>
  <si>
    <t>CA4239 FIAT147 CL,CL5,TR5</t>
  </si>
  <si>
    <t>CA5999 SY Renault Premium</t>
  </si>
  <si>
    <t>CA7444 JOHN DEERE TRACTORES</t>
  </si>
  <si>
    <t>CA7444SY JOHN DEERE TRACTORES</t>
  </si>
  <si>
    <t>FLI9112 CA5999 RenaulTPremium</t>
  </si>
  <si>
    <t>CA10050 A1213 CLASE A  B</t>
  </si>
  <si>
    <t>CA10354 RENAULT LAGUNA II 3.0</t>
  </si>
  <si>
    <t>CA11104 FIAT UNO WAY PALIO</t>
  </si>
  <si>
    <t>CA11109 1.4 FIRE EVO MULTIAIR</t>
  </si>
  <si>
    <t>CA11188 ALFA ROMERO MITO 1.3</t>
  </si>
  <si>
    <t xml:space="preserve"> 1 2CA-11188</t>
  </si>
  <si>
    <t>CA11864 FORD ECOSPORT KINETIC</t>
  </si>
  <si>
    <t>CA9643 PEUGEOT CITROEN 2.0 HDi</t>
  </si>
  <si>
    <t xml:space="preserve"> 1 2CA-9643</t>
  </si>
  <si>
    <t>CF10025 FIAT 500 1.4 MEX ITAL</t>
  </si>
  <si>
    <t>CF10209-2 AUDI A6</t>
  </si>
  <si>
    <t>CF10363 Jeep Grand Cherokee I</t>
  </si>
  <si>
    <t>CF10436 MB CU3569</t>
  </si>
  <si>
    <t>CF10457 AUDI A3</t>
  </si>
  <si>
    <t>CF10896 HYUNDAI SANTA FE MODE</t>
  </si>
  <si>
    <t>CF11586 Renault Fluence 1.6 y</t>
  </si>
  <si>
    <t>C10026 = C507 PEUGEOT BOXER</t>
  </si>
  <si>
    <t>C3936 JOHN DEERE 4040</t>
  </si>
  <si>
    <t>C8820 RENAULT MASTER</t>
  </si>
  <si>
    <t>FCS722 FIAT BRAVO DOBLO 1.9</t>
  </si>
  <si>
    <t>P10275 FORD CARGO1632 2632</t>
  </si>
  <si>
    <t>PS10061 RV IVECO DAILY</t>
  </si>
  <si>
    <t>PS10610 TRAMPA DE AGUA MB 712</t>
  </si>
  <si>
    <t>CH10358 RV TOYOTA COROLLA 1.8</t>
  </si>
  <si>
    <t>CH10623 ALFA ROMEO VITO</t>
  </si>
  <si>
    <t xml:space="preserve"> 1 7CH-9713ECO</t>
  </si>
  <si>
    <t xml:space="preserve"> 1 8PH-6017 A</t>
  </si>
  <si>
    <t xml:space="preserve"> 1 8PH-6018</t>
  </si>
  <si>
    <t xml:space="preserve"> 1 8PH-6022</t>
  </si>
  <si>
    <t xml:space="preserve"> 1 8PH-6063</t>
  </si>
  <si>
    <t>PH9688 HYUNDAI</t>
  </si>
  <si>
    <t xml:space="preserve"> 318GLACELF20</t>
  </si>
  <si>
    <t xml:space="preserve"> 318GLACELFSR20</t>
  </si>
  <si>
    <t xml:space="preserve"> 319GLACELFSRTB</t>
  </si>
  <si>
    <t>62186 35/35W 12V PT43T</t>
  </si>
  <si>
    <t xml:space="preserve"> 73262186</t>
  </si>
  <si>
    <t>65210CWCBI 25W 12V PX26D</t>
  </si>
  <si>
    <t xml:space="preserve"> 73265210CWCBI</t>
  </si>
  <si>
    <t>66204 CW CBI 25/25W 12VPT43</t>
  </si>
  <si>
    <t xml:space="preserve"> 73266204CWCBI</t>
  </si>
  <si>
    <t>67210CW 14W 12V 24w px26</t>
  </si>
  <si>
    <t xml:space="preserve"> 73267210CW</t>
  </si>
  <si>
    <t>67219CW 8.2W 12V</t>
  </si>
  <si>
    <t xml:space="preserve"> 73267219CW</t>
  </si>
  <si>
    <t>69005/6CWCBI 25W 12VP20/22</t>
  </si>
  <si>
    <t xml:space="preserve"> 73269005</t>
  </si>
  <si>
    <t>9726CW 14W 12V/24V  PT43</t>
  </si>
  <si>
    <t xml:space="preserve"> 7329726CW</t>
  </si>
  <si>
    <t>68 1UB110</t>
  </si>
  <si>
    <t>CLX110 TRIDON CLEAR 11´´</t>
  </si>
  <si>
    <t>70CLX110</t>
  </si>
  <si>
    <t>CLX130 TRIDON CLEAR 13´´</t>
  </si>
  <si>
    <t>70CLX130</t>
  </si>
  <si>
    <t>CLX140 TRIDON CLEAR 14´´</t>
  </si>
  <si>
    <t>70CLX140</t>
  </si>
  <si>
    <t>CLX150 TRIDON CLEAR 15´´</t>
  </si>
  <si>
    <t>70CLX150</t>
  </si>
  <si>
    <t>CLX160 TRIDON CLEAR 16´´</t>
  </si>
  <si>
    <t>70CLX160</t>
  </si>
  <si>
    <t>CLX170 TRIDON CLEAR 17´´</t>
  </si>
  <si>
    <t>70CLX170</t>
  </si>
  <si>
    <t>CLX180 TRIDON CLEAR 18´´</t>
  </si>
  <si>
    <t>70CLX180</t>
  </si>
  <si>
    <t>CLX190 TRIDON CLEAR 19´´</t>
  </si>
  <si>
    <t>70CLX190</t>
  </si>
  <si>
    <t>CLX200 TRIDON CLEAR 20´´</t>
  </si>
  <si>
    <t>70CLX200</t>
  </si>
  <si>
    <t>CLX210 TRIDON CLEAR 21´´</t>
  </si>
  <si>
    <t>70CLX210</t>
  </si>
  <si>
    <t>CLX220 TRIDON CLEAR 22´´</t>
  </si>
  <si>
    <t>70CLX220</t>
  </si>
  <si>
    <t>CLX240 TRIDON CLEAR 24´´</t>
  </si>
  <si>
    <t>70CLX240</t>
  </si>
  <si>
    <t>CLX260 TRIDON CLEAR 26´´</t>
  </si>
  <si>
    <t>70CLX260</t>
  </si>
  <si>
    <t>CA12017 VW UP 1.0L TSI 2015-</t>
  </si>
  <si>
    <t xml:space="preserve"> 1 2CA-12017</t>
  </si>
  <si>
    <t>C10448 AUDI A3</t>
  </si>
  <si>
    <t xml:space="preserve"> 1 6C-10448</t>
  </si>
  <si>
    <t>FA5393 DIR HIDRAULICA SCANIA</t>
  </si>
  <si>
    <t xml:space="preserve"> 1 7FA-5393</t>
  </si>
  <si>
    <t xml:space="preserve"> 73266150</t>
  </si>
  <si>
    <t>73204 CW 5/6W 12V P43T 12XBLI</t>
  </si>
  <si>
    <t xml:space="preserve"> 73273204CW</t>
  </si>
  <si>
    <t>3018COTTEXA18</t>
  </si>
  <si>
    <t>FT6046 = PFA5693doble filtrado</t>
  </si>
  <si>
    <t xml:space="preserve"> 1 1FT-6046</t>
  </si>
  <si>
    <t>PS12053 VW AMAROK 2.0 180CV</t>
  </si>
  <si>
    <t>P12462 VW AMAROK 3.0 V6</t>
  </si>
  <si>
    <t>3018NEVASTANE16</t>
  </si>
  <si>
    <t>CA12242FIATTIPO II 1.3-1.4-1.6</t>
  </si>
  <si>
    <t xml:space="preserve"> 1 2CA-12242</t>
  </si>
  <si>
    <t>PS12358 MBENZ SPRINTER310 B11</t>
  </si>
  <si>
    <t xml:space="preserve"> 1 6PS-12358</t>
  </si>
  <si>
    <t>C-10448</t>
  </si>
  <si>
    <t>CA-10116 RV</t>
  </si>
  <si>
    <t>CA-10221</t>
  </si>
  <si>
    <t>CA-10227</t>
  </si>
  <si>
    <t>CA-10293</t>
  </si>
  <si>
    <t>CA-11188 RV</t>
  </si>
  <si>
    <t>CA-12055</t>
  </si>
  <si>
    <t>CA-2653 RV</t>
  </si>
  <si>
    <t>CA-3280 SY</t>
  </si>
  <si>
    <t>CA-4691 SY</t>
  </si>
  <si>
    <t>CA-4692 SY</t>
  </si>
  <si>
    <t>CA-5456</t>
  </si>
  <si>
    <t>CA-5626 SY RV</t>
  </si>
  <si>
    <t>CA-5981</t>
  </si>
  <si>
    <t>CA-9800 RV</t>
  </si>
  <si>
    <t>CFA-10528</t>
  </si>
  <si>
    <t>CH-9911</t>
  </si>
  <si>
    <t>PH-4967</t>
  </si>
  <si>
    <t>PH-6017 A</t>
  </si>
  <si>
    <t>PH-6018 RV</t>
  </si>
  <si>
    <t>PH-6022 RV</t>
  </si>
  <si>
    <t>PH-6063 RV</t>
  </si>
  <si>
    <t>PH-6607</t>
  </si>
  <si>
    <t>PH-7317</t>
  </si>
  <si>
    <t>PS-12358 RV</t>
  </si>
  <si>
    <t>2352MF</t>
  </si>
  <si>
    <t>2721MF</t>
  </si>
  <si>
    <t>2741MF</t>
  </si>
  <si>
    <t>2850CW</t>
  </si>
  <si>
    <t>2850WW</t>
  </si>
  <si>
    <t>3850CW</t>
  </si>
  <si>
    <t>3850WW</t>
  </si>
  <si>
    <t>3924CW</t>
  </si>
  <si>
    <t>62200SBP</t>
  </si>
  <si>
    <t>62201SBP</t>
  </si>
  <si>
    <t>62327SVS</t>
  </si>
  <si>
    <t>62337CB</t>
  </si>
  <si>
    <t>62337SVS</t>
  </si>
  <si>
    <t>64150NBP</t>
  </si>
  <si>
    <t>64151NBP</t>
  </si>
  <si>
    <t>64156LTS</t>
  </si>
  <si>
    <t>64185CB</t>
  </si>
  <si>
    <t>64193ALLSEASON</t>
  </si>
  <si>
    <t>64193NBL</t>
  </si>
  <si>
    <t>64193ULT</t>
  </si>
  <si>
    <t>64198SB</t>
  </si>
  <si>
    <t>64199SB</t>
  </si>
  <si>
    <t>64204SB</t>
  </si>
  <si>
    <t>64210NBL</t>
  </si>
  <si>
    <t>64211CBI</t>
  </si>
  <si>
    <t>64216TSP</t>
  </si>
  <si>
    <t>64219L+</t>
  </si>
  <si>
    <t>65210CWCBI</t>
  </si>
  <si>
    <t>66220CW</t>
  </si>
  <si>
    <t>67210CW</t>
  </si>
  <si>
    <t>67219CW</t>
  </si>
  <si>
    <t>7538LDR</t>
  </si>
  <si>
    <t>9005CBI</t>
  </si>
  <si>
    <t>9006CBI</t>
  </si>
  <si>
    <t>9006XS</t>
  </si>
  <si>
    <t>921NA</t>
  </si>
  <si>
    <t>9726CW</t>
  </si>
  <si>
    <t>SVS64150</t>
  </si>
  <si>
    <t>SVS64210</t>
  </si>
  <si>
    <t>LACTUCA 3000</t>
  </si>
  <si>
    <t>Codigo VINTO</t>
  </si>
  <si>
    <t>Codigo FRAM</t>
  </si>
  <si>
    <t>Código de Original</t>
  </si>
  <si>
    <t>FT047</t>
  </si>
  <si>
    <t>FT203</t>
  </si>
  <si>
    <t>FT049</t>
  </si>
  <si>
    <t>FT561</t>
  </si>
  <si>
    <t>034115561A</t>
  </si>
  <si>
    <t>PO22</t>
  </si>
  <si>
    <t>PO964</t>
  </si>
  <si>
    <t>´0225241229</t>
  </si>
  <si>
    <t>FT614</t>
  </si>
  <si>
    <t>90915YZZA1</t>
  </si>
  <si>
    <t>FT803</t>
  </si>
  <si>
    <t>FT885</t>
  </si>
  <si>
    <t>FT099</t>
  </si>
  <si>
    <t>1109CA</t>
  </si>
  <si>
    <t>FT548</t>
  </si>
  <si>
    <t>PH-5548 A</t>
  </si>
  <si>
    <t>030115561AR</t>
  </si>
  <si>
    <t>FT607</t>
  </si>
  <si>
    <t>1520865F01</t>
  </si>
  <si>
    <t>VA1112</t>
  </si>
  <si>
    <t>OBSOLETO</t>
  </si>
  <si>
    <t>FLI9306 RV CAMION RENAULT MAGN</t>
  </si>
  <si>
    <t xml:space="preserve"> 1 1FLI9306</t>
  </si>
  <si>
    <t xml:space="preserve"> 1 1VA1112</t>
  </si>
  <si>
    <t xml:space="preserve"> 1 2PO22</t>
  </si>
  <si>
    <t xml:space="preserve"> 1 2PO964</t>
  </si>
  <si>
    <t xml:space="preserve"> 1 7FT-5315</t>
  </si>
  <si>
    <t>HPH9500 FORD CAMION CUMMINS</t>
  </si>
  <si>
    <t xml:space="preserve"> 1 8FT047</t>
  </si>
  <si>
    <t xml:space="preserve"> 1 8FT049</t>
  </si>
  <si>
    <t xml:space="preserve"> 1 8FT099</t>
  </si>
  <si>
    <t xml:space="preserve"> 1 8FT203</t>
  </si>
  <si>
    <t xml:space="preserve"> 1 8FT548</t>
  </si>
  <si>
    <t xml:space="preserve"> 1 8FT561</t>
  </si>
  <si>
    <t xml:space="preserve"> 1 8FT607</t>
  </si>
  <si>
    <t xml:space="preserve"> 1 8FT614</t>
  </si>
  <si>
    <t xml:space="preserve"> 1 8FT803</t>
  </si>
  <si>
    <t xml:space="preserve"> 1 8FT885</t>
  </si>
  <si>
    <t xml:space="preserve"> 318DROSERAMS68</t>
  </si>
  <si>
    <t xml:space="preserve"> 318NEVASTANE20</t>
  </si>
  <si>
    <t>C-10026 A RV</t>
  </si>
  <si>
    <t>C-10194</t>
  </si>
  <si>
    <t>C-10308ECO RV</t>
  </si>
  <si>
    <t>C-10586CEO RV</t>
  </si>
  <si>
    <t>C-10635ECO RV</t>
  </si>
  <si>
    <t>C-10750ECO RV</t>
  </si>
  <si>
    <t>C-10778ECO RV</t>
  </si>
  <si>
    <t>C-11507 RV</t>
  </si>
  <si>
    <t>C-11574 RV</t>
  </si>
  <si>
    <t>C-11680 RV</t>
  </si>
  <si>
    <t>C-11723 RV</t>
  </si>
  <si>
    <t>C-12360 RV</t>
  </si>
  <si>
    <t>C-4834 RV</t>
  </si>
  <si>
    <t>C533A RV</t>
  </si>
  <si>
    <t>C-5932</t>
  </si>
  <si>
    <t>C-9517 RV</t>
  </si>
  <si>
    <t>CA-10050 RV</t>
  </si>
  <si>
    <t>CA-10112 RV</t>
  </si>
  <si>
    <t>CA-10114 RV</t>
  </si>
  <si>
    <t>CA-10130</t>
  </si>
  <si>
    <t>CA-10211 RV</t>
  </si>
  <si>
    <t>CA-10228 RV</t>
  </si>
  <si>
    <t>CA-10239 RV</t>
  </si>
  <si>
    <t>CA-10253 RV</t>
  </si>
  <si>
    <t>CA-10356 RV</t>
  </si>
  <si>
    <t>CA-10416 RV</t>
  </si>
  <si>
    <t>CA-10477</t>
  </si>
  <si>
    <t>CA-10485 RV</t>
  </si>
  <si>
    <t>CA-10497 RV</t>
  </si>
  <si>
    <t>CA-10500 RV</t>
  </si>
  <si>
    <t>CA-10509 RV</t>
  </si>
  <si>
    <t>CA-10520 RV</t>
  </si>
  <si>
    <t>CA-10522 RV</t>
  </si>
  <si>
    <t>CA-10677 RV</t>
  </si>
  <si>
    <t>CA-10693 RV</t>
  </si>
  <si>
    <t>CA-10700 RV</t>
  </si>
  <si>
    <t>CA-10878 RV</t>
  </si>
  <si>
    <t>CA-10879</t>
  </si>
  <si>
    <t>CA-10880 RV</t>
  </si>
  <si>
    <t>CA-10894</t>
  </si>
  <si>
    <t>CA-10894 SY RV</t>
  </si>
  <si>
    <t>CA-10910 RV</t>
  </si>
  <si>
    <t>CA-11071 RV</t>
  </si>
  <si>
    <t>CA-11072</t>
  </si>
  <si>
    <t>CA-11113 RV</t>
  </si>
  <si>
    <t>CA-11201 RV</t>
  </si>
  <si>
    <t>CA-11206 RV</t>
  </si>
  <si>
    <t>CA-11458</t>
  </si>
  <si>
    <t>CA-11500 RV</t>
  </si>
  <si>
    <t>CA-11501 RV</t>
  </si>
  <si>
    <t>CA-11654</t>
  </si>
  <si>
    <t>CA-11674 RV</t>
  </si>
  <si>
    <t>CA-11759 RV</t>
  </si>
  <si>
    <t>CA-11874 RV</t>
  </si>
  <si>
    <t>CA-11952 RV</t>
  </si>
  <si>
    <t>CA-11974 SY</t>
  </si>
  <si>
    <t>CA-12003 RV</t>
  </si>
  <si>
    <t>CA-12017 RV</t>
  </si>
  <si>
    <t>CA-12021 RV</t>
  </si>
  <si>
    <t>CA-12034 RV</t>
  </si>
  <si>
    <t>CA-12097 RV</t>
  </si>
  <si>
    <t>CA-12172 RV</t>
  </si>
  <si>
    <t>CA-12173 RV</t>
  </si>
  <si>
    <t>CA-12174 RV</t>
  </si>
  <si>
    <t>CA-12180 RV</t>
  </si>
  <si>
    <t>CA-12242 RV</t>
  </si>
  <si>
    <t>CA-12342 RV</t>
  </si>
  <si>
    <t>CA-12344 RV</t>
  </si>
  <si>
    <t>CA-12430 RV</t>
  </si>
  <si>
    <t>CA-1566 EE</t>
  </si>
  <si>
    <t>CA-2671 PL EE</t>
  </si>
  <si>
    <t>CA-2718 EE</t>
  </si>
  <si>
    <t>CA-3154 EE</t>
  </si>
  <si>
    <t>CA-3164 EE</t>
  </si>
  <si>
    <t>CA-3167 EE</t>
  </si>
  <si>
    <t>CA-3333 EE</t>
  </si>
  <si>
    <t>CA-4329 EE</t>
  </si>
  <si>
    <t>CA-4354 EE</t>
  </si>
  <si>
    <t>CA-4576 RV</t>
  </si>
  <si>
    <t>CA-4813 EE</t>
  </si>
  <si>
    <t>CA-4924 RV</t>
  </si>
  <si>
    <t>CA-5140 RV</t>
  </si>
  <si>
    <t>CA-5160 EE</t>
  </si>
  <si>
    <t>CA-5229 EE</t>
  </si>
  <si>
    <t>CA-5301 RV</t>
  </si>
  <si>
    <t>CA-5308 EE</t>
  </si>
  <si>
    <t>CA-5331 EE</t>
  </si>
  <si>
    <t>CA-5349 RV</t>
  </si>
  <si>
    <t>CA-5416 EE</t>
  </si>
  <si>
    <t>CA-5461 EE</t>
  </si>
  <si>
    <t>CA-5485 EE</t>
  </si>
  <si>
    <t>CA-5554 RV</t>
  </si>
  <si>
    <t>CA-5668 RV</t>
  </si>
  <si>
    <t>CA-5718 RV</t>
  </si>
  <si>
    <t>CA-5776 EE</t>
  </si>
  <si>
    <t>CA-5781 RV</t>
  </si>
  <si>
    <t>CA-5971 SY</t>
  </si>
  <si>
    <t>CA-6856 RV</t>
  </si>
  <si>
    <t>CA-6939 RV</t>
  </si>
  <si>
    <t>CA-7421 RV</t>
  </si>
  <si>
    <t>CA-8774 EE</t>
  </si>
  <si>
    <t>CA-8858 RV</t>
  </si>
  <si>
    <t>CA-9033 SY</t>
  </si>
  <si>
    <t>CA-9231</t>
  </si>
  <si>
    <t>CA-9352 RV</t>
  </si>
  <si>
    <t>CA-9352 SY RV</t>
  </si>
  <si>
    <t>CA-9560 SY RV</t>
  </si>
  <si>
    <t>CA-9643 RV</t>
  </si>
  <si>
    <t>CA-9746 SY</t>
  </si>
  <si>
    <t>CA-9747 SY RV</t>
  </si>
  <si>
    <t>CA-9942 RV</t>
  </si>
  <si>
    <t>CA-9951 RV</t>
  </si>
  <si>
    <t>CA-9991</t>
  </si>
  <si>
    <t>APR 010-28</t>
  </si>
  <si>
    <t>CF-10059 RV</t>
  </si>
  <si>
    <t>CF-10546 RV</t>
  </si>
  <si>
    <t>CF-10597 RV</t>
  </si>
  <si>
    <t>CF-11166 RV</t>
  </si>
  <si>
    <t>CF-11414 RV</t>
  </si>
  <si>
    <t>CF-11464 RV</t>
  </si>
  <si>
    <t>CF-11484 RV</t>
  </si>
  <si>
    <t>CF-11486 RV</t>
  </si>
  <si>
    <t>CF-11819 RV</t>
  </si>
  <si>
    <t>CF-9485 RV</t>
  </si>
  <si>
    <t>CF-9579 RV</t>
  </si>
  <si>
    <t>CF-9691 RV</t>
  </si>
  <si>
    <t>CFA-10529 RV</t>
  </si>
  <si>
    <t>CFA-11686</t>
  </si>
  <si>
    <t>CFA-11739 RV</t>
  </si>
  <si>
    <t>CG-8673 RV</t>
  </si>
  <si>
    <t>CH-10323ECO RV</t>
  </si>
  <si>
    <t>CH-10532ECO RV</t>
  </si>
  <si>
    <t>CH-10623ECO RV</t>
  </si>
  <si>
    <t>CH-10636 RV</t>
  </si>
  <si>
    <t>CH-10660ECO RV</t>
  </si>
  <si>
    <t>CH-11060 RV</t>
  </si>
  <si>
    <t>CH-11217ECO RV</t>
  </si>
  <si>
    <t>CH-11473ECO RV</t>
  </si>
  <si>
    <t>CH-11665 RV</t>
  </si>
  <si>
    <t>CH-12176</t>
  </si>
  <si>
    <t>CH-12246 RV</t>
  </si>
  <si>
    <t>CH-12519 RV</t>
  </si>
  <si>
    <t>CH-2989 RV</t>
  </si>
  <si>
    <t>CH-4536 RV</t>
  </si>
  <si>
    <t>CH-8087ECO RV</t>
  </si>
  <si>
    <t>CH-8751 RV</t>
  </si>
  <si>
    <t>CH-8902ECO RV</t>
  </si>
  <si>
    <t>CH-9023 RV</t>
  </si>
  <si>
    <t>CH-9348ECO RV</t>
  </si>
  <si>
    <t>CH-9389 RV</t>
  </si>
  <si>
    <t>CH-9443 RV</t>
  </si>
  <si>
    <t>CH-9461 RV</t>
  </si>
  <si>
    <t>CH-9528ECO RV</t>
  </si>
  <si>
    <t>CH-9547ECO RV</t>
  </si>
  <si>
    <t>CH-9558 RV</t>
  </si>
  <si>
    <t>CH-9584ECO RV</t>
  </si>
  <si>
    <t>CH-9657 RV</t>
  </si>
  <si>
    <t>CH-9690 RV</t>
  </si>
  <si>
    <t>CH-9918ECO RV</t>
  </si>
  <si>
    <t>CH-9973 RV</t>
  </si>
  <si>
    <t>CS-11971 RV</t>
  </si>
  <si>
    <t>FA5377ECO RV</t>
  </si>
  <si>
    <t>FA5393 RV</t>
  </si>
  <si>
    <t>FA5819ECO RV</t>
  </si>
  <si>
    <t>FA5834 RV</t>
  </si>
  <si>
    <t>FA5888 RV</t>
  </si>
  <si>
    <t>FA5998ECO RV</t>
  </si>
  <si>
    <t>FA5999ECO RV</t>
  </si>
  <si>
    <t>FA6145ECO RV</t>
  </si>
  <si>
    <t>FD1513 RV</t>
  </si>
  <si>
    <t>FL9107 RV</t>
  </si>
  <si>
    <t>FLI6932 RV</t>
  </si>
  <si>
    <t>FLI9028 RV</t>
  </si>
  <si>
    <t>FLI9182 RV</t>
  </si>
  <si>
    <t>FLI9306 RV</t>
  </si>
  <si>
    <t>FLI9326 RV</t>
  </si>
  <si>
    <t>FT-1153 RV</t>
  </si>
  <si>
    <t>FT5610 RV</t>
  </si>
  <si>
    <t>FT6046 RV</t>
  </si>
  <si>
    <t>G-10215 RV</t>
  </si>
  <si>
    <t>G-10230</t>
  </si>
  <si>
    <t>G-10243 RV</t>
  </si>
  <si>
    <t>G-10819 RV</t>
  </si>
  <si>
    <t>G-15 RV</t>
  </si>
  <si>
    <t>G-5738</t>
  </si>
  <si>
    <t>G-5870 RV</t>
  </si>
  <si>
    <t>G-5995</t>
  </si>
  <si>
    <t>G-7729</t>
  </si>
  <si>
    <t>G-9291</t>
  </si>
  <si>
    <t>HPH-6349 A RV</t>
  </si>
  <si>
    <t>HPH-9500 RV</t>
  </si>
  <si>
    <t>P-10275</t>
  </si>
  <si>
    <t>P-10357 RV</t>
  </si>
  <si>
    <t>P-10441 RV</t>
  </si>
  <si>
    <t>P-11039 RV</t>
  </si>
  <si>
    <t>P-11047 RV</t>
  </si>
  <si>
    <t>P-11194 RV</t>
  </si>
  <si>
    <t>P-11573 RV</t>
  </si>
  <si>
    <t>P-12462 RV</t>
  </si>
  <si>
    <t>P-3815 A RV</t>
  </si>
  <si>
    <t>P-5573 RV</t>
  </si>
  <si>
    <t>P-5661 RV</t>
  </si>
  <si>
    <t>P-7253 RV</t>
  </si>
  <si>
    <t>P-9626</t>
  </si>
  <si>
    <t>P-9811 RV</t>
  </si>
  <si>
    <t>PC8230 RV</t>
  </si>
  <si>
    <t>PH-10060</t>
  </si>
  <si>
    <t>PH-10127</t>
  </si>
  <si>
    <t>PH-10220 RV</t>
  </si>
  <si>
    <t>PH-10757 RV</t>
  </si>
  <si>
    <t>PH-11275</t>
  </si>
  <si>
    <t>PH-11457 RV</t>
  </si>
  <si>
    <t>PH-2</t>
  </si>
  <si>
    <t>PH-4386</t>
  </si>
  <si>
    <t>PH-5594 A RV</t>
  </si>
  <si>
    <t>PH-9503 RV</t>
  </si>
  <si>
    <t>PH-9688 RV</t>
  </si>
  <si>
    <t>PH-9763 RV</t>
  </si>
  <si>
    <t>PR-3414 RV</t>
  </si>
  <si>
    <t>PR-3909 RV</t>
  </si>
  <si>
    <t>PS-10061</t>
  </si>
  <si>
    <t>PS-10398 RV</t>
  </si>
  <si>
    <t>PS-10486 RV</t>
  </si>
  <si>
    <t>PS-10872 RV</t>
  </si>
  <si>
    <t>PS-12053 RV</t>
  </si>
  <si>
    <t>PS-12127</t>
  </si>
  <si>
    <t>PS-3712</t>
  </si>
  <si>
    <t>PS-6829</t>
  </si>
  <si>
    <t>PS-8187</t>
  </si>
  <si>
    <t>PS-9025</t>
  </si>
  <si>
    <t>PS-9026</t>
  </si>
  <si>
    <t>PS-9027</t>
  </si>
  <si>
    <t>PS-9420 WST RV</t>
  </si>
  <si>
    <t>U100 RV</t>
  </si>
  <si>
    <t>U102 RV</t>
  </si>
  <si>
    <t>ARTICULO-</t>
  </si>
  <si>
    <t>3019HUILETHE208</t>
  </si>
  <si>
    <t>PO030 "CA5456" PEUGEOT 306 DIE</t>
  </si>
  <si>
    <t xml:space="preserve"> 1 1PO030</t>
  </si>
  <si>
    <t>VA255 "CA4255" TOYOTA HILUX</t>
  </si>
  <si>
    <t xml:space="preserve"> 1 1VA255</t>
  </si>
  <si>
    <t>VA308 "CA5308" RENAULT EXPRESS</t>
  </si>
  <si>
    <t xml:space="preserve"> 1 1VA308</t>
  </si>
  <si>
    <t>VA42 "CA3333" VW GACEL,SENDA</t>
  </si>
  <si>
    <t xml:space="preserve"> 1 1VA42</t>
  </si>
  <si>
    <t>VA46 "CA4354" RENAULT 9,11</t>
  </si>
  <si>
    <t xml:space="preserve"> 1 1VA46</t>
  </si>
  <si>
    <t>VA330 "CA10330" MB SPRINTER13-</t>
  </si>
  <si>
    <t xml:space="preserve"> 1 2VA330</t>
  </si>
  <si>
    <t>FT90 "PH9" DODGE 1500</t>
  </si>
  <si>
    <t xml:space="preserve"> 1 8FT90</t>
  </si>
  <si>
    <t>FT90</t>
  </si>
  <si>
    <t>71301227</t>
  </si>
  <si>
    <t>PO030</t>
  </si>
  <si>
    <t>CA-5456 EE</t>
  </si>
  <si>
    <t>1444G0</t>
  </si>
  <si>
    <t>VA330</t>
  </si>
  <si>
    <t>A0000903751</t>
  </si>
  <si>
    <t>VA46</t>
  </si>
  <si>
    <t>VA255</t>
  </si>
  <si>
    <t>1780131050</t>
  </si>
  <si>
    <t>VA42</t>
  </si>
  <si>
    <t>551129620</t>
  </si>
  <si>
    <t>VA308</t>
  </si>
  <si>
    <t>7701034705</t>
  </si>
  <si>
    <t>BERAL</t>
  </si>
  <si>
    <t>CA-2678</t>
  </si>
  <si>
    <t xml:space="preserve"> 1 2PO003</t>
  </si>
  <si>
    <t>PO003</t>
  </si>
  <si>
    <t>PO003 "CA5266" FIAT DUNA UNO</t>
  </si>
  <si>
    <t xml:space="preserve"> 1 2PO015</t>
  </si>
  <si>
    <t>PO015</t>
  </si>
  <si>
    <t>PO015 "CA5377 VW POLO NAFTERO"</t>
  </si>
  <si>
    <t xml:space="preserve"> 1 2PO017</t>
  </si>
  <si>
    <t>PO017</t>
  </si>
  <si>
    <t>PO017 "CA5513 VW GOL Gti 2,0"</t>
  </si>
  <si>
    <t xml:space="preserve"> 1 2PO020</t>
  </si>
  <si>
    <t>PO020</t>
  </si>
  <si>
    <t>PO020 "CA5627 FIAT PALIOSIENA"</t>
  </si>
  <si>
    <t xml:space="preserve"> 1 2PO410</t>
  </si>
  <si>
    <t>PO410</t>
  </si>
  <si>
    <t>PO410 "CA9410 GOL SURAN FOX"</t>
  </si>
  <si>
    <t xml:space="preserve"> 1 2VA315</t>
  </si>
  <si>
    <t>VA315</t>
  </si>
  <si>
    <t>VA315 "CA9315 CIT BERLINGO C3"</t>
  </si>
  <si>
    <t xml:space="preserve"> 1 2VA391</t>
  </si>
  <si>
    <t>VA391</t>
  </si>
  <si>
    <t>VA391 "CA9391 MERIVA GL GLS"</t>
  </si>
  <si>
    <t xml:space="preserve"> 1 2VA511</t>
  </si>
  <si>
    <t>VA511</t>
  </si>
  <si>
    <t>VA511 "CA9511 FORD ECO FIESTA"</t>
  </si>
  <si>
    <t xml:space="preserve"> 1 2VA937</t>
  </si>
  <si>
    <t>VA937</t>
  </si>
  <si>
    <t>VA937 "CA9937 RENAULT CLIO II"</t>
  </si>
  <si>
    <t xml:space="preserve"> 1 2VA0997</t>
  </si>
  <si>
    <t>VA0997</t>
  </si>
  <si>
    <t>VA0977 "CA10997 FIESTA KINETIC</t>
  </si>
  <si>
    <t xml:space="preserve"> 1 2VA1072</t>
  </si>
  <si>
    <t>VA1072</t>
  </si>
  <si>
    <t>VA1072 "CA11072 A1406PARTNER"</t>
  </si>
  <si>
    <t xml:space="preserve"> 1 2VA1222</t>
  </si>
  <si>
    <t>VA1222</t>
  </si>
  <si>
    <t>VA1222 "CA11222 CHEV SONIC"</t>
  </si>
  <si>
    <t>PO019</t>
  </si>
  <si>
    <t>VA237</t>
  </si>
  <si>
    <t>FTI0246</t>
  </si>
  <si>
    <t>FT44</t>
  </si>
  <si>
    <t>FT552</t>
  </si>
  <si>
    <t>VA156</t>
  </si>
  <si>
    <t>VA970</t>
  </si>
  <si>
    <t>FT072</t>
  </si>
  <si>
    <t>PO01</t>
  </si>
  <si>
    <t>FT522</t>
  </si>
  <si>
    <t>FT558</t>
  </si>
  <si>
    <t xml:space="preserve"> 1 2PO01</t>
  </si>
  <si>
    <t>PO01 "PA4419" VW SENDA,SAVEIRO</t>
  </si>
  <si>
    <t xml:space="preserve"> 1 2PO019</t>
  </si>
  <si>
    <t>PO019"CA5325" FIAT DUNA Y UNO</t>
  </si>
  <si>
    <t xml:space="preserve"> 1 2VA156</t>
  </si>
  <si>
    <t>VA156 "CA5156" FORD ESCORT 1,8</t>
  </si>
  <si>
    <t xml:space="preserve"> 1 2VA237</t>
  </si>
  <si>
    <t>VA237 "CA10237" PEUGEOT 307</t>
  </si>
  <si>
    <t xml:space="preserve"> 1 2VA970</t>
  </si>
  <si>
    <t>VA970 "CA5970" CHEV. ASTRA 2.0</t>
  </si>
  <si>
    <t xml:space="preserve"> 1 7FTI0246</t>
  </si>
  <si>
    <t>FTI0246 "CH10246" CHEV.CRUZE</t>
  </si>
  <si>
    <t xml:space="preserve"> 1 8FT072</t>
  </si>
  <si>
    <t>FT072 "PH2830" RENAULT 4S.R12</t>
  </si>
  <si>
    <t xml:space="preserve"> 1 8FT44</t>
  </si>
  <si>
    <t>FT44 "PH4482" FIAT 128</t>
  </si>
  <si>
    <t xml:space="preserve"> 1 8FT522</t>
  </si>
  <si>
    <t>FT522 "PH3562" RENAULT9.11.12</t>
  </si>
  <si>
    <t xml:space="preserve"> 1 8FT552</t>
  </si>
  <si>
    <t>FT552 "PH5552" VW GOLF IV</t>
  </si>
  <si>
    <t xml:space="preserve"> 1 8FT558</t>
  </si>
  <si>
    <t>FT558 "PH4558" FIAT UNO S ITAL</t>
  </si>
  <si>
    <t>CH-10246</t>
  </si>
  <si>
    <t>AGRITRAITE 68            20LP   TOT   AR</t>
  </si>
  <si>
    <t>AZOLLA ZS 10             208L   TOT C</t>
  </si>
  <si>
    <t>AZOLLA ZS 100            208L   TOT   AR</t>
  </si>
  <si>
    <t>AZOLLA ZS 100            20LP   TOT   AR</t>
  </si>
  <si>
    <t>AZOLLA ZS 150            20LP   TOT   AR</t>
  </si>
  <si>
    <t>AZOLLA ZS 22             208L   TOT   AR</t>
  </si>
  <si>
    <t>AZOLLA ZS 22             20LP   TOT   AR</t>
  </si>
  <si>
    <t>AZOLLA ZS 32             208L   TOT   AR</t>
  </si>
  <si>
    <t>AZOLLA ZS 32             20LP   TOT   AR</t>
  </si>
  <si>
    <t>AZOLLA ZS 46             208L   TOT   AR</t>
  </si>
  <si>
    <t>AZOLLA ZS 46             20LP   TOT   AR</t>
  </si>
  <si>
    <t>AZOLLA ZS 68             208L   TOT   AR</t>
  </si>
  <si>
    <t>AZOLLA ZS 68             20LP   TOT   AR</t>
  </si>
  <si>
    <t>CARTER EP 100            208L   TOT   AR</t>
  </si>
  <si>
    <t>CARTER EP 150            208L   TOT   AR</t>
  </si>
  <si>
    <t>CARTER EP 150            20LP   TOT   AR</t>
  </si>
  <si>
    <t>CARTER EP 220            208L   TOT   AR</t>
  </si>
  <si>
    <t>CARTER EP 220            20LP   TOT   AR</t>
  </si>
  <si>
    <t>CARTER EP 320            208L   TOT   AR</t>
  </si>
  <si>
    <t>CARTER EP 320            20LP   TOT   AR</t>
  </si>
  <si>
    <t>CARTER EP 460            208L   TOT   AR</t>
  </si>
  <si>
    <t>CARTER EP 680            20LP   TOT   AR</t>
  </si>
  <si>
    <t>CARTER SH 150            20L    TOT C</t>
  </si>
  <si>
    <t>CARTER SH 220            208L   TOT C</t>
  </si>
  <si>
    <t>CARTER SH 220            20L    TOT C</t>
  </si>
  <si>
    <t>CARTER SH 320            20L    TOT C</t>
  </si>
  <si>
    <t>CARTER XEP 320           208L   TOT C</t>
  </si>
  <si>
    <t>CLASSIC 7 10W40          208L   TOT   AR</t>
  </si>
  <si>
    <t>COTTEXA                  180K   TOT   AR</t>
  </si>
  <si>
    <t>COTTEXA                  18K    TOT   AR</t>
  </si>
  <si>
    <t>DACNIS 100               208L   TOT   AR</t>
  </si>
  <si>
    <t>DACNIS 100               20LP   TOT   AR</t>
  </si>
  <si>
    <t>DACNIS 46                208L   TOT   AR</t>
  </si>
  <si>
    <t>DACNIS 46                20LP   TOT   AR</t>
  </si>
  <si>
    <t>DACNIS SH 32             20L    TOT C</t>
  </si>
  <si>
    <t>DACNIS SH 46             20L    TOT C</t>
  </si>
  <si>
    <t>DACNIS SH 68             20L    TOT C</t>
  </si>
  <si>
    <t>DROSERA MS 220           20LP   TOT   AR</t>
  </si>
  <si>
    <t>DROSERA MS 68            208L   TOT   AR</t>
  </si>
  <si>
    <t>DROSERA MS 68            20LP   TOT   AR</t>
  </si>
  <si>
    <t>DYNATRANS ACX 10W        208L   TOT   AR</t>
  </si>
  <si>
    <t>DYNATRANS ACX 30         208L   TOT   AR</t>
  </si>
  <si>
    <t>DYNATRANS ACX 50         208L   TOT   AR</t>
  </si>
  <si>
    <t>DYNATRANS DA 80W90       20L    TOT   AR</t>
  </si>
  <si>
    <t>DYNATRANS MPV            208L   TOT   AR</t>
  </si>
  <si>
    <t>DYNATRANS MPV            20LP   TOT   AR</t>
  </si>
  <si>
    <t>ELFMATIC CVT             18B1L  ELF C1</t>
  </si>
  <si>
    <t>EQUIVIS ZS 32            20LP   TOT   AR</t>
  </si>
  <si>
    <t>EQUIVIS ZS 46            208L   TOT   AR</t>
  </si>
  <si>
    <t>EQUIVIS ZS 46            20LP   TOT   AR</t>
  </si>
  <si>
    <t>EQUIVIS ZS 68            208L   TOT   AR</t>
  </si>
  <si>
    <t>EQUIVIS ZS 68            20LP   TOT   AR</t>
  </si>
  <si>
    <t>EVOL. 700 STI 10W40 (SN) 208L   ELF   AR</t>
  </si>
  <si>
    <t>EVOL. 900 SXR 5W40       20B1L  ELF   AR</t>
  </si>
  <si>
    <t>EVOL. 900 SXR 5W40       6B4L   ELF   AR</t>
  </si>
  <si>
    <t>GEC 50                   208L   TOT   AR</t>
  </si>
  <si>
    <t>GLACELF                  208L   TOT   AR</t>
  </si>
  <si>
    <t>GLACELF                  20LP   TOT   AR</t>
  </si>
  <si>
    <t>GLACELF SUPRA            208L   TOT   AR</t>
  </si>
  <si>
    <t>GLACELF SUPRA            20LP   TOT   AR</t>
  </si>
  <si>
    <t>HBF 3                    20B1L  TOT   AR</t>
  </si>
  <si>
    <t>HBF 3                    20LP   TOT   AR</t>
  </si>
  <si>
    <t>HBF 3                    24B02L TOT   AR</t>
  </si>
  <si>
    <t>HBF 4                    24B05L TOT   AR</t>
  </si>
  <si>
    <t>LACTUCA 3000             208L   TOT   AR</t>
  </si>
  <si>
    <t>LACTUCA 3000             20LP   TOT   AR</t>
  </si>
  <si>
    <t>METELIA L 22             208L   TOT   AR</t>
  </si>
  <si>
    <t>METELIA L 22             20LP   TOT   AR</t>
  </si>
  <si>
    <t>MOTO 4 CRUISE 20W50      208L   ELF   AR</t>
  </si>
  <si>
    <t>MOTO 4 CRUISE 20W50      20LP   ELF   AR</t>
  </si>
  <si>
    <t>MOTO CHAIN LUBE          12S04L ELF C2</t>
  </si>
  <si>
    <t>MULTAGRI MS 15W40        208L   TOT   AR</t>
  </si>
  <si>
    <t>MULTAGRI MS 15W40        20LP   TOT   AR</t>
  </si>
  <si>
    <t>MULTIPLEX EP A           180K   TOT   AR</t>
  </si>
  <si>
    <t>MULTIPLEX EP A           18K    TOT   AR</t>
  </si>
  <si>
    <t>MULTIS 2                 180K   TOT   AR</t>
  </si>
  <si>
    <t>MULTIS 2                 18K    TOT   AR</t>
  </si>
  <si>
    <t>MULTIS 2                 1C4K   TOT   AR</t>
  </si>
  <si>
    <t>MULTIS EP 2              180K   TOT   AR</t>
  </si>
  <si>
    <t>MULTIS EP 2              18K    TOT   AR</t>
  </si>
  <si>
    <t>MULTIS EP 2              1C4K   TOT   AR</t>
  </si>
  <si>
    <t>MULTIS EP 3              180K   TOT   AR</t>
  </si>
  <si>
    <t>MULTIS EP 3              18K    TOT   AR</t>
  </si>
  <si>
    <t>MULTIS MS 2              180K   TOT   AR</t>
  </si>
  <si>
    <t>MULTIS MS 2              18K    TOT   AR</t>
  </si>
  <si>
    <t>NEVASTANE EP 100         20L    TOT C</t>
  </si>
  <si>
    <t>NEVASTANE EP 150         20L    TOT C</t>
  </si>
  <si>
    <t>NEVASTANE XMF 2          16K    TOT C</t>
  </si>
  <si>
    <t>PNEUMA 100               208L   TOT C</t>
  </si>
  <si>
    <t>PRESLIA 32               208L   TOT   AR</t>
  </si>
  <si>
    <t>PRESLIA 32               20LP   TOT   AR</t>
  </si>
  <si>
    <t>PRESLIA 68               208L   TOT  1AR</t>
  </si>
  <si>
    <t>PROSYLVA 2TZ             208L   TOT   AR</t>
  </si>
  <si>
    <t>PROSYLVA 2TZ             20LP   TOT   AR</t>
  </si>
  <si>
    <t>PROSYLVA CHAIN EXPERT    208L   TOT   AR</t>
  </si>
  <si>
    <t>PROSYLVA CHAIN EXPERT    20LP   TOT   AR</t>
  </si>
  <si>
    <t>PROSYLVA CHAIN EXTREM    208L   TOT   AR</t>
  </si>
  <si>
    <t>PROSYLVA CHAIN EXTREM    20L    TOT   AR</t>
  </si>
  <si>
    <t>QUARTZ 5000 15W40        208L   TOT   AR</t>
  </si>
  <si>
    <t>REFR. COOLELF SUPRA 50   208L   TOT   AR</t>
  </si>
  <si>
    <t>REFR. COOLELF SUPRA 50   20LP   TOT   AR</t>
  </si>
  <si>
    <t>RUBIA 7400 15W40         1000L  TOT   AR</t>
  </si>
  <si>
    <t>RUBIA 7400 15W40         208L   TOT   AR</t>
  </si>
  <si>
    <t>RUBIA 7400 15W40         20LP   TOT   AR</t>
  </si>
  <si>
    <t>RUBIA TIR 9900 10W40     208L   TOT C</t>
  </si>
  <si>
    <t>RUBIA TIR 9900 FE 5W30   208L   TOT C</t>
  </si>
  <si>
    <t>SPIRIT MS 5100           208L   TOT   AR</t>
  </si>
  <si>
    <t>SPIRIT MS 5100           20LP   TOT   AR</t>
  </si>
  <si>
    <t>SUPRA RED                208L   TOT   AR</t>
  </si>
  <si>
    <t>SUPRA RED                20LP   TOT   AR</t>
  </si>
  <si>
    <t>TRAX. DUAL 9 FE 75W90    12B1L  TOT C</t>
  </si>
  <si>
    <t>TRANSELF SYN FE 75W90    20L    ELF C</t>
  </si>
  <si>
    <t>TRANSELF SYN FE 75W90    60L    ELF C</t>
  </si>
  <si>
    <t>TRANSMISSION 140         208L   TOT   AR</t>
  </si>
  <si>
    <t>TRANSMISSION 140         20LP   TOT   AR</t>
  </si>
  <si>
    <t>TRANSMISSION 90          208L   TOT   AR</t>
  </si>
  <si>
    <t>TRANSMISSION 90          20LP   TOT   AR</t>
  </si>
  <si>
    <t>VALONA MS 5020 HC        208L   TOT   AR</t>
  </si>
  <si>
    <t>VALONA MS 5020 HC        20LP   TOT   AR</t>
  </si>
  <si>
    <t>VALONA ST 9037 HC        20LP   TOT   AR</t>
  </si>
  <si>
    <t>X</t>
  </si>
  <si>
    <r>
      <rPr>
        <b/>
        <u/>
        <sz val="8"/>
        <color indexed="8"/>
        <rFont val="Calibri"/>
        <family val="2"/>
      </rPr>
      <t>GENECELF MULTI 20W50</t>
    </r>
    <r>
      <rPr>
        <sz val="8"/>
        <color indexed="8"/>
        <rFont val="Calibri"/>
        <family val="2"/>
      </rPr>
      <t xml:space="preserve"> - API SJ /      </t>
    </r>
    <r>
      <rPr>
        <b/>
        <u/>
        <sz val="14"/>
        <color indexed="8"/>
        <rFont val="Calibri"/>
        <family val="2"/>
      </rPr>
      <t>Motor Oil GNC</t>
    </r>
  </si>
  <si>
    <t xml:space="preserve"> 1 1CH-8980</t>
  </si>
  <si>
    <t>CH8980 AUDI A4 A6 A8</t>
  </si>
  <si>
    <t>CH-8980</t>
  </si>
  <si>
    <t xml:space="preserve"> 1 1CA-10355</t>
  </si>
  <si>
    <t>CA-10355</t>
  </si>
  <si>
    <t>CA9542 MITSUBI MONTERO 2.8 3.2</t>
  </si>
  <si>
    <t>CA10355 MITSUBISHIL200 2.5 3.2</t>
  </si>
  <si>
    <t xml:space="preserve"> 1 1CA-9542</t>
  </si>
  <si>
    <t>CA-9542</t>
  </si>
  <si>
    <t xml:space="preserve"> 1 1CA-10822</t>
  </si>
  <si>
    <t>CA10822 AUDI A1</t>
  </si>
  <si>
    <t>CA-10822</t>
  </si>
  <si>
    <t xml:space="preserve"> 1 4CF-8750</t>
  </si>
  <si>
    <t>CF-8750</t>
  </si>
  <si>
    <t>CF8750 CITROEN XSARA</t>
  </si>
  <si>
    <t>CF-9442</t>
  </si>
  <si>
    <t xml:space="preserve"> 1 4CF-9442</t>
  </si>
  <si>
    <t>CF9442 RENAULT MEGANE 1.9 DCI</t>
  </si>
  <si>
    <t xml:space="preserve"> 732LEDAS101BK</t>
  </si>
  <si>
    <t>LEDAS101-BK DISPLAY 6X1</t>
  </si>
  <si>
    <t>LUNARIA FR 68            208L   TOT C</t>
  </si>
  <si>
    <t>LUNARIA FR 68            20L    TOT C</t>
  </si>
  <si>
    <t xml:space="preserve"> 318CARTERSH150</t>
  </si>
  <si>
    <t>FFVWG CO 052774GO REFRIGER.210</t>
  </si>
  <si>
    <t>FLX140 LIMPIAPARABRISAS FLAT14</t>
  </si>
  <si>
    <t>70FLX140</t>
  </si>
  <si>
    <t>FLX150 LIMPIAPARABRISAS FLAT15</t>
  </si>
  <si>
    <t>70FLX150</t>
  </si>
  <si>
    <t>FLX160 LIMPIAPARABRISAS FLAT16</t>
  </si>
  <si>
    <t>70FLX160</t>
  </si>
  <si>
    <t>FLX170 LIMPIAPARABRISAS FLAT17</t>
  </si>
  <si>
    <t>70FLX170</t>
  </si>
  <si>
    <t>FLX180 LIMPIAPARABRISAS FLAT18</t>
  </si>
  <si>
    <t>70FLX180</t>
  </si>
  <si>
    <t>FLX190 LIMPIAPARABRISAS FLAT19</t>
  </si>
  <si>
    <t>70FLX190</t>
  </si>
  <si>
    <t>FLX200 LIMPIAPARABRISAS FLAT20</t>
  </si>
  <si>
    <t>70FLX200</t>
  </si>
  <si>
    <t>FLX210 LIMPIAPARABRISAS FLAT21</t>
  </si>
  <si>
    <t>70FLX210</t>
  </si>
  <si>
    <t>FLX220 LIMPIAPARABRISAS FLAT22</t>
  </si>
  <si>
    <t>70FLX220</t>
  </si>
  <si>
    <t>FLX240 LIMPIAPARABRISAS FLAT24</t>
  </si>
  <si>
    <t>70FLX240</t>
  </si>
  <si>
    <t>FLX260 LIMPIAPARABRISAS FLAT26</t>
  </si>
  <si>
    <t>70FLX260</t>
  </si>
  <si>
    <t>FLX280 LIMPIAPARABRISAS FLAT28</t>
  </si>
  <si>
    <t>70FLX280</t>
  </si>
  <si>
    <t>3018dacnis10020</t>
  </si>
  <si>
    <t>MOTOR OIL SF 15W40       208L   TOT   AR</t>
  </si>
  <si>
    <t>MOTOR OIL SF 20W50       208L   TOT   AR</t>
  </si>
  <si>
    <t>RUBIA FLEET HD 500 15W40 208L   TOT   AR</t>
  </si>
  <si>
    <t>RUBIA FLEET HD 500 15W40 20LP   TOT   AR</t>
  </si>
  <si>
    <r>
      <rPr>
        <b/>
        <u/>
        <sz val="8"/>
        <color indexed="8"/>
        <rFont val="Calibri"/>
        <family val="2"/>
      </rPr>
      <t>RUBIA FLEET (ex 6400) 15W40</t>
    </r>
    <r>
      <rPr>
        <sz val="8"/>
        <color indexed="8"/>
        <rFont val="Calibri"/>
        <family val="2"/>
      </rPr>
      <t xml:space="preserve"> multigrado para motores diesel pesados</t>
    </r>
  </si>
  <si>
    <r>
      <rPr>
        <b/>
        <u/>
        <sz val="8"/>
        <color indexed="8"/>
        <rFont val="Calibri"/>
        <family val="2"/>
      </rPr>
      <t>MOTOR OIL SF (exMULTI 3800) 15w40 - 20W 50</t>
    </r>
    <r>
      <rPr>
        <sz val="8"/>
        <color indexed="8"/>
        <rFont val="Calibri"/>
        <family val="2"/>
      </rPr>
      <t xml:space="preserve"> - multigrado para motores nafta, diesel y GNC API SF/CC</t>
    </r>
  </si>
  <si>
    <t xml:space="preserve"> 734NEOLUX448b</t>
  </si>
  <si>
    <t xml:space="preserve"> 734NEOLUX472b</t>
  </si>
  <si>
    <t xml:space="preserve"> 734NEOLUX499b</t>
  </si>
  <si>
    <t xml:space="preserve"> 734NEOLUX499a</t>
  </si>
  <si>
    <t xml:space="preserve"> 318FLUMATIC20</t>
  </si>
  <si>
    <t xml:space="preserve"> 319FLUMATIC208</t>
  </si>
  <si>
    <r>
      <rPr>
        <b/>
        <u/>
        <sz val="8"/>
        <color indexed="8"/>
        <rFont val="Times New Roman"/>
        <family val="1"/>
      </rPr>
      <t>QUARTZ 9000 FUTURE GF5 0W20</t>
    </r>
    <r>
      <rPr>
        <sz val="8"/>
        <color indexed="8"/>
        <rFont val="Times New Roman"/>
        <family val="1"/>
      </rPr>
      <t xml:space="preserve"> - Tecnología sintética</t>
    </r>
  </si>
  <si>
    <t>Caja 3X5 lts.</t>
  </si>
  <si>
    <t>TR19-100 BEAM TRASERA</t>
  </si>
  <si>
    <t>70TR19100</t>
  </si>
  <si>
    <t>TR19-122 BEAM TRASERA</t>
  </si>
  <si>
    <t>70TR19122</t>
  </si>
  <si>
    <t>TR19-150 BEAM TRASERA</t>
  </si>
  <si>
    <t>70TR19150</t>
  </si>
  <si>
    <t>TR19-160 BEAM TRASERA</t>
  </si>
  <si>
    <t>70TR19160</t>
  </si>
  <si>
    <t>G12783 FIAT TORO MOBI JEEP REN</t>
  </si>
  <si>
    <t xml:space="preserve"> 1 9G-12783</t>
  </si>
  <si>
    <t>BEAM TRASERA</t>
  </si>
  <si>
    <t>70TR19110</t>
  </si>
  <si>
    <t>TR19-110 BEAM TRASERA</t>
  </si>
  <si>
    <t>70TR19121</t>
  </si>
  <si>
    <t>TR19-121 BEAM TRASERA</t>
  </si>
  <si>
    <t>70TR19130</t>
  </si>
  <si>
    <t>TR19-130 BEAM TRASERA</t>
  </si>
  <si>
    <t>70TR19140</t>
  </si>
  <si>
    <t>TR19-140 BEAM TRASERA</t>
  </si>
  <si>
    <t>3018HIPERF15W1L</t>
  </si>
  <si>
    <t>3018HIPERF20W1L</t>
  </si>
  <si>
    <t>3018HIPERF20W20</t>
  </si>
  <si>
    <t>3018HIPERF20WTB</t>
  </si>
  <si>
    <t>CALLE 121 Nº2318 E/ 79 Y 80 LA PLATA  TELÉFAX: (0221)417-7126</t>
  </si>
  <si>
    <t>e-mail  info@beral.com.ar</t>
  </si>
  <si>
    <t>www.beral.com.ar</t>
  </si>
  <si>
    <t>SOLAR</t>
  </si>
  <si>
    <t>SOLAR 110</t>
  </si>
  <si>
    <t>SOLAR 220</t>
  </si>
  <si>
    <t>IZQUIERDA</t>
  </si>
  <si>
    <t>UB980AG / UB 1030 Ag</t>
  </si>
  <si>
    <t>PROSYLVA 2TZ             20B1L  TOT  1AR</t>
  </si>
  <si>
    <t>TRACTAGRI HDX 15W40      20L    TOT C</t>
  </si>
  <si>
    <t>TRACTAGRI HDX FE 15W30   20L    TOT C</t>
  </si>
  <si>
    <t>MOTOR OIL DISAL SAE 40   208L   TOT   AR</t>
  </si>
  <si>
    <t>MOTOR OIL DISAL SAE 40   20LP   TOT   AR</t>
  </si>
  <si>
    <t>EVOL. 700 ST 15W50       20B1L  ELF  1AR</t>
  </si>
  <si>
    <t>EVOL. 700 ST 15W50 (SN)  6B4L   ELF   AR</t>
  </si>
  <si>
    <t>EVOL. 700 STI 10W40 (SN) 20B1L  ELF  1AR</t>
  </si>
  <si>
    <t>EVOL. 700 STI 10W40 (SN) 6B4L   ELF  1AR</t>
  </si>
  <si>
    <t>EVOL. FULLTECH MSX 5W30  20B1L  ELF  1AR</t>
  </si>
  <si>
    <t>EVOL. FULLTECH MSX 5W30  6B4L   ELF  1AR</t>
  </si>
  <si>
    <t>MOTOR OIL MOLYGRAF 25W50 20LP   TOT   AR</t>
  </si>
  <si>
    <t>MOTOR OIL MOLYGRAF 25W50 208L   TOT   AR</t>
  </si>
  <si>
    <t>MOTOR OIL GENECELF 20W50 20LP   TOT   AR</t>
  </si>
  <si>
    <t>MOTOR OIL GENECELF 20W50 208L   TOT   AR</t>
  </si>
  <si>
    <t>MOTOR OIL GENECELF 20W50 20B1L  TOT   AR</t>
  </si>
  <si>
    <t>MOTOR OIL GENECELF 20W50 6B4L   TOT   AR</t>
  </si>
  <si>
    <t>QUARTZ 5000 15W40        6B4L   TOT  1AR</t>
  </si>
  <si>
    <t>QUARTZ 7000 10W40 (SN)   20B1L  TOT  1AR</t>
  </si>
  <si>
    <t>QUARTZ 7000 10W40 (SN)   6B4L   TOT  1AR</t>
  </si>
  <si>
    <t>QUARTZ 9000 5W40         20B1L  TOT  1AR</t>
  </si>
  <si>
    <t>QUARTZ 9000 5W40         6B4L   TOT  1AR</t>
  </si>
  <si>
    <t>QUARTZ 9000 NFC 5W30     12B1L  TOT C</t>
  </si>
  <si>
    <t>QUARTZ 9000 NFC 5W30     3B4L   TOT C</t>
  </si>
  <si>
    <t>QUARTZ 9000FUT.FGC 5W30  12B1L  TOT C</t>
  </si>
  <si>
    <t>QUARTZ 9000FUT.FGC 5W30  3B5L   TOT C1</t>
  </si>
  <si>
    <t>QUARTZ INEO L LIFE 5W30  12B1L  TOT C</t>
  </si>
  <si>
    <t>QUARTZ INEO L LIFE 5W30  3B5L   TOT C1</t>
  </si>
  <si>
    <t>QUARTZ INEO MC3 5W30     20B1L  TOT  1AR</t>
  </si>
  <si>
    <t>QUARTZ INEO MC3 5W30     6B4L   TOT  1AR</t>
  </si>
  <si>
    <t>RUBIA FLEET HD 500 15W40 1000L   TOT   AR</t>
  </si>
  <si>
    <t>DIXELF AEROSOL           12S145MTOT   AR</t>
  </si>
  <si>
    <t>GLACELF                  20B1L  TOT  1AR</t>
  </si>
  <si>
    <t>GLACELF SUPRA            20B1L  TOT  1AR</t>
  </si>
  <si>
    <t>LHM PLUS                 12B1L  TOT Z1</t>
  </si>
  <si>
    <t>REFR. COOLELF SUPRA 50   1000L  TOT   AR</t>
  </si>
  <si>
    <t>SUPRA RED                20B1L  TOT  1AR</t>
  </si>
  <si>
    <t>AZOLLA ZS 150            208L   TOT   AR</t>
  </si>
  <si>
    <t>CARTER XEP 220           208L   TOT C</t>
  </si>
  <si>
    <t>DACNIS SH 100            208L   TOT C</t>
  </si>
  <si>
    <t>DACNIS SH 46             208L   TOT C</t>
  </si>
  <si>
    <t>DACNIS SH 68             208L   TOT C</t>
  </si>
  <si>
    <t>DRASTA C 1000 W          208L   TOT   AR</t>
  </si>
  <si>
    <t>DROSERA MS 32            20LP   TOT   AR</t>
  </si>
  <si>
    <t>ISOVOLTINE P2            208L   TOT   TW</t>
  </si>
  <si>
    <t>NATERIA MP 40            208L   TOT   AR</t>
  </si>
  <si>
    <t>PRESLIA 68               20LP   TOT  1AR</t>
  </si>
  <si>
    <t>SERIOLA 32               208L   TOT   AR</t>
  </si>
  <si>
    <t>MOTO 2 GOLD              20B1L  ELF  1AR</t>
  </si>
  <si>
    <t>MOTO 4 CRUISE 20W50      20B1L  ELF  1AR</t>
  </si>
  <si>
    <t>MOTO 4 ROAD 15W50        20B1L  ELF  1AR</t>
  </si>
  <si>
    <t>MOTO AIR FILTER OIL      12B1L  ELF C</t>
  </si>
  <si>
    <t>MOTO GEAR OIL 10W40      12B1L  ELF C</t>
  </si>
  <si>
    <t>NEPTUNA 2T RACING        12B1L  TOT C</t>
  </si>
  <si>
    <t>NEPTUNA 2T SUPER SPORT   12B1L  TOT C</t>
  </si>
  <si>
    <t>NEPTUNA SPEEDER 10W30    12B1L  TOT C</t>
  </si>
  <si>
    <t>ELFMATIC CVT             12B1L  ELF C</t>
  </si>
  <si>
    <t>ELFMATIC D2              20B1L  ELF   AR</t>
  </si>
  <si>
    <t>ELFMATIC D2              208L   ELF   AR</t>
  </si>
  <si>
    <t>ELFMATIC D2              20LP   ELF   AR</t>
  </si>
  <si>
    <t>ELFMATIC G3              12B1L  ELF C</t>
  </si>
  <si>
    <t>ELFMATIC J6              12B1L  ELF C</t>
  </si>
  <si>
    <t>TRANSTEC 4 SAE 80W       208L   TOT   AR</t>
  </si>
  <si>
    <t>TRANSTEC 4 SAE 80W       20LP   TOT   AR</t>
  </si>
  <si>
    <t>FLUIDMATIC ATX           12B1L  TOT C</t>
  </si>
  <si>
    <t>FLUIDMATIC ATX           208L   TOT C</t>
  </si>
  <si>
    <t>FLUIDMATIC ATX           20L    TOT C</t>
  </si>
  <si>
    <t>FLUIDMATIC D2            208L   TOT   AR</t>
  </si>
  <si>
    <t>FLUIDMATIC D2            20LP   TOT   AR</t>
  </si>
  <si>
    <t>FLUIDMATIC CVT MV        12B1L  TOT C</t>
  </si>
  <si>
    <t>FLUIDMATIC D3            12B1L  TOT C</t>
  </si>
  <si>
    <t>FLUIDMATIC DCT MV        12B1L  TOT C</t>
  </si>
  <si>
    <t>FLUIDMATIC LV MV         12B1L  TOT C</t>
  </si>
  <si>
    <t>FLUIDMATIC XLD FE        12B1L  TOT C</t>
  </si>
  <si>
    <t>FLUIDMATIC XLD FE        208L   TOT C</t>
  </si>
  <si>
    <t>FLUIDMATIC XLD FE        20L    TOT C</t>
  </si>
  <si>
    <t>TRAX. GEAR 7 80W90       208L   TOT   AR</t>
  </si>
  <si>
    <t>TRAX. GEAR 7 80W90       20LP   TOT   AR</t>
  </si>
  <si>
    <t>TRAX. GEAR 8 75W80       208L   TOT   AR</t>
  </si>
  <si>
    <t>TRAX. GEAR 8 75W80       20LP   TOT   AR</t>
  </si>
  <si>
    <t>TRANSELF NFX SAE 75W     20B1L  ELF   AR</t>
  </si>
  <si>
    <t>TRAX. DUAL 9 FE 75W90    208L   TOT C</t>
  </si>
  <si>
    <t>TRAX. DUAL 9 FE 75W90    20L    TOT C</t>
  </si>
  <si>
    <t>TRAX. GEAR 6 75W85       3B5L   TOT C</t>
  </si>
  <si>
    <t>TRAX. GEAR 7 80W90       20B1L  TOT   AR</t>
  </si>
  <si>
    <t>TRAX. GEAR 7 80W90       6B4L   TOT   AR</t>
  </si>
  <si>
    <t>TRAX. GEAR 8 75W80       20B1L  TOT   AR</t>
  </si>
  <si>
    <t>TRAX. GEAR 9 FE 75W80    208L   TOT C</t>
  </si>
  <si>
    <t>TRAX. GEAR 9 FE 75W80    20L    TOT C</t>
  </si>
  <si>
    <t>HI-PERF 4T 500 20W50(SL) 208L   TOT   AR</t>
  </si>
  <si>
    <t>HI-PERF 4T 500 20W50(SL) 20B1L  TOT   AR</t>
  </si>
  <si>
    <t>HI-PERF 4T 500 20W50(SL) 20LP   TOT   AR</t>
  </si>
  <si>
    <t>HI-PERF 4T 700 15W50     20B1L  TOT   AR</t>
  </si>
  <si>
    <t>GLACELF SUPRA            3B4L   TOT   AR</t>
  </si>
  <si>
    <t>G-12783</t>
  </si>
  <si>
    <t>FILTRO DESECADOR ROSCA 1 1/4</t>
  </si>
  <si>
    <t>CA10891 CHEVROLET ONIX Y PRISM</t>
  </si>
  <si>
    <t xml:space="preserve"> 1 2CA-12289</t>
  </si>
  <si>
    <t>CA12289 TOYOTA COROLLA 2021</t>
  </si>
  <si>
    <t xml:space="preserve"> 1 2CA-12561</t>
  </si>
  <si>
    <t>CA12561 PEUGEOT 208 1.6L 115CV</t>
  </si>
  <si>
    <t xml:space="preserve"> 1 2CA-12583</t>
  </si>
  <si>
    <t>CA12583 PEUGEOT 208 1.2 130CV</t>
  </si>
  <si>
    <t xml:space="preserve"> 1 6PS-12673</t>
  </si>
  <si>
    <t>PS12673 IVECO DAILY</t>
  </si>
  <si>
    <t>PS-8428 TRAMPA DE AGUA HYSTER</t>
  </si>
  <si>
    <t xml:space="preserve"> 1 8PH-11440</t>
  </si>
  <si>
    <t>PH11440  RENAULT Clio IV 1.5 d</t>
  </si>
  <si>
    <t>INHABILITADO</t>
  </si>
  <si>
    <t>G-6607</t>
  </si>
  <si>
    <t>BUZO POLAR FRAM</t>
  </si>
  <si>
    <t>CATALOGO FRAM 2015</t>
  </si>
  <si>
    <t>CHALECO</t>
  </si>
  <si>
    <t>SP3574 SACA FILTRO LLAVE</t>
  </si>
  <si>
    <t>SP6331 SACA FILTRO LLAVE</t>
  </si>
  <si>
    <t>SP6332 SACA FILTRO LLAVE</t>
  </si>
  <si>
    <t>SP6663 A SACA FILTRO LLAVE</t>
  </si>
  <si>
    <t>BUJIA A103 TAUNUS FRIA</t>
  </si>
  <si>
    <t>BUJIA A104 TAUNUS</t>
  </si>
  <si>
    <t>BUJIA A275 BUJIA ROSCA CORTA</t>
  </si>
  <si>
    <t>BUJIA A63 ROSCA LARGA FRIA</t>
  </si>
  <si>
    <t>BUJIA A64 BUJIA ROSCA LARGA</t>
  </si>
  <si>
    <t>MOTO 2 OFF ROAD 20X1 LT</t>
  </si>
  <si>
    <t>ADBLUE 10LTS</t>
  </si>
  <si>
    <t>ANTIFUMEE 24/200cc</t>
  </si>
  <si>
    <t>TRANSTEC 5 80W90 20/450</t>
  </si>
  <si>
    <t>COOLELF SUPRA 50 4X4 LTS</t>
  </si>
  <si>
    <t>DISAL HD MAX SAE 40 20X1 LT</t>
  </si>
  <si>
    <t>DISAL HD MAX SAE 40 6X4 LTS</t>
  </si>
  <si>
    <t>MULTIS MS 2 24X500 GRS DISCON</t>
  </si>
  <si>
    <t>EVOL 500 TS 20W50 6X4 LTS</t>
  </si>
  <si>
    <t>ELFMATIC IID 20X1 LT</t>
  </si>
  <si>
    <t>MULTIPLEX EP A 4 KGS</t>
  </si>
  <si>
    <t>CARTER EP 100 20L</t>
  </si>
  <si>
    <t>CARTER EP 150 20L</t>
  </si>
  <si>
    <t>CARTER EP 220 20L</t>
  </si>
  <si>
    <t>CARTER EP 320 20L</t>
  </si>
  <si>
    <t>CARTER EP 460 20L</t>
  </si>
  <si>
    <t>CARTER EP 680 20L</t>
  </si>
  <si>
    <t>CARTER EP 68 20L</t>
  </si>
  <si>
    <t>CARTER SH 150 20L</t>
  </si>
  <si>
    <t>CARTER SY 220 20L</t>
  </si>
  <si>
    <t>DISAL HD MAX SAE 50 20 LTS</t>
  </si>
  <si>
    <t>DROSERA 220 20L</t>
  </si>
  <si>
    <t>DROSERA MS68 20L</t>
  </si>
  <si>
    <t>LACTUCA 3000 20L</t>
  </si>
  <si>
    <t>NARIA 68 20L</t>
  </si>
  <si>
    <t>ELFMATIC IID 20 LTS</t>
  </si>
  <si>
    <t>MOTO 2 SELF MIX 20 LTS</t>
  </si>
  <si>
    <t>STC 2 18 KGS</t>
  </si>
  <si>
    <t>NEVASTANE AW 46 20L</t>
  </si>
  <si>
    <t>PRESLIA 32 20L</t>
  </si>
  <si>
    <t>SPIRIT MS 5100 20L</t>
  </si>
  <si>
    <t>TIFORA PG 18K</t>
  </si>
  <si>
    <t>DYNATRANS MPV 20 LTS</t>
  </si>
  <si>
    <t>VALONA ST 9013 HC 20L</t>
  </si>
  <si>
    <t>ADBLUE 1000LTS</t>
  </si>
  <si>
    <t>ADBLUE 208LTS</t>
  </si>
  <si>
    <t>CARTER 150 208</t>
  </si>
  <si>
    <t>DISAL HD MAX SAE 50 208 LTS</t>
  </si>
  <si>
    <t>ELFMATIC IID 208 LTS</t>
  </si>
  <si>
    <t>STC 2 180 KGS</t>
  </si>
  <si>
    <t>TRIDIUM GASOIL 24/3</t>
  </si>
  <si>
    <t>TRIDIUM NAFTA 24/300</t>
  </si>
  <si>
    <t>3157 12V 32/3CP WEDGE</t>
  </si>
  <si>
    <t xml:space="preserve"> 7323757AK</t>
  </si>
  <si>
    <t>3757AK  27/7W 12V</t>
  </si>
  <si>
    <t>62327 35/35W 12V</t>
  </si>
  <si>
    <t>62327SVS 35/35W 12V</t>
  </si>
  <si>
    <t>62337 35/35W 12V</t>
  </si>
  <si>
    <t xml:space="preserve"> 73264155DWCBI</t>
  </si>
  <si>
    <t>64155DWCBI 28W 24V P14.5S</t>
  </si>
  <si>
    <t xml:space="preserve"> 73264180L</t>
  </si>
  <si>
    <t>64180L 65W 12V PY26D</t>
  </si>
  <si>
    <t>64193NBL NIGTHBRAKER LASER H4</t>
  </si>
  <si>
    <t>64193ULT H4 12V ULTRA LIFE</t>
  </si>
  <si>
    <t xml:space="preserve"> 73264196DWCBI</t>
  </si>
  <si>
    <t>64196DWCBI 28/28W 24V P43T3</t>
  </si>
  <si>
    <t>64210NBL NIGTHBRAKER LASER H7</t>
  </si>
  <si>
    <t xml:space="preserve"> 73264215DWCBI</t>
  </si>
  <si>
    <t>64215DWCBI 28W 24V PX26D</t>
  </si>
  <si>
    <t>66150CW CBI 12V 25W P14.5 H1</t>
  </si>
  <si>
    <t xml:space="preserve"> 73266211CWCBI</t>
  </si>
  <si>
    <t>66211CWCBI 18W 12V PGJ19</t>
  </si>
  <si>
    <t xml:space="preserve"> 7327506DWP</t>
  </si>
  <si>
    <t>7506DWP  1P BULBO GRDE 12 V21W</t>
  </si>
  <si>
    <t xml:space="preserve"> 7327511TSP</t>
  </si>
  <si>
    <t>7511TSP 1P B GRANDE 24 V21W</t>
  </si>
  <si>
    <t>9006CBI HB4 12V 55W COOL BLUE</t>
  </si>
  <si>
    <t>921NA 16W 12V W2.1X9.5 5XFS10</t>
  </si>
  <si>
    <t xml:space="preserve"> 7329745CW</t>
  </si>
  <si>
    <t>9745CW 8.2W 12V PY20D</t>
  </si>
  <si>
    <t>H1 + 7528,7506,7507,5007,2825</t>
  </si>
  <si>
    <t>H4 + 7528,7506,7507,5007,2825</t>
  </si>
  <si>
    <t>H7 + 7528,7506,7507,5007,2825</t>
  </si>
  <si>
    <t xml:space="preserve"> 732SVS64193</t>
  </si>
  <si>
    <t>NEOLUX N149 5627 24V 5W</t>
  </si>
  <si>
    <t>NEOLUX N207 5007 12V 5W BA15</t>
  </si>
  <si>
    <t>NEOLUX N239 6418 5W 12V SV8</t>
  </si>
  <si>
    <t>NEOLUX N241 7511 24V 21W</t>
  </si>
  <si>
    <t>NEOLUX N245 5008 12V 10W BA15</t>
  </si>
  <si>
    <t>NEOLUX N246 5637 24V10WBA15S</t>
  </si>
  <si>
    <t>NEOLUX N334 7537 24V 21/5W</t>
  </si>
  <si>
    <t>NEOLUX N380 7528 12V 21/5W</t>
  </si>
  <si>
    <t>NEOLUX N382 7506 12V 21W BA15</t>
  </si>
  <si>
    <t>NEOLUX N448 64150 12V 55W H1</t>
  </si>
  <si>
    <t>NEOLUX N448B 64150CBI 12V 55W</t>
  </si>
  <si>
    <t xml:space="preserve"> 734NEOLUX448DW</t>
  </si>
  <si>
    <t>NEOLUX N448DWB 18W 12V P14.5S</t>
  </si>
  <si>
    <t>NEOLUX N453 64151 12V 55W H3</t>
  </si>
  <si>
    <t>NEOLUX N460 64156 24V 70W H3</t>
  </si>
  <si>
    <t>NEOLUX N466 64155 24V 70W H1</t>
  </si>
  <si>
    <t>NEOLUX N472 64193 12V 55W H4</t>
  </si>
  <si>
    <t>NEOLUX N472B 64193CBI 12V 55W</t>
  </si>
  <si>
    <t xml:space="preserve"> 734NEOLUX472DW</t>
  </si>
  <si>
    <t>NEOLUX N472DWB 18/18W 12V P43T</t>
  </si>
  <si>
    <t>NEOLUX N499 64210 12V 55W H7</t>
  </si>
  <si>
    <t>NEOLUX N499A 64215 24V 70W H7</t>
  </si>
  <si>
    <t>NEOLUX N499B 64210CB 12V55W H7</t>
  </si>
  <si>
    <t xml:space="preserve"> 734NEOLUX499DW</t>
  </si>
  <si>
    <t>NEOLUX N499DWB 18W 12V PX26D</t>
  </si>
  <si>
    <t>NEOLUX N501 2825 12V 5W W2</t>
  </si>
  <si>
    <t>NEOLUX N507 2845 5W 24V W2.1</t>
  </si>
  <si>
    <t>NEOLUX N581 7507 12V 21W</t>
  </si>
  <si>
    <t>PCC CITROEN IES 3CV</t>
  </si>
  <si>
    <t>PCD DODGE 1500</t>
  </si>
  <si>
    <t>PCF1 FALCON 68/79</t>
  </si>
  <si>
    <t>PCF2 FALCON 80--&gt;</t>
  </si>
  <si>
    <t>PCF3 F 100 8 CIL</t>
  </si>
  <si>
    <t>PCFI1 FIAT 600</t>
  </si>
  <si>
    <t>PCFI2 FIAT 133/125/128/147/BRI</t>
  </si>
  <si>
    <t>PCFI3 FIAT 128 ---&gt;</t>
  </si>
  <si>
    <t>PCGM CHEVY CHEVROLET 400</t>
  </si>
  <si>
    <t>PCI TORINO TORNADO</t>
  </si>
  <si>
    <t>PCP PEUGEOT 404/504 ARGELITE</t>
  </si>
  <si>
    <t>PCPG PEUGEOT 504 C/DIST GAREF</t>
  </si>
  <si>
    <t>PCR R12/R4/R6/11/18</t>
  </si>
  <si>
    <t>PCTI TAUNUS 75--&gt;FALCON</t>
  </si>
  <si>
    <t>PCVW GACEL TODOS</t>
  </si>
  <si>
    <t>D589C2 CITROEN 2CV</t>
  </si>
  <si>
    <t>D589C3 CITROEN 3CV</t>
  </si>
  <si>
    <t>D589D CHEVROLET</t>
  </si>
  <si>
    <t>D589DT FALCON--&gt;68</t>
  </si>
  <si>
    <t>D589F125 FIAT 125/128 77--&gt;</t>
  </si>
  <si>
    <t>D589F15 FIAT 1500</t>
  </si>
  <si>
    <t>D589F6 FIAT 600</t>
  </si>
  <si>
    <t>D589G GACEL--&gt;86</t>
  </si>
  <si>
    <t>D589I IKA TORNADO</t>
  </si>
  <si>
    <t>D589P504 PEUGEOT 504</t>
  </si>
  <si>
    <t>D589P505 PEUGEOT 505</t>
  </si>
  <si>
    <t>D589PGR PEUGEOT RENAULT GAREF</t>
  </si>
  <si>
    <t>D589R RENAULT 4/6/11/12/18</t>
  </si>
  <si>
    <t>D589T TAUNUS--&gt;75</t>
  </si>
  <si>
    <t>D589TI TAUNUS 75--&gt;</t>
  </si>
  <si>
    <t>D589U CONDENSADOR UNIVERSAL</t>
  </si>
  <si>
    <t>D589V CHRYSLER VOLKSWAGEN</t>
  </si>
  <si>
    <t>D589VW GACEL 83-86</t>
  </si>
  <si>
    <t>DFC589 F-100 8CIL</t>
  </si>
  <si>
    <t>55/5 ESCOBILLA OMNIBUS-COLECTI</t>
  </si>
  <si>
    <t>601 ESCOBILLA CAMION 60/1</t>
  </si>
  <si>
    <t>602 ESCOBILLA CAMION 60/2</t>
  </si>
  <si>
    <t>603 ESCOBILLA CAMION 60/3</t>
  </si>
  <si>
    <t>60/4 ESCOBILLA CAMION 60/4</t>
  </si>
  <si>
    <t>605 ESCOBILLA COLECTIVOS 24´´</t>
  </si>
  <si>
    <t>60/M ESCOBILLA CAMION 60/M</t>
  </si>
  <si>
    <t>651 ESCOBILLA CAMION 65/1</t>
  </si>
  <si>
    <t>652 ESCOBILLA CAMION 65/2</t>
  </si>
  <si>
    <t>65/M ESCOBILLA CAMION 65/M</t>
  </si>
  <si>
    <t>70/1 ESCOBILLA CAMION 70/1</t>
  </si>
  <si>
    <t>70/3 ESCOBILLA CAMION 70/3</t>
  </si>
  <si>
    <t>70/M ESCOBILLA CAMION 70/M</t>
  </si>
  <si>
    <t>LTM15 PALIO STILO FUN SANDERO</t>
  </si>
  <si>
    <t>LTM16 GOL IDEA TRASERAS</t>
  </si>
  <si>
    <t>LTP120 ESC LUNETA TRASERA LTP1</t>
  </si>
  <si>
    <t>LTP121 ESC LUNETA TRASERA LTP1</t>
  </si>
  <si>
    <t>LTP140 ESC LUNETA TRASERA LTP1</t>
  </si>
  <si>
    <t>LTP160 ESC LUNETA TRASERA LTP1</t>
  </si>
  <si>
    <t>T1 ESC LUNETA TRASERA T1</t>
  </si>
  <si>
    <t>T2 ESC LUNETA TRASERA T2</t>
  </si>
  <si>
    <t>T4 ESC LUNETA TRASERA T4</t>
  </si>
  <si>
    <t>TP12/C LUNETA TRASERA CLIO II</t>
  </si>
  <si>
    <t>TP12/T LUNETA TRASERA</t>
  </si>
  <si>
    <t>TP14 LUNETA/TRA C3 P206 P307</t>
  </si>
  <si>
    <t>24 ESCOBILLA 24´´</t>
  </si>
  <si>
    <t>BMW ESCOBILLA BMW MONDEO</t>
  </si>
  <si>
    <t>GOL POLO GOLF</t>
  </si>
  <si>
    <t>103 ESCOBILLA</t>
  </si>
  <si>
    <t>SP274 PEUGEOT 206 2</t>
  </si>
  <si>
    <t>ESC109 ESCOBILLA</t>
  </si>
  <si>
    <t>116610 ESCOBILLAS ALEMANA</t>
  </si>
  <si>
    <t>116617 ESCOBILLAS ALEMANA</t>
  </si>
  <si>
    <t>117136 ESCOBILLAS ALEMANA</t>
  </si>
  <si>
    <t>68 1DY045DC</t>
  </si>
  <si>
    <t>DYN45</t>
  </si>
  <si>
    <t>CA-12561</t>
  </si>
  <si>
    <t>PH-11440</t>
  </si>
  <si>
    <t>CA12609 GM ONIX TRACKER 2020/1</t>
  </si>
  <si>
    <t xml:space="preserve"> 1 1CA-12609</t>
  </si>
  <si>
    <t xml:space="preserve"> 7322351MFX6</t>
  </si>
  <si>
    <t>2351MFX6 1.2W 12V</t>
  </si>
  <si>
    <t xml:space="preserve"> 7322825DWCBI</t>
  </si>
  <si>
    <t>2825DWCBI 1.5W</t>
  </si>
  <si>
    <t xml:space="preserve"> 73274205CW</t>
  </si>
  <si>
    <t>74205CW</t>
  </si>
  <si>
    <t xml:space="preserve"> 7327507DYP</t>
  </si>
  <si>
    <t>7507DYP 1.3W</t>
  </si>
  <si>
    <t xml:space="preserve"> 7327528DWP</t>
  </si>
  <si>
    <t>7528DWP 1.7W</t>
  </si>
  <si>
    <t xml:space="preserve"> 732N711DWB</t>
  </si>
  <si>
    <t>N711DWB 18W NEOLUX</t>
  </si>
  <si>
    <t xml:space="preserve"> 732N9005</t>
  </si>
  <si>
    <t>N9005/6DWB 18W NEOLUX</t>
  </si>
  <si>
    <t>2351MFX6</t>
  </si>
  <si>
    <t>2825DWCBI</t>
  </si>
  <si>
    <t>3757AK</t>
  </si>
  <si>
    <t>64155DWCBI</t>
  </si>
  <si>
    <t>64180L</t>
  </si>
  <si>
    <t>64196DWCBI</t>
  </si>
  <si>
    <t>64215DWCBI</t>
  </si>
  <si>
    <t>66150CW</t>
  </si>
  <si>
    <t>66211CWCBI</t>
  </si>
  <si>
    <t>69005/6CWCBI</t>
  </si>
  <si>
    <t>7506DWP</t>
  </si>
  <si>
    <t>7507DYP</t>
  </si>
  <si>
    <t>7511TSP</t>
  </si>
  <si>
    <t>7528DWP</t>
  </si>
  <si>
    <t>9745CW</t>
  </si>
  <si>
    <t>H1</t>
  </si>
  <si>
    <t>H4</t>
  </si>
  <si>
    <t>H7</t>
  </si>
  <si>
    <t>LEDAS101-BK</t>
  </si>
  <si>
    <t>N711DWB</t>
  </si>
  <si>
    <t>N9005/6DWB</t>
  </si>
  <si>
    <t>CA-12289</t>
  </si>
  <si>
    <t>n448 dwb h1 12v</t>
  </si>
  <si>
    <t>n499 dwb h7 12v</t>
  </si>
  <si>
    <t>n472 dwb h4 12v</t>
  </si>
  <si>
    <t>PS-12673</t>
  </si>
  <si>
    <t>CA9246 JOHN DEERE 5105 5025</t>
  </si>
  <si>
    <t>C10705 PUEGEOT BOXER HDi JUMPE</t>
  </si>
  <si>
    <t xml:space="preserve"> 1 6C-10705</t>
  </si>
  <si>
    <t>C-10705</t>
  </si>
  <si>
    <t>BLAKY13 " X 2 UNIDADES</t>
  </si>
  <si>
    <t>BLAKY15 " X 2 UNIDADES</t>
  </si>
  <si>
    <t>BLAKY16 " X 2 UNIDADES</t>
  </si>
  <si>
    <t>BLAKY18 " X 2 UNIDADES</t>
  </si>
  <si>
    <t>BLAKY20 " X 2 UNIDADES</t>
  </si>
  <si>
    <t>BLAKY21 " X 1 UNIDAD</t>
  </si>
  <si>
    <t>BLAKY22" X 1 UNIDAD</t>
  </si>
  <si>
    <t>BLAKY24 " X 1 UNIDAD</t>
  </si>
  <si>
    <t>26 ESCOBILLAS</t>
  </si>
  <si>
    <t>38 MAREA Y P-306 Y MEGANE COND</t>
  </si>
  <si>
    <t>39 PEUGEOT 405</t>
  </si>
  <si>
    <t>40 ESCOBILLA</t>
  </si>
  <si>
    <t>405 C/ RAMPA P/ AGUA 22"</t>
  </si>
  <si>
    <t>454 RENAULT LAGUNA SEAT PO</t>
  </si>
  <si>
    <t>475 ESCOBILLA</t>
  </si>
  <si>
    <t>50 PJ150 RENAULT TWINGO</t>
  </si>
  <si>
    <t>530 ESCOBILLA</t>
  </si>
  <si>
    <t>550 LINEA COMPACTA</t>
  </si>
  <si>
    <t>604 ESCOBILLAS</t>
  </si>
  <si>
    <t>AMAROK ESCOBILLA</t>
  </si>
  <si>
    <t>B230 ESC,ORIGINAL 9 PULGADAS</t>
  </si>
  <si>
    <t>B280 ESC,ORIGINAL11 PULGADAS</t>
  </si>
  <si>
    <t>B285 = B300 ESC,12 PULGADAS</t>
  </si>
  <si>
    <t>B382 ESCOBILLA</t>
  </si>
  <si>
    <t>C13+ LINEA COMPACTA</t>
  </si>
  <si>
    <t>C14+ LINEA COMPACTA</t>
  </si>
  <si>
    <t>C16+ LINEA COMPACTA 16"</t>
  </si>
  <si>
    <t>C18+ LINEA COMPACTA</t>
  </si>
  <si>
    <t>C21+ LINEA COMPACTA</t>
  </si>
  <si>
    <t>C22+ LINEA COMPACTA</t>
  </si>
  <si>
    <t>C24+ LINEA COMPACTA</t>
  </si>
  <si>
    <t>C26+ LINEA COMPACTA</t>
  </si>
  <si>
    <t>C28 + LINEA COMPACTA</t>
  </si>
  <si>
    <t>C15+ LINEA COMPACTA</t>
  </si>
  <si>
    <t>CITROEEN AX ZX 22" 1NA</t>
  </si>
  <si>
    <t>CLIO R19 88--&gt;20"</t>
  </si>
  <si>
    <t>CLIO2 ESCOBILLA ORIGINAL</t>
  </si>
  <si>
    <t>606 ESCOBILLA</t>
  </si>
  <si>
    <t>ESCORT R-CLIO 20" 2 ES</t>
  </si>
  <si>
    <t>EXPRESS ESCOBILLAS</t>
  </si>
  <si>
    <t>FIESTA FORD 19" 2 ESC</t>
  </si>
  <si>
    <t>FOCUS SP232 FORD</t>
  </si>
  <si>
    <t>LAGUNA PEUGEOT 406</t>
  </si>
  <si>
    <t>MONDEO ESCOBILLAS</t>
  </si>
  <si>
    <t>P406/SP264 PEUGEOT 406 24</t>
  </si>
  <si>
    <t>MEGANE ORIGINAL</t>
  </si>
  <si>
    <t>SP290 PEUGEOT 307 2</t>
  </si>
  <si>
    <t>SP242 P-405 22¨ 2 E</t>
  </si>
  <si>
    <t>PALIOSIENA ESCOBILLA ORIGINAL</t>
  </si>
  <si>
    <t>PJ22 16¨ESCOBILLA LINEA PJ</t>
  </si>
  <si>
    <t>PJ29 19¨ESCOBILLA LINEA PJ</t>
  </si>
  <si>
    <t>PJ38 22¨ESCOBILLAS LINEA PJ</t>
  </si>
  <si>
    <t>PJ42 22¨ESCOBILLAS LINEA PJ</t>
  </si>
  <si>
    <t>PJ47 24¨ESCOBILLAS LINEA PJ</t>
  </si>
  <si>
    <t>PJ560 21¨</t>
  </si>
  <si>
    <t>R 21 89--&gt;/CLIO 94--&gt;20"</t>
  </si>
  <si>
    <t>R50 REFILL 20¨</t>
  </si>
  <si>
    <t>R-19 R-21 20¨2 ESC</t>
  </si>
  <si>
    <t>STD01 BRAZO ESTANDAR 01</t>
  </si>
  <si>
    <t>STD02 BRAZO ESTANDAR 02</t>
  </si>
  <si>
    <t>STD03 BRAZO ESTANDAR 03</t>
  </si>
  <si>
    <t>SURAN/FOX ESCOBILLA</t>
  </si>
  <si>
    <t>VECTRA ESCOBILLAS</t>
  </si>
  <si>
    <t>SP/254 XANTIA ESCOBILLA</t>
  </si>
  <si>
    <t>SP236 XSARA 22´´+20´´</t>
  </si>
  <si>
    <t>CS500C CABLES ESTANDARIZADOS</t>
  </si>
  <si>
    <t>CS510C CABLES ESTANDARIZADOS</t>
  </si>
  <si>
    <t>CS520C CABLES ESTANDARIZADOS</t>
  </si>
  <si>
    <t>CS530A CABLES ESTANDARIZADOS</t>
  </si>
  <si>
    <t>CS530C CABLES ESTANDARIZADOS</t>
  </si>
  <si>
    <t>100V IKA CONTINENTAL</t>
  </si>
  <si>
    <t>105V GM FORD 6CIL</t>
  </si>
  <si>
    <t>110V RENAULT PEUGEOT</t>
  </si>
  <si>
    <t>115V FALCON 62-68</t>
  </si>
  <si>
    <t>120V FORD F100 8 CIL</t>
  </si>
  <si>
    <t>120X FALCON 80-85</t>
  </si>
  <si>
    <t>125V FIAT 1500/1600</t>
  </si>
  <si>
    <t>130V FIAT 600</t>
  </si>
  <si>
    <t>135V CITROEN 2CV --&gt;</t>
  </si>
  <si>
    <t>140V CITROEN 2CV--&gt;68-70 3CV</t>
  </si>
  <si>
    <t>150V VW 1500</t>
  </si>
  <si>
    <t>155V FIAT 128/125/133/147/P-50</t>
  </si>
  <si>
    <t>160V TAUNUS --&gt;75</t>
  </si>
  <si>
    <t>165X TAUNUS 75--&gt;FALCON F100</t>
  </si>
  <si>
    <t>170V FIAT 128</t>
  </si>
  <si>
    <t>180V PLATINO 180 V</t>
  </si>
  <si>
    <t>185V PLATINO 185 V</t>
  </si>
  <si>
    <t>205V GACEL</t>
  </si>
  <si>
    <t>1PBGDE YAMASIDA 1POLO BBO GDE</t>
  </si>
  <si>
    <t>17321PBULBOGDE</t>
  </si>
  <si>
    <t>2PPP12V YAMASIDA PATA PAREJA 1</t>
  </si>
  <si>
    <t>17322PPP12V</t>
  </si>
  <si>
    <t>2T 180 12/1L</t>
  </si>
  <si>
    <t>21172T1801</t>
  </si>
  <si>
    <t>2T 180 48/100CC</t>
  </si>
  <si>
    <t>21172T180100</t>
  </si>
  <si>
    <t>21172TCITY500</t>
  </si>
  <si>
    <t>4T SUPER 12/1L</t>
  </si>
  <si>
    <t>21174T1</t>
  </si>
  <si>
    <t>2T 180 24/500</t>
  </si>
  <si>
    <t>2117AGIP 2T180</t>
  </si>
  <si>
    <t>2117ATFII1</t>
  </si>
  <si>
    <t>ATFII4L AGIP</t>
  </si>
  <si>
    <t>2117ATFII4L</t>
  </si>
  <si>
    <t>2T CITY 12/1L</t>
  </si>
  <si>
    <t>2117CITY1</t>
  </si>
  <si>
    <t>2T CITY 48/100c</t>
  </si>
  <si>
    <t>2117CITY100</t>
  </si>
  <si>
    <t>NEXUS 20W50 12/1</t>
  </si>
  <si>
    <t>2117F120W501L</t>
  </si>
  <si>
    <t>NEXUS 20W50 6/4L</t>
  </si>
  <si>
    <t>2117F120W504L</t>
  </si>
  <si>
    <t>PERMANENT FLUID 1</t>
  </si>
  <si>
    <t>2117FREEZE1</t>
  </si>
  <si>
    <t>GEARBIKE500 AGIP</t>
  </si>
  <si>
    <t>2117GEARBIKE500</t>
  </si>
  <si>
    <t>GEUM 20W50 12/1L</t>
  </si>
  <si>
    <t>2117GEUM1</t>
  </si>
  <si>
    <t>GEUM 20W50 6/4L</t>
  </si>
  <si>
    <t>2117GEUM4</t>
  </si>
  <si>
    <t>GRAC34 GR AC3 3.5K</t>
  </si>
  <si>
    <t>2117GRAC33.5</t>
  </si>
  <si>
    <t>GR SM EP 2 3.5K</t>
  </si>
  <si>
    <t>2117GRSM23.5</t>
  </si>
  <si>
    <t>LAVACRISTAL 12X1L</t>
  </si>
  <si>
    <t>2117LAVACRISTAL</t>
  </si>
  <si>
    <t>MARINEMIX 12/1L</t>
  </si>
  <si>
    <t>2117MARIN1</t>
  </si>
  <si>
    <t>RACING 2T 12/1L</t>
  </si>
  <si>
    <t>2117RACING2T1</t>
  </si>
  <si>
    <t>ROTRA 80 W 90 4L</t>
  </si>
  <si>
    <t>2117ROTRA4</t>
  </si>
  <si>
    <t>ROTRA 80 HY 4L</t>
  </si>
  <si>
    <t>2117ROTRAHY4L</t>
  </si>
  <si>
    <t>ROTRA THT 4L TRACTOR</t>
  </si>
  <si>
    <t>2117ROTRATHT4</t>
  </si>
  <si>
    <t>SHD1 MULTIVISCOSO 20W60 12/1</t>
  </si>
  <si>
    <t>2117SHD1L</t>
  </si>
  <si>
    <t>SHD4 MULTIVISCOSO 20W60 4L</t>
  </si>
  <si>
    <t>2117SHD4L</t>
  </si>
  <si>
    <t>SINT2000 12/1L</t>
  </si>
  <si>
    <t>2117SINT20001</t>
  </si>
  <si>
    <t>SINT2000 6/4L</t>
  </si>
  <si>
    <t>2117SINT20004</t>
  </si>
  <si>
    <t>SINT TURBODIESEL 12/1L</t>
  </si>
  <si>
    <t>2117SINTTD1</t>
  </si>
  <si>
    <t>SINT TURBODIESEL 6/4L</t>
  </si>
  <si>
    <t>2117SINTTD4</t>
  </si>
  <si>
    <t>SUPER DIESEL 1 12/1L</t>
  </si>
  <si>
    <t>2117SUPERD1L</t>
  </si>
  <si>
    <t>SUPER DIESEL 1 4L</t>
  </si>
  <si>
    <t>2117SUPERD4L</t>
  </si>
  <si>
    <t>TEC 4T SEMISINTETI</t>
  </si>
  <si>
    <t>2117TEC 4T</t>
  </si>
  <si>
    <t>TEC-SINT 5W-40 4L</t>
  </si>
  <si>
    <t>2117TEC-SINT4</t>
  </si>
  <si>
    <t>21182T18020</t>
  </si>
  <si>
    <t>21182TCITY20</t>
  </si>
  <si>
    <t>ATFII 20L</t>
  </si>
  <si>
    <t>2118ATFII20</t>
  </si>
  <si>
    <t>BANCHERO20 AGIP 2T 180</t>
  </si>
  <si>
    <t>2118BANCH20</t>
  </si>
  <si>
    <t>DICREA RA 150 20L</t>
  </si>
  <si>
    <t>2118DICREA20</t>
  </si>
  <si>
    <t>NEXUS 20W50 20L</t>
  </si>
  <si>
    <t>2118F120W5020</t>
  </si>
  <si>
    <t>GEMA SAE 20W50 20L</t>
  </si>
  <si>
    <t>2118GEMA20</t>
  </si>
  <si>
    <t>GEUM 20L</t>
  </si>
  <si>
    <t>2118GEUM20</t>
  </si>
  <si>
    <t>2118GRAC218</t>
  </si>
  <si>
    <t>GR MU EP2 18K</t>
  </si>
  <si>
    <t>2118GRMUEP218</t>
  </si>
  <si>
    <t>GR SM2 18K</t>
  </si>
  <si>
    <t>2118GRSM218</t>
  </si>
  <si>
    <t>ROTRA HY 80W 20L</t>
  </si>
  <si>
    <t>2118HY20L</t>
  </si>
  <si>
    <t>ROTRA MP/S 85W90 20</t>
  </si>
  <si>
    <t>2118MPS20L</t>
  </si>
  <si>
    <t>2118MTF14020</t>
  </si>
  <si>
    <t>2118MTF9020</t>
  </si>
  <si>
    <t>OSO 46 20L HIDRAULICO</t>
  </si>
  <si>
    <t>2118OSO4620</t>
  </si>
  <si>
    <t>OSO 68 20L HIDRAULICO</t>
  </si>
  <si>
    <t>2118OSO6820</t>
  </si>
  <si>
    <t>PERMANENT FLUID 20L</t>
  </si>
  <si>
    <t>2118PERMAN20</t>
  </si>
  <si>
    <t>2118ROTRA20</t>
  </si>
  <si>
    <t>SIGMATRUCK 15W40 20L</t>
  </si>
  <si>
    <t>2118S.TRUCK20</t>
  </si>
  <si>
    <t>SHD MULTIVIS. 20W60</t>
  </si>
  <si>
    <t>2118SHD20</t>
  </si>
  <si>
    <t>SUPER DIESEL 1 20</t>
  </si>
  <si>
    <t>2118SUPERD20</t>
  </si>
  <si>
    <t>21192T180BAN205</t>
  </si>
  <si>
    <t>21192TCITY100L</t>
  </si>
  <si>
    <t>ATFII 205L</t>
  </si>
  <si>
    <t>2119ATFII 205L</t>
  </si>
  <si>
    <t>ATFII 100L</t>
  </si>
  <si>
    <t>2119ATFII100L</t>
  </si>
  <si>
    <t>NEXUS 20W50 205L</t>
  </si>
  <si>
    <t>2119F120W50205</t>
  </si>
  <si>
    <t>DIESEL SIGMA 40 205</t>
  </si>
  <si>
    <t>2119GAMMAD205</t>
  </si>
  <si>
    <t>GEMA 20W50 205</t>
  </si>
  <si>
    <t>2119GEMA205</t>
  </si>
  <si>
    <t>GEUM 205L</t>
  </si>
  <si>
    <t>2119GEUM205</t>
  </si>
  <si>
    <t>2119MTF90205</t>
  </si>
  <si>
    <t>OSO 32 205L HIDRAULIC</t>
  </si>
  <si>
    <t>2119OSO32205</t>
  </si>
  <si>
    <t>OSO 46 205L</t>
  </si>
  <si>
    <t>2119OSO46205</t>
  </si>
  <si>
    <t>OSO 68 205L</t>
  </si>
  <si>
    <t>2119OSO68205</t>
  </si>
  <si>
    <t>REFILL205 NORMAL 40 205</t>
  </si>
  <si>
    <t>2119REFILL 205L</t>
  </si>
  <si>
    <t>ROTRA 80W90 100L</t>
  </si>
  <si>
    <t>2119ROTRA100</t>
  </si>
  <si>
    <t>ROTRA 85W140 100L</t>
  </si>
  <si>
    <t>2119ROTRA100B</t>
  </si>
  <si>
    <t>2119ROTRA205</t>
  </si>
  <si>
    <t>ROTRA 80 W 100 LTS</t>
  </si>
  <si>
    <t>2119ROTRAHY100</t>
  </si>
  <si>
    <t>ROTRA THT 80W 205L</t>
  </si>
  <si>
    <t>2119ROTRATHTTB</t>
  </si>
  <si>
    <t>SIGMATRUCK205 15W40 TB</t>
  </si>
  <si>
    <t>2119S.TRUCK205</t>
  </si>
  <si>
    <t>2119SHD100</t>
  </si>
  <si>
    <t>SHD MULTIVISCOSO 20W60 205</t>
  </si>
  <si>
    <t>2119SHD205</t>
  </si>
  <si>
    <t>SINT 2000 205L</t>
  </si>
  <si>
    <t>2119SINT2000205</t>
  </si>
  <si>
    <t>SINT 15W40 TURBO DIESEL 205L</t>
  </si>
  <si>
    <t>2119SINTTD205</t>
  </si>
  <si>
    <t>SUPER DIESEL 15W40 205L</t>
  </si>
  <si>
    <t>2119SUPERD205</t>
  </si>
  <si>
    <t>CERA LIQUIDA 500CC</t>
  </si>
  <si>
    <t>DYNATRANS 80W90 20/450</t>
  </si>
  <si>
    <t>3017DYNA80W904</t>
  </si>
  <si>
    <t>ENGINE BOOSTER HP DIESEL 0.250</t>
  </si>
  <si>
    <t>ENGINE BOOSTER HP NAFTA 0.250</t>
  </si>
  <si>
    <t>EXCELLIUM CONCENTRATE DIESEL 5</t>
  </si>
  <si>
    <t>3017EXCELL5</t>
  </si>
  <si>
    <t>LAVA AUTOS 500 CM</t>
  </si>
  <si>
    <t>LAVA AUTOS 5L</t>
  </si>
  <si>
    <t>LIMPIA TAPIZADOS 400CM</t>
  </si>
  <si>
    <t>QUARTZ 9000 FUT GF5 0W20 18X1L</t>
  </si>
  <si>
    <t>QUARTZ 9000 FUT GF5 0W20 3X5L</t>
  </si>
  <si>
    <t>3017QUARTZ9GF61</t>
  </si>
  <si>
    <t>3017QUARTZ9GF65</t>
  </si>
  <si>
    <t>REVITALIZADOR DE NEUMATICOS 5L</t>
  </si>
  <si>
    <t>REVITALIZADOR D INTERIORES 0.4</t>
  </si>
  <si>
    <t>REVITALIZADOR D NEUMATICOS 0.4</t>
  </si>
  <si>
    <t>RUBIA 4400 15W40 20X1 LT</t>
  </si>
  <si>
    <t>RUBIA 4400 15W40 6X4 LTS</t>
  </si>
  <si>
    <t>CERAN PM 18K</t>
  </si>
  <si>
    <t>CERAN AD PLUS 18K</t>
  </si>
  <si>
    <t>3018CERANADP18</t>
  </si>
  <si>
    <t>TRANSMISION DA 20L</t>
  </si>
  <si>
    <t>3018DA20</t>
  </si>
  <si>
    <t>DACNIS 100 20L</t>
  </si>
  <si>
    <t>3018DACNIS10020</t>
  </si>
  <si>
    <t>DACNIS 46 20L</t>
  </si>
  <si>
    <t>EQUIVIS ZS 46 20L</t>
  </si>
  <si>
    <t>HI-PERF 4T 500 20W50(SL) 20B1L</t>
  </si>
  <si>
    <t>HI-PERF 4T 500 20W50(SL) 20LP</t>
  </si>
  <si>
    <t>HI-PERF 4T 500 20W50(SL) 208L</t>
  </si>
  <si>
    <t>METELIA L 22 X 20L</t>
  </si>
  <si>
    <t>NEVASTANE XMF 2 16K</t>
  </si>
  <si>
    <t>QUARTZ 5000 15W40 20 LTS</t>
  </si>
  <si>
    <t>RUBIA 7200 FE 15W30 20 LTS</t>
  </si>
  <si>
    <t>RUBIA 8900 FE 10W30 20 LTS</t>
  </si>
  <si>
    <t>RUBIA 9900 FE 5W30 20L</t>
  </si>
  <si>
    <t>STC 2 4L</t>
  </si>
  <si>
    <t>TRANSMICION 90 20</t>
  </si>
  <si>
    <t>CARTER EP 220 208L</t>
  </si>
  <si>
    <t>DACNIS 100 208L</t>
  </si>
  <si>
    <t>DYNATRANS AC 10W 208L</t>
  </si>
  <si>
    <t>DYNATRANS AC 50 208 LTS</t>
  </si>
  <si>
    <t>HUILE THERMIQUE</t>
  </si>
  <si>
    <t>LACTUCA 3000 208L</t>
  </si>
  <si>
    <t>METELIA L 22 X 208L</t>
  </si>
  <si>
    <t>3019RUBIA8600TB</t>
  </si>
  <si>
    <t>SERIOLA 1510 208L</t>
  </si>
  <si>
    <t>SPIRIT MS 5100 208L</t>
  </si>
  <si>
    <t>TALADOR68208</t>
  </si>
  <si>
    <t>3019TALADOR205</t>
  </si>
  <si>
    <t>VALONA ST 9013 HC 208L</t>
  </si>
  <si>
    <t>40 1FP5771</t>
  </si>
  <si>
    <t>A1227 FIAT PUNTO 1.3</t>
  </si>
  <si>
    <t>40 2A-1227</t>
  </si>
  <si>
    <t>A1344 AUDI A1</t>
  </si>
  <si>
    <t>40 2A1344</t>
  </si>
  <si>
    <t>C515 VWPASSAT</t>
  </si>
  <si>
    <t>40 6C515</t>
  </si>
  <si>
    <t>CS736 JEEP GRAND CHEROKEE</t>
  </si>
  <si>
    <t>40 6CS736</t>
  </si>
  <si>
    <t>40 6FC571</t>
  </si>
  <si>
    <t>FCS472 FORD FIESTA FOCUS COURI</t>
  </si>
  <si>
    <t>40 6FCS-472</t>
  </si>
  <si>
    <t>40 6FCS733</t>
  </si>
  <si>
    <t>FT5621 PH9748 VALTRA TRACTORES</t>
  </si>
  <si>
    <t>40 7FT5621</t>
  </si>
  <si>
    <t>L366 MERCEDES BENZ CLASE C</t>
  </si>
  <si>
    <t>40 7L-366</t>
  </si>
  <si>
    <t>LS785A FORD FOCUS</t>
  </si>
  <si>
    <t>40 7LS-785A</t>
  </si>
  <si>
    <t>INFLA SELLA NEU AUTO 440CC</t>
  </si>
  <si>
    <t>50 1101</t>
  </si>
  <si>
    <t>INFLA SELLA NEU MOTO 240CC</t>
  </si>
  <si>
    <t>50 1102</t>
  </si>
  <si>
    <t>DESODORANTE CASCO 90CC</t>
  </si>
  <si>
    <t>50 1103</t>
  </si>
  <si>
    <t>LIMPIA CADENAS 440CC</t>
  </si>
  <si>
    <t>50 1104</t>
  </si>
  <si>
    <t>LUBRICANTE CADENAS 170CC</t>
  </si>
  <si>
    <t>50 1105</t>
  </si>
  <si>
    <t>LIMPIA FRENOS 440CC</t>
  </si>
  <si>
    <t>50 1106</t>
  </si>
  <si>
    <t>LIMPIA TAPIZADOS 440CC</t>
  </si>
  <si>
    <t>50 1107</t>
  </si>
  <si>
    <t>LIMPIA INYECTORES 440CC</t>
  </si>
  <si>
    <t>50 1108</t>
  </si>
  <si>
    <t>REVIVIDOR CUBIERTAS 440CC</t>
  </si>
  <si>
    <t>50 1109</t>
  </si>
  <si>
    <t>ARRANCA MOTORES 440CC</t>
  </si>
  <si>
    <t>50 1110</t>
  </si>
  <si>
    <t>AROMATIZANTE 90CC</t>
  </si>
  <si>
    <t>50 1111</t>
  </si>
  <si>
    <t>SILICONA PERFUMADA 440CC</t>
  </si>
  <si>
    <t>50 1117</t>
  </si>
  <si>
    <t>LUBRICANTE MULTIUSO 440CC</t>
  </si>
  <si>
    <t>50 1123</t>
  </si>
  <si>
    <t>CASCO VERTIGO MOTO</t>
  </si>
  <si>
    <t>55CASCO</t>
  </si>
  <si>
    <t>STAIN AS348 STAIN REMOVER SACA</t>
  </si>
  <si>
    <t>6017AS348</t>
  </si>
  <si>
    <t>SUPER FREEZETONE 50/50 12/1L</t>
  </si>
  <si>
    <t>6017FREE50501</t>
  </si>
  <si>
    <t>SUPER FREEZETONE 50/50 6/4L</t>
  </si>
  <si>
    <t>6017FREE50504</t>
  </si>
  <si>
    <t>REFRIG.VERDE FREEZETONE 6/4L</t>
  </si>
  <si>
    <t>6017FREEZE4</t>
  </si>
  <si>
    <t>REFRIG.ROJO FREEZETONE 6/4L</t>
  </si>
  <si>
    <t>6017FREEZEROJ4</t>
  </si>
  <si>
    <t>BATERIAS EN DESUSO CHICA</t>
  </si>
  <si>
    <t>68 1BATCLASCHIC</t>
  </si>
  <si>
    <t>BATERIAS EN DESUSO GRANDE</t>
  </si>
  <si>
    <t>68 1BATCLASGRAN</t>
  </si>
  <si>
    <t>BATERIAS EN DESUSO MEDIA</t>
  </si>
  <si>
    <t>68 1BATCLASMED</t>
  </si>
  <si>
    <t>WILLARD BATERIA UB110 SOLAR</t>
  </si>
  <si>
    <t>WILLARD BATERIA UB1390DC</t>
  </si>
  <si>
    <t>WILLARD BATERIA UB220 SOLAR</t>
  </si>
  <si>
    <t>68 1UB710IC</t>
  </si>
  <si>
    <t>68 1UB730IC</t>
  </si>
  <si>
    <t>68 1UB820IC</t>
  </si>
  <si>
    <t>68 1UB920IC</t>
  </si>
  <si>
    <t>68 1UB930IC</t>
  </si>
  <si>
    <t>TR15140 UNIVERSAL 14´´</t>
  </si>
  <si>
    <t>TR15150 UNIVERSAL 15´´</t>
  </si>
  <si>
    <t>TR15160 UNIVERSAL 16´´</t>
  </si>
  <si>
    <t>TR15170 UNIVERSAL 17´´</t>
  </si>
  <si>
    <t>TR15180 UNIVERSAL 18´´</t>
  </si>
  <si>
    <t>TR15190 UNIVERSAL 19´´</t>
  </si>
  <si>
    <t>TR15200 UNIVERSAL 20´´</t>
  </si>
  <si>
    <t>TR15210 UNIVERSAL 21´´</t>
  </si>
  <si>
    <t>TR15220 UNIVERSAL 22´´</t>
  </si>
  <si>
    <t>TR15240 UNIVERSAL 24´´</t>
  </si>
  <si>
    <t>TR15260 UNIVERSAL 26´´</t>
  </si>
  <si>
    <t>TR80-307 HYUNDAI ACCENT2012-&gt;</t>
  </si>
  <si>
    <t>TR80-308 HYUNDAI ELANTRA</t>
  </si>
  <si>
    <t>TR80915 CHEVROLET ONIX PRISMA</t>
  </si>
  <si>
    <t>TR80917 CHEVROLET S10 TRAILBLA</t>
  </si>
  <si>
    <t>TR80-918 FIAT PALIO /SIENA/FIE</t>
  </si>
  <si>
    <t>TR80-919 VW GOLD TREND / VOYAG</t>
  </si>
  <si>
    <t>TR80-920 PEUGEOT 208/2008</t>
  </si>
  <si>
    <t>TR80-921 SANDERO / STEPWAY/LOG</t>
  </si>
  <si>
    <t>TR90-1005 HONDA CIVIC 15-</t>
  </si>
  <si>
    <t>TR90-1006 HONDA CRV 08-</t>
  </si>
  <si>
    <t>TR90-1007 HONDA ACCORD 15-</t>
  </si>
  <si>
    <t>TR90-105 TOYOTA COROLLA08 RAV4</t>
  </si>
  <si>
    <t>TR90-106 TOYOTA HILUX 15-</t>
  </si>
  <si>
    <t>TR90-804 NISSAN NOTE15FIAT 500</t>
  </si>
  <si>
    <t>70TX1000</t>
  </si>
  <si>
    <t>TX500 ESCOB 20´´PESADOS CAMION</t>
  </si>
  <si>
    <t>70TX701</t>
  </si>
  <si>
    <t>70TX800</t>
  </si>
  <si>
    <t>WL1000 LIQ. WAGNER LOCKHEED 10</t>
  </si>
  <si>
    <t>75 1WL1000CCT3</t>
  </si>
  <si>
    <t>WL110 LIQ. WAGNER LOCKHEED 110</t>
  </si>
  <si>
    <t>75 1WL110CCT3</t>
  </si>
  <si>
    <t>WL200 LIQ. WAGNER LOCKHEED 200</t>
  </si>
  <si>
    <t>75 1WL200CCT3</t>
  </si>
  <si>
    <t>WL20 LIQ. WAGNER LOCKHEED 20L</t>
  </si>
  <si>
    <t>75 1WL20L</t>
  </si>
  <si>
    <t>WL350 LIQ. WAGNER LOCKHEED 350</t>
  </si>
  <si>
    <t>75 1WL350CCT3</t>
  </si>
  <si>
    <t>WL5000 LIQ. WAGNER LOCKEED</t>
  </si>
  <si>
    <t>75 1WL5000CCT3</t>
  </si>
  <si>
    <t>WL500 LIQ. WAGNER LOCKHEED 500</t>
  </si>
  <si>
    <t>75 1WL500CCT3</t>
  </si>
  <si>
    <t>WLTIPO41000 LIQ. WAGNER LOCKHE</t>
  </si>
  <si>
    <t>75 1WLTIPO41</t>
  </si>
  <si>
    <t>WLTIPO4200 LIQ.W. LOCKHEED TIP</t>
  </si>
  <si>
    <t>75 1WLTIPO4200</t>
  </si>
  <si>
    <t>WLTIPO51 LIQ. WAGNER LOCKHEED</t>
  </si>
  <si>
    <t>75 1WLTIPO51L</t>
  </si>
  <si>
    <t>WIX REFRIGERANTE AZUL 1L</t>
  </si>
  <si>
    <t>75 2WIX1AZUL</t>
  </si>
  <si>
    <t>WIX REFRIGERANTE AMARILLO 1L</t>
  </si>
  <si>
    <t>75 2WIX1LAMAR</t>
  </si>
  <si>
    <t>WIX REFRIGERANTE VERDE 1L</t>
  </si>
  <si>
    <t>75 2WIX1LVERDE</t>
  </si>
  <si>
    <t>WIX REFRIGERANTE ROJO 1L</t>
  </si>
  <si>
    <t>75 2WIX1ROJO</t>
  </si>
  <si>
    <t>WIX ANTICORROSIVO AMARILLO 4L</t>
  </si>
  <si>
    <t>75 2WIX4LAMAR</t>
  </si>
  <si>
    <t>WIX ANTICORROSIVO AZUL 4L</t>
  </si>
  <si>
    <t>75 2WIX4LAZUL</t>
  </si>
  <si>
    <t>WIX ANTICORROSIVO VERDE 4L</t>
  </si>
  <si>
    <t>75 2WIX4LVERDE</t>
  </si>
  <si>
    <t>WIX ANTICORROSIVO ROJO 4L</t>
  </si>
  <si>
    <t>75 2WIX4ROJO</t>
  </si>
  <si>
    <t>WLREF1/2 LIQ. W. LOCKHEED REFR</t>
  </si>
  <si>
    <t>75 2WLREFRI1/2</t>
  </si>
  <si>
    <t>WLREF1 LIQ. W. LOCKHEED REFRIG</t>
  </si>
  <si>
    <t>75 2WLREFRIAN1</t>
  </si>
  <si>
    <t>LIMPIAPARABRISAS WAGNER 1L</t>
  </si>
  <si>
    <t>75 3LIMPIA1</t>
  </si>
  <si>
    <t>ALFA 2K GRASA 12/1KG</t>
  </si>
  <si>
    <t>8417ALFA2K1KG</t>
  </si>
  <si>
    <t>AREXONS DIESEL MULTIFUNZIONE</t>
  </si>
  <si>
    <t>8417AREXONSD</t>
  </si>
  <si>
    <t>AREXONS FLEXFUEL CLEANER</t>
  </si>
  <si>
    <t>8417AREXONSFLX</t>
  </si>
  <si>
    <t>VS MAX DIESEL 15W40 CI-4 20/1L</t>
  </si>
  <si>
    <t>8417D11</t>
  </si>
  <si>
    <t>VS MAX DIESEL 15W40 CI-4 6/4L</t>
  </si>
  <si>
    <t>8417D15</t>
  </si>
  <si>
    <t>GI/A DEXRON II 1L</t>
  </si>
  <si>
    <t>8417GI/A1</t>
  </si>
  <si>
    <t>GI/E DEXRON III MERCON 1L</t>
  </si>
  <si>
    <t>8417GI/E1</t>
  </si>
  <si>
    <t>VS MAX 20W50 SL 20/1L</t>
  </si>
  <si>
    <t>8417GTS1</t>
  </si>
  <si>
    <t>VS MAX 20W50 SL 6/4L</t>
  </si>
  <si>
    <t>8417GTS4</t>
  </si>
  <si>
    <t>HPX 20W 60 SL/CF 20/1L</t>
  </si>
  <si>
    <t>8417HPX1</t>
  </si>
  <si>
    <t>PROFESSIONAL 24/500</t>
  </si>
  <si>
    <t>8417LIMPIAPARAB</t>
  </si>
  <si>
    <t>OTD 7/8 SYNTH 24/1L</t>
  </si>
  <si>
    <t>8417OTD75W801</t>
  </si>
  <si>
    <t>PARAFLU1 20/1L</t>
  </si>
  <si>
    <t>8417PARAFLU1L</t>
  </si>
  <si>
    <t>8417PARAFLUUP</t>
  </si>
  <si>
    <t>SELENIA 15W40 K 20/1L</t>
  </si>
  <si>
    <t>8417SELENIA1</t>
  </si>
  <si>
    <t>SELENIA 15W40 K 6X4</t>
  </si>
  <si>
    <t>8417SELENIA4</t>
  </si>
  <si>
    <t>SELENIA ALFA ROMEO 1L</t>
  </si>
  <si>
    <t>8417SELENIAAR1</t>
  </si>
  <si>
    <t>SELENIA ALFA ROMEO 4L</t>
  </si>
  <si>
    <t>8417SELENIAAR4</t>
  </si>
  <si>
    <t>SELENIA K1 5W40 PARA VW</t>
  </si>
  <si>
    <t>8417SELENIAK1</t>
  </si>
  <si>
    <t>SELENIA K PURE 5W30 24/1L</t>
  </si>
  <si>
    <t>8417SELENIAKPU1</t>
  </si>
  <si>
    <t>SELENIA RACING SINT 2</t>
  </si>
  <si>
    <t>8417SELENIARAC2</t>
  </si>
  <si>
    <t>SELENIA TURBO DIESEL 15W40 1L</t>
  </si>
  <si>
    <t>8417SELENIATD1</t>
  </si>
  <si>
    <t>8417SELENIATD4</t>
  </si>
  <si>
    <t>8417SELENIAWR1</t>
  </si>
  <si>
    <t>TUTELA CAR CS SPEED</t>
  </si>
  <si>
    <t>8417TUTELACAR</t>
  </si>
  <si>
    <t>VS GAS 15W40 20/1L TUTELA</t>
  </si>
  <si>
    <t>8417VSGAS1</t>
  </si>
  <si>
    <t>VS GAS 15W40 6/4L TUTELA</t>
  </si>
  <si>
    <t>8417VSGAS4</t>
  </si>
  <si>
    <t>VS MAX ALTO 25W60 20/1L</t>
  </si>
  <si>
    <t>8417VSMAXALTO1</t>
  </si>
  <si>
    <t>VS MAX ALTO 25W60 6/4L</t>
  </si>
  <si>
    <t>8417VSMAXALTO4</t>
  </si>
  <si>
    <t>W90/M SAE 90 20/1L</t>
  </si>
  <si>
    <t>8417W90M1</t>
  </si>
  <si>
    <t>ZC 80/S 80W90 20/1L</t>
  </si>
  <si>
    <t>8417ZC 80/S</t>
  </si>
  <si>
    <t>ZC 75FF 75W80 20/1L</t>
  </si>
  <si>
    <t>8417ZC75FF1</t>
  </si>
  <si>
    <t>ZC 80/S 80W90 6/4L</t>
  </si>
  <si>
    <t>8417ZC80S 80W</t>
  </si>
  <si>
    <t>VS MAX DIESEL 15W40 CI-4 1/20L</t>
  </si>
  <si>
    <t>8418D120</t>
  </si>
  <si>
    <t>8418D1MOTOR20</t>
  </si>
  <si>
    <t>GIA DEXRON II 20L</t>
  </si>
  <si>
    <t>8418GI/A20</t>
  </si>
  <si>
    <t>GIE DEXRON III MERCON 20</t>
  </si>
  <si>
    <t>8418GI/E1</t>
  </si>
  <si>
    <t>VS MAX 20W50 SL 20L</t>
  </si>
  <si>
    <t>8418GTS20</t>
  </si>
  <si>
    <t>VS + 20W50 SF 20L</t>
  </si>
  <si>
    <t>8418GTSMO20</t>
  </si>
  <si>
    <t>PARAFLU 1/20L</t>
  </si>
  <si>
    <t>8418PARAFLU20</t>
  </si>
  <si>
    <t>8418PARAFLUUP20</t>
  </si>
  <si>
    <t>SODICA 3 16K</t>
  </si>
  <si>
    <t>8418SODICA16K</t>
  </si>
  <si>
    <t>URANIA TURBO LD 20L</t>
  </si>
  <si>
    <t>8418URANIAT20</t>
  </si>
  <si>
    <t>VS DUAL 15W40 CF4/SG 20L</t>
  </si>
  <si>
    <t>8418VSDUAL20</t>
  </si>
  <si>
    <t>VS GAS 15W40 SJ 20L</t>
  </si>
  <si>
    <t>8418VSGAS20</t>
  </si>
  <si>
    <t>VS MAX ALTO 25W60 20L</t>
  </si>
  <si>
    <t>8418VSMAXALT20</t>
  </si>
  <si>
    <t>ZC 80/S 80W90 20L</t>
  </si>
  <si>
    <t>8418ZC 80/S20</t>
  </si>
  <si>
    <t>ZC 75 SYNTH 75W80 20L</t>
  </si>
  <si>
    <t>8418ZC75FF20</t>
  </si>
  <si>
    <t>ZC 80W 20L</t>
  </si>
  <si>
    <t>8418ZC80W20</t>
  </si>
  <si>
    <t>VS MAX DIESEL 15W40 CI 4 200L</t>
  </si>
  <si>
    <t>8419D1205</t>
  </si>
  <si>
    <t>VS PLUS 15W40 CG4/SJ 200L</t>
  </si>
  <si>
    <t>8419D1MOTOR200</t>
  </si>
  <si>
    <t>8419GTS205</t>
  </si>
  <si>
    <t>8419GTSMO200</t>
  </si>
  <si>
    <t>HPX 20W60 SF/CF 200L</t>
  </si>
  <si>
    <t>8419HPX200</t>
  </si>
  <si>
    <t>SELENIA 15W40 K 200L</t>
  </si>
  <si>
    <t>8419SELENIA200</t>
  </si>
  <si>
    <t>URANIA TURBO LD 200L</t>
  </si>
  <si>
    <t>8419URANIAT200</t>
  </si>
  <si>
    <t>VS DUAL 15W40 CF4/SG 200L</t>
  </si>
  <si>
    <t>8419VSDUAL200</t>
  </si>
  <si>
    <t>VS GAS 15W40 SJ 205</t>
  </si>
  <si>
    <t>8419VSGAS205</t>
  </si>
  <si>
    <t>VS MAX ALTO 25W60 200L</t>
  </si>
  <si>
    <t>8419VSMAXALTTB</t>
  </si>
  <si>
    <t>ZC 80/S 80W90 200L</t>
  </si>
  <si>
    <t>8419ZC 80/S200</t>
  </si>
  <si>
    <t>ZC 75FF 75W80 200L</t>
  </si>
  <si>
    <t>8419ZC75FF200</t>
  </si>
  <si>
    <t>ZC 80W 200L</t>
  </si>
  <si>
    <t>8419ZC80W200</t>
  </si>
  <si>
    <t>MOURA M18FD 12-50 CLIO KA TWIN</t>
  </si>
  <si>
    <t>88 1M18FD</t>
  </si>
  <si>
    <t>MOURA M20GD 12-65 NAFTA VEHIC</t>
  </si>
  <si>
    <t>88 1M20GD</t>
  </si>
  <si>
    <t>MOURA M22ED 12-55 PALIO N A/AC</t>
  </si>
  <si>
    <t>88 1M22ED</t>
  </si>
  <si>
    <t>MOURA M22GD 12-65 FOCUS GOL 20</t>
  </si>
  <si>
    <t>88 1M22GD</t>
  </si>
  <si>
    <t>MOURA M24KD 12-75</t>
  </si>
  <si>
    <t>88 1M24KD</t>
  </si>
  <si>
    <t>MOURA M26AD 12-70 306 D AUDI F</t>
  </si>
  <si>
    <t>88 1M26AD</t>
  </si>
  <si>
    <t>MOURA M28KD 12-75 AUDI FOCUS</t>
  </si>
  <si>
    <t>88 1M28KD</t>
  </si>
  <si>
    <t>MOURA M28TD 12-90 4X4 ASIAT</t>
  </si>
  <si>
    <t>88 1M28TD</t>
  </si>
  <si>
    <t>MOURA M28TE 12-90 HILUX</t>
  </si>
  <si>
    <t>88 1M28TE</t>
  </si>
  <si>
    <t>MOURA MI22GE GM AGILE AVEO BLA</t>
  </si>
  <si>
    <t>88 1MI22GE</t>
  </si>
  <si>
    <t>MOURA MI26AE CHEV BLAZER</t>
  </si>
  <si>
    <t>88 1MI26AE</t>
  </si>
  <si>
    <t>88 1MI28KE</t>
  </si>
  <si>
    <t>MOURA MI30QD 12-95 SPRINTER</t>
  </si>
  <si>
    <t>88 1MI30QD</t>
  </si>
  <si>
    <t>MOURA MSA22JD 12/50 CIVIC CRV</t>
  </si>
  <si>
    <t>88 1MSA22JD</t>
  </si>
  <si>
    <t>MOURA MSA23UE 12-24 TRACTOR CH</t>
  </si>
  <si>
    <t>88 1MSA23UE</t>
  </si>
  <si>
    <t>MOURA MSA30LD 12-80 RANGER D</t>
  </si>
  <si>
    <t>88 1MSA30LD</t>
  </si>
  <si>
    <t>MOURA MSA18SD 12-40 HONDA FIT</t>
  </si>
  <si>
    <t>88 2MSA18SD</t>
  </si>
  <si>
    <t>MOURA MSA22RD TOYOTA HILUX</t>
  </si>
  <si>
    <t>88 2MSA22RD</t>
  </si>
  <si>
    <t>MOURA MSA22RE TOYOTA HILUX</t>
  </si>
  <si>
    <t>88 2MSA22RE</t>
  </si>
  <si>
    <t>MOURA M30HA 12-110 MB PEU504</t>
  </si>
  <si>
    <t>88 3MSA30HA</t>
  </si>
  <si>
    <t>MOURA MSA42BD 12-150 CAMIONES</t>
  </si>
  <si>
    <t>88 3MSA42BD</t>
  </si>
  <si>
    <t>MOURA MSA46BD 12-180 CAMIONES</t>
  </si>
  <si>
    <t>88 3MSA46BD</t>
  </si>
  <si>
    <t>MOURA MSA58PD 12-200 OMNIBUS</t>
  </si>
  <si>
    <t>88 3MSA58PD</t>
  </si>
  <si>
    <t>MOURA LDB100HD 12-110 PESADO</t>
  </si>
  <si>
    <t>88 4LDB100HD</t>
  </si>
  <si>
    <t>MOURA LDB150BD 12-150 PESADO</t>
  </si>
  <si>
    <t>88 4LDB150BD</t>
  </si>
  <si>
    <t>MOURA LDB170BD 12-180 PESADO</t>
  </si>
  <si>
    <t>88 4LDB170BD</t>
  </si>
  <si>
    <t>TAMBOR</t>
  </si>
  <si>
    <t>CAJA 20 1L</t>
  </si>
  <si>
    <t>BALDE 20L</t>
  </si>
  <si>
    <t>DESCRIP</t>
  </si>
  <si>
    <t>COD_ARTIC</t>
  </si>
  <si>
    <t>PRECIO_1</t>
  </si>
  <si>
    <t>CF12171 MB SPRINTER III VITO</t>
  </si>
  <si>
    <t>FECHA TOTAL</t>
  </si>
  <si>
    <t>FECHA FRAM</t>
  </si>
  <si>
    <t>FRECHA OSRAM NEOLUX</t>
  </si>
  <si>
    <t>FECHA WILLARD</t>
  </si>
  <si>
    <t>FECHA TRICO TRIDOM</t>
  </si>
  <si>
    <t>DACNIS SH 46 20L</t>
  </si>
  <si>
    <t>3018DACNISSH20</t>
  </si>
  <si>
    <t>CH11784 VW 2.0 remp ch11498eco</t>
  </si>
  <si>
    <t>EVOL 500 DIESEL 15W40 20 LTS</t>
  </si>
  <si>
    <t>7508DWP 1.7W</t>
  </si>
  <si>
    <t>7515DYP 21/5W 12V W3X16Q</t>
  </si>
  <si>
    <t>CA-12583</t>
  </si>
  <si>
    <t>64193CBI</t>
  </si>
  <si>
    <t>MULTIPLEX EPA</t>
  </si>
  <si>
    <t xml:space="preserve"> 318PLEX180</t>
  </si>
  <si>
    <t>CA-12609</t>
  </si>
  <si>
    <t>QUARTZ 9000FUT.GF6 0W20  12B1L  TOT C</t>
  </si>
  <si>
    <t>QUARTZ 9000FUT.GF6 0W20  3B5L   TOT C</t>
  </si>
  <si>
    <t>QUARTZ INEO FIRST 0W30   20B1L  TOT  1AR</t>
  </si>
  <si>
    <t>QUARTZ INEO FIRST 0W30   6B4L   TOT  1AR</t>
  </si>
  <si>
    <t>RUBIA 8600 10W40         208L    TOT   AR</t>
  </si>
  <si>
    <t>RUBIA 8600 10W40         20L    TOT   AR</t>
  </si>
  <si>
    <t>GEC 50                   20LP   TOT   AR</t>
  </si>
  <si>
    <t>MULTIS COMPLEX HV 2      180K   TOT   AR</t>
  </si>
  <si>
    <t>MULTIS COMPLEX HV 2      18K    TOT   AR</t>
  </si>
  <si>
    <t>MULTIS COMPLEX MV 2      180K   TOT   AR</t>
  </si>
  <si>
    <t>MULTIS COMPLEX MV 2      18K    TOT   AR</t>
  </si>
  <si>
    <t>MULTIS EP 0              180K   TOT   AR</t>
  </si>
  <si>
    <t>MULTIS EP 0              18K    TOT   AR</t>
  </si>
  <si>
    <t>MULTIS COMPLEX EP 2      180K   TOT   AR</t>
  </si>
  <si>
    <t>MULTIS COMPLEX EP 2      18K    TOT   AR</t>
  </si>
  <si>
    <t>MULTIS 2  12C09K TOT   AR</t>
  </si>
  <si>
    <t>AZOLLA ZS 10             20L    TOT C</t>
  </si>
  <si>
    <t>AZOLLA ZS 68             1000L  TOT   AR</t>
  </si>
  <si>
    <t>PNEUMA 100               20L    TOT C</t>
  </si>
  <si>
    <t>MOTO 4 TECH 10W50        20B1L  ELF   AR</t>
  </si>
  <si>
    <t>TRANSTEC 5 80W90         208L   TOT   AR</t>
  </si>
  <si>
    <t>TRANSTEC 5 80W90         20LP   TOT   AR</t>
  </si>
  <si>
    <t>TRANSTEC 5 85W140        208L   TOT   AR</t>
  </si>
  <si>
    <t>CA-11048</t>
  </si>
  <si>
    <t>CA11048 jeep compass patriot</t>
  </si>
  <si>
    <t xml:space="preserve"> 1 1CA-11048</t>
  </si>
  <si>
    <t xml:space="preserve"> 7327509</t>
  </si>
  <si>
    <t>7510TSP</t>
  </si>
  <si>
    <t>7510TSP 21W 24V NARANJA</t>
  </si>
  <si>
    <t>RUBIA TIR 8600 FE 10W40</t>
  </si>
  <si>
    <t>67 PAÑO ESPONJA DOBLE GRANDE 6</t>
  </si>
  <si>
    <t>90 167</t>
  </si>
  <si>
    <t>90 PAÑO ESPONJA TRIPLE GRANDE</t>
  </si>
  <si>
    <t>90 190</t>
  </si>
  <si>
    <t>DBL7349</t>
  </si>
  <si>
    <t>90 9DBL7349</t>
  </si>
  <si>
    <t>OV6077</t>
  </si>
  <si>
    <t>90 9OV6077</t>
  </si>
  <si>
    <t>P165006</t>
  </si>
  <si>
    <t>90 9P165006</t>
  </si>
  <si>
    <t>P179342</t>
  </si>
  <si>
    <t>90 9P179342</t>
  </si>
  <si>
    <t>P181000</t>
  </si>
  <si>
    <t>90 9P181000</t>
  </si>
  <si>
    <t>P181191</t>
  </si>
  <si>
    <t>90 9P181191</t>
  </si>
  <si>
    <t>P182070</t>
  </si>
  <si>
    <t>90 9P182070</t>
  </si>
  <si>
    <t>P502042</t>
  </si>
  <si>
    <t>90 9P502042</t>
  </si>
  <si>
    <t>P502093</t>
  </si>
  <si>
    <t>90 9P502093</t>
  </si>
  <si>
    <t>P502465</t>
  </si>
  <si>
    <t>90 9P502465</t>
  </si>
  <si>
    <t>P502486</t>
  </si>
  <si>
    <t>90 9P502486</t>
  </si>
  <si>
    <t>P502504</t>
  </si>
  <si>
    <t>90 9P502504</t>
  </si>
  <si>
    <t>P532410</t>
  </si>
  <si>
    <t>90 9P532410</t>
  </si>
  <si>
    <t>P532966</t>
  </si>
  <si>
    <t>90 9P532966</t>
  </si>
  <si>
    <t>P533781</t>
  </si>
  <si>
    <t>90 9P533781</t>
  </si>
  <si>
    <t>P550035</t>
  </si>
  <si>
    <t>90 9P550035</t>
  </si>
  <si>
    <t>P550428</t>
  </si>
  <si>
    <t>90 9P550428</t>
  </si>
  <si>
    <t>90 9P550451</t>
  </si>
  <si>
    <t>P550606</t>
  </si>
  <si>
    <t>90 9P550606</t>
  </si>
  <si>
    <t>P550774</t>
  </si>
  <si>
    <t>90 9P550774</t>
  </si>
  <si>
    <t>P550920</t>
  </si>
  <si>
    <t>90 9P550920</t>
  </si>
  <si>
    <t>P551026</t>
  </si>
  <si>
    <t>90 9P551026</t>
  </si>
  <si>
    <t>P551034</t>
  </si>
  <si>
    <t>90 9P551034</t>
  </si>
  <si>
    <t>P551323</t>
  </si>
  <si>
    <t>90 9P551323</t>
  </si>
  <si>
    <t>P551343</t>
  </si>
  <si>
    <t>90 9P551343</t>
  </si>
  <si>
    <t>P551354</t>
  </si>
  <si>
    <t>90 9P551354</t>
  </si>
  <si>
    <t>P551426</t>
  </si>
  <si>
    <t>90 9P551426</t>
  </si>
  <si>
    <t>P551434</t>
  </si>
  <si>
    <t>90 9P551434</t>
  </si>
  <si>
    <t>P551855</t>
  </si>
  <si>
    <t>90 9P551855</t>
  </si>
  <si>
    <t>P551864</t>
  </si>
  <si>
    <t>90 9P551864</t>
  </si>
  <si>
    <t>P552020</t>
  </si>
  <si>
    <t>90 9P552020</t>
  </si>
  <si>
    <t>P553201</t>
  </si>
  <si>
    <t>90 9P553201</t>
  </si>
  <si>
    <t>P553411</t>
  </si>
  <si>
    <t>90 9P553411</t>
  </si>
  <si>
    <t>P559628</t>
  </si>
  <si>
    <t>90 9P559628</t>
  </si>
  <si>
    <t>P565245</t>
  </si>
  <si>
    <t>90 9P565245</t>
  </si>
  <si>
    <t>P569204</t>
  </si>
  <si>
    <t>90 9P569204</t>
  </si>
  <si>
    <t>P569383</t>
  </si>
  <si>
    <t>90 9P569383</t>
  </si>
  <si>
    <t>P576047</t>
  </si>
  <si>
    <t>90 9P576047</t>
  </si>
  <si>
    <t>P600975</t>
  </si>
  <si>
    <t>90 9P600975</t>
  </si>
  <si>
    <t>P608533</t>
  </si>
  <si>
    <t>90 9P608533</t>
  </si>
  <si>
    <t>P764729</t>
  </si>
  <si>
    <t>90 9P764729</t>
  </si>
  <si>
    <t>P765325</t>
  </si>
  <si>
    <t>90 9P765325</t>
  </si>
  <si>
    <t>P772579</t>
  </si>
  <si>
    <t>90 9P772579</t>
  </si>
  <si>
    <t>P775300</t>
  </si>
  <si>
    <t>90 9P775300</t>
  </si>
  <si>
    <t>90 9P780036</t>
  </si>
  <si>
    <t>P780522</t>
  </si>
  <si>
    <t>90 9P780522</t>
  </si>
  <si>
    <t>P780523</t>
  </si>
  <si>
    <t>90 9P780523</t>
  </si>
  <si>
    <t>P781039</t>
  </si>
  <si>
    <t>90 9P781039</t>
  </si>
  <si>
    <t>P782107</t>
  </si>
  <si>
    <t>90 9P782107</t>
  </si>
  <si>
    <t>90 9P785373</t>
  </si>
  <si>
    <t>P829333</t>
  </si>
  <si>
    <t>90 9P829333</t>
  </si>
  <si>
    <t>SAO6110</t>
  </si>
  <si>
    <t>90 9SAO6110</t>
  </si>
  <si>
    <t>SN30017</t>
  </si>
  <si>
    <t>90 9SN30017</t>
  </si>
  <si>
    <t>TOYOTA HILUX 2010 PAT IXD987</t>
  </si>
  <si>
    <t>CAMIONETA</t>
  </si>
  <si>
    <t>FEE TOTAL</t>
  </si>
  <si>
    <t>FEETOTAL</t>
  </si>
  <si>
    <t>REMERAS PROMOCIONALES</t>
  </si>
  <si>
    <t>REMERAS</t>
  </si>
  <si>
    <t>VARIOS ART</t>
  </si>
  <si>
    <t>bolso promocion total</t>
  </si>
  <si>
    <t>bolso total</t>
  </si>
  <si>
    <t>termo promocion elf chico</t>
  </si>
  <si>
    <t>termo elf</t>
  </si>
  <si>
    <t>termo promocion total grande</t>
  </si>
  <si>
    <t>termo total</t>
  </si>
  <si>
    <t>RUBIA TIR 8900 FE 10W30 -tecnologia sintética para motores diesel pesados Fuel Economy Low SAP</t>
  </si>
  <si>
    <t>RUBIA OPT 3500 FE 5W30</t>
  </si>
  <si>
    <t xml:space="preserve"> 1 1CA-10749</t>
  </si>
  <si>
    <t xml:space="preserve"> 1 1CA-10749SY</t>
  </si>
  <si>
    <t xml:space="preserve"> 1 1CA-1553SY</t>
  </si>
  <si>
    <t xml:space="preserve"> 1 1CA-2678</t>
  </si>
  <si>
    <t xml:space="preserve"> 1 1CA-3168</t>
  </si>
  <si>
    <t xml:space="preserve"> 1 1CA-352</t>
  </si>
  <si>
    <t xml:space="preserve"> 1 1CA-9246</t>
  </si>
  <si>
    <t xml:space="preserve"> 1 1CS-12162</t>
  </si>
  <si>
    <t xml:space="preserve"> 1 1FA-5997ECO</t>
  </si>
  <si>
    <t xml:space="preserve"> 1 1PFA-5693</t>
  </si>
  <si>
    <t xml:space="preserve"> 1 1PFA-9596</t>
  </si>
  <si>
    <t xml:space="preserve"> 1 2CA-10414</t>
  </si>
  <si>
    <t xml:space="preserve"> 1 2CA-10418</t>
  </si>
  <si>
    <t xml:space="preserve"> 1 2CA-10889</t>
  </si>
  <si>
    <t xml:space="preserve"> 1 2CA-10891</t>
  </si>
  <si>
    <t xml:space="preserve"> 1 2CA-11263</t>
  </si>
  <si>
    <t xml:space="preserve"> 1 2CA-11426</t>
  </si>
  <si>
    <t xml:space="preserve"> 1 2CA-11499</t>
  </si>
  <si>
    <t xml:space="preserve"> 1 2CA-12243</t>
  </si>
  <si>
    <t xml:space="preserve"> 1 2CA-12363</t>
  </si>
  <si>
    <t xml:space="preserve"> 1 2CA-4580</t>
  </si>
  <si>
    <t xml:space="preserve"> 1 2CA-4822</t>
  </si>
  <si>
    <t xml:space="preserve"> 1 2CA-5356</t>
  </si>
  <si>
    <t xml:space="preserve"> 1 2CA-9375</t>
  </si>
  <si>
    <t xml:space="preserve"> 1 2CA-9401</t>
  </si>
  <si>
    <t xml:space="preserve"> 1 4CF-10420</t>
  </si>
  <si>
    <t xml:space="preserve"> 1 4CF-10431</t>
  </si>
  <si>
    <t xml:space="preserve"> 1 4CF-11182</t>
  </si>
  <si>
    <t xml:space="preserve"> 1 4CF-11243</t>
  </si>
  <si>
    <t xml:space="preserve"> 1 4CF-12171</t>
  </si>
  <si>
    <t>CF8644A  Golf III, Golf IV</t>
  </si>
  <si>
    <t xml:space="preserve"> 1 4CF-8644A</t>
  </si>
  <si>
    <t xml:space="preserve"> 1 4CF-9478</t>
  </si>
  <si>
    <t xml:space="preserve"> 1 5CA-1566G</t>
  </si>
  <si>
    <t xml:space="preserve"> 1 6C-11193</t>
  </si>
  <si>
    <t xml:space="preserve"> 1 6C-11950PL</t>
  </si>
  <si>
    <t xml:space="preserve"> 1 6C-12749</t>
  </si>
  <si>
    <t xml:space="preserve"> 1 6C-9990</t>
  </si>
  <si>
    <t xml:space="preserve"> 1 6P-4162</t>
  </si>
  <si>
    <t xml:space="preserve"> 1 6PS-10667</t>
  </si>
  <si>
    <t xml:space="preserve"> 1 7C-31PL</t>
  </si>
  <si>
    <t xml:space="preserve"> 1 7CH-11784</t>
  </si>
  <si>
    <t xml:space="preserve"> 1 7CH-330PL</t>
  </si>
  <si>
    <t xml:space="preserve"> 1 7CH-8776</t>
  </si>
  <si>
    <t xml:space="preserve"> 1 7FT1065</t>
  </si>
  <si>
    <t xml:space="preserve"> 1 7FT1214</t>
  </si>
  <si>
    <t xml:space="preserve"> 1 7FT1233</t>
  </si>
  <si>
    <t xml:space="preserve"> 1 7PH-4879</t>
  </si>
  <si>
    <t xml:space="preserve"> 1 8PH-2898</t>
  </si>
  <si>
    <t xml:space="preserve"> 1 8PH-5616</t>
  </si>
  <si>
    <t xml:space="preserve"> 1 9G-5540</t>
  </si>
  <si>
    <t xml:space="preserve"> 1 9G-6607</t>
  </si>
  <si>
    <t xml:space="preserve"> 112BUZOFRAM</t>
  </si>
  <si>
    <t xml:space="preserve"> 112CATALOGO</t>
  </si>
  <si>
    <t xml:space="preserve"> 112CHALECO</t>
  </si>
  <si>
    <t xml:space="preserve"> 112SP-3574</t>
  </si>
  <si>
    <t xml:space="preserve"> 112SP-6331</t>
  </si>
  <si>
    <t xml:space="preserve"> 112SP-6332</t>
  </si>
  <si>
    <t xml:space="preserve"> 112SP-6663A</t>
  </si>
  <si>
    <t xml:space="preserve"> 113CATALOGO</t>
  </si>
  <si>
    <t xml:space="preserve"> 115A-103</t>
  </si>
  <si>
    <t xml:space="preserve"> 115A-104</t>
  </si>
  <si>
    <t xml:space="preserve"> 115A-275</t>
  </si>
  <si>
    <t xml:space="preserve"> 115A-63</t>
  </si>
  <si>
    <t xml:space="preserve"> 115A-64</t>
  </si>
  <si>
    <t xml:space="preserve"> 3172TEMPS1</t>
  </si>
  <si>
    <t xml:space="preserve"> 317ANTI1</t>
  </si>
  <si>
    <t xml:space="preserve"> 317ANTI200</t>
  </si>
  <si>
    <t xml:space="preserve"> 317CLEANELF1</t>
  </si>
  <si>
    <t>COMPRIMAX  12X1 LT</t>
  </si>
  <si>
    <t>COMPRIMAX  24X350cc</t>
  </si>
  <si>
    <t>EVOL 500  DIESEL15W40 20X1 LT</t>
  </si>
  <si>
    <t>EVOL. 900 SXR 5W40       1X58L</t>
  </si>
  <si>
    <t xml:space="preserve"> 317EVOL900FT58</t>
  </si>
  <si>
    <t xml:space="preserve"> 317MULTISEP016</t>
  </si>
  <si>
    <t xml:space="preserve"> 318TIFORAPG18</t>
  </si>
  <si>
    <t xml:space="preserve"> 319FFVWGCO0527</t>
  </si>
  <si>
    <t xml:space="preserve"> 319GLACELF208</t>
  </si>
  <si>
    <t xml:space="preserve"> 319PNEUMA100TB</t>
  </si>
  <si>
    <t xml:space="preserve"> 617TRIDIUMGASO</t>
  </si>
  <si>
    <t xml:space="preserve"> 617TRIDIUMNAFT</t>
  </si>
  <si>
    <t>3157DWP  1.7w 12vw2.5x16</t>
  </si>
  <si>
    <t xml:space="preserve"> 7323157DWP</t>
  </si>
  <si>
    <t xml:space="preserve"> 7327508DWP</t>
  </si>
  <si>
    <t xml:space="preserve"> 7327510TSP</t>
  </si>
  <si>
    <t xml:space="preserve"> 7327515DYP</t>
  </si>
  <si>
    <t>921DWP  2W 12V W2.1X9.5</t>
  </si>
  <si>
    <t xml:space="preserve"> 732921DWP</t>
  </si>
  <si>
    <t xml:space="preserve"> 734NEOLUX448B</t>
  </si>
  <si>
    <t xml:space="preserve"> 734NEOLUX472B</t>
  </si>
  <si>
    <t>NEOLUX N475  64196 24V PT43</t>
  </si>
  <si>
    <t xml:space="preserve"> 734NEOLUX499A</t>
  </si>
  <si>
    <t xml:space="preserve"> 734NEOLUX499B</t>
  </si>
  <si>
    <t xml:space="preserve"> 7391357CW</t>
  </si>
  <si>
    <t xml:space="preserve"> 7392780CW</t>
  </si>
  <si>
    <t xml:space="preserve"> 7393750CW</t>
  </si>
  <si>
    <t xml:space="preserve"> 7395107CW</t>
  </si>
  <si>
    <t xml:space="preserve"> 7395108CW</t>
  </si>
  <si>
    <t xml:space="preserve"> 7396431CW</t>
  </si>
  <si>
    <t xml:space="preserve"> 7396436CW</t>
  </si>
  <si>
    <t xml:space="preserve"> 7396441CW</t>
  </si>
  <si>
    <t xml:space="preserve"> 7397356CW</t>
  </si>
  <si>
    <t xml:space="preserve"> 913PCC</t>
  </si>
  <si>
    <t xml:space="preserve"> 913PCD</t>
  </si>
  <si>
    <t xml:space="preserve"> 913PCF1</t>
  </si>
  <si>
    <t xml:space="preserve"> 913PCF2</t>
  </si>
  <si>
    <t xml:space="preserve"> 913PCF3</t>
  </si>
  <si>
    <t xml:space="preserve"> 913PCFI1</t>
  </si>
  <si>
    <t xml:space="preserve"> 913PCFI2</t>
  </si>
  <si>
    <t xml:space="preserve"> 913PCFI3</t>
  </si>
  <si>
    <t xml:space="preserve"> 913PCGM</t>
  </si>
  <si>
    <t xml:space="preserve"> 913PCI</t>
  </si>
  <si>
    <t xml:space="preserve"> 913PCP</t>
  </si>
  <si>
    <t xml:space="preserve"> 913PCPG</t>
  </si>
  <si>
    <t xml:space="preserve"> 913PCR</t>
  </si>
  <si>
    <t xml:space="preserve"> 913PCTI</t>
  </si>
  <si>
    <t xml:space="preserve"> 913PCVW</t>
  </si>
  <si>
    <t xml:space="preserve"> 914D589C2</t>
  </si>
  <si>
    <t xml:space="preserve"> 914D589C3</t>
  </si>
  <si>
    <t xml:space="preserve"> 914D589D</t>
  </si>
  <si>
    <t xml:space="preserve"> 914D589DT</t>
  </si>
  <si>
    <t xml:space="preserve"> 914D589F125</t>
  </si>
  <si>
    <t xml:space="preserve"> 914D589F15</t>
  </si>
  <si>
    <t xml:space="preserve"> 914D589F6</t>
  </si>
  <si>
    <t xml:space="preserve"> 914D589G</t>
  </si>
  <si>
    <t xml:space="preserve"> 914D589I</t>
  </si>
  <si>
    <t xml:space="preserve"> 914D589P504</t>
  </si>
  <si>
    <t xml:space="preserve"> 914D589P505</t>
  </si>
  <si>
    <t xml:space="preserve"> 914D589PGR</t>
  </si>
  <si>
    <t xml:space="preserve"> 914D589R</t>
  </si>
  <si>
    <t xml:space="preserve"> 914D589T</t>
  </si>
  <si>
    <t xml:space="preserve"> 914D589TI</t>
  </si>
  <si>
    <t xml:space="preserve"> 914D589U</t>
  </si>
  <si>
    <t xml:space="preserve"> 914D589V</t>
  </si>
  <si>
    <t xml:space="preserve"> 914D589VW</t>
  </si>
  <si>
    <t xml:space="preserve"> 914DFC589</t>
  </si>
  <si>
    <t xml:space="preserve"> 91555/5</t>
  </si>
  <si>
    <t xml:space="preserve"> 91560/1</t>
  </si>
  <si>
    <t xml:space="preserve"> 91560/2</t>
  </si>
  <si>
    <t xml:space="preserve"> 91560/3</t>
  </si>
  <si>
    <t xml:space="preserve"> 91560/4</t>
  </si>
  <si>
    <t xml:space="preserve"> 91560/5</t>
  </si>
  <si>
    <t xml:space="preserve"> 91560/M</t>
  </si>
  <si>
    <t xml:space="preserve"> 91565/1</t>
  </si>
  <si>
    <t xml:space="preserve"> 91565/2</t>
  </si>
  <si>
    <t xml:space="preserve"> 91565/M</t>
  </si>
  <si>
    <t xml:space="preserve"> 91570/1</t>
  </si>
  <si>
    <t xml:space="preserve"> 91570/3</t>
  </si>
  <si>
    <t xml:space="preserve"> 91570/M</t>
  </si>
  <si>
    <t xml:space="preserve"> 916LTM15</t>
  </si>
  <si>
    <t xml:space="preserve"> 916LTM16</t>
  </si>
  <si>
    <t xml:space="preserve"> 916LTP12/0</t>
  </si>
  <si>
    <t xml:space="preserve"> 916LTP12/1</t>
  </si>
  <si>
    <t xml:space="preserve"> 916LTP14/0</t>
  </si>
  <si>
    <t xml:space="preserve"> 916LTP16/0</t>
  </si>
  <si>
    <t>P12/0  ESC LUN TRASERA P12/0</t>
  </si>
  <si>
    <t xml:space="preserve"> 916P12/0</t>
  </si>
  <si>
    <t>P16/0  ESC LUN TRASERA P16/0</t>
  </si>
  <si>
    <t xml:space="preserve"> 916P16/0</t>
  </si>
  <si>
    <t xml:space="preserve"> 916T1</t>
  </si>
  <si>
    <t xml:space="preserve"> 916T2</t>
  </si>
  <si>
    <t xml:space="preserve"> 916T4</t>
  </si>
  <si>
    <t xml:space="preserve"> 916TP12/C</t>
  </si>
  <si>
    <t xml:space="preserve"> 916TP12/T</t>
  </si>
  <si>
    <t xml:space="preserve"> 916TP14</t>
  </si>
  <si>
    <t xml:space="preserve"> 929 24´´</t>
  </si>
  <si>
    <t xml:space="preserve"> 929 BMW MONDEO</t>
  </si>
  <si>
    <t xml:space="preserve"> 929101GOLFIII</t>
  </si>
  <si>
    <t xml:space="preserve"> 929103</t>
  </si>
  <si>
    <t>104  ESCOBILLA BUFFALO</t>
  </si>
  <si>
    <t xml:space="preserve"> 929104</t>
  </si>
  <si>
    <t xml:space="preserve"> 929105</t>
  </si>
  <si>
    <t xml:space="preserve"> 929109</t>
  </si>
  <si>
    <t>116190  ESCOBILLAS ALEMANA</t>
  </si>
  <si>
    <t xml:space="preserve"> 929116-190</t>
  </si>
  <si>
    <t>116192  POLO SEAT TOLEDO</t>
  </si>
  <si>
    <t xml:space="preserve"> 929116-192</t>
  </si>
  <si>
    <t xml:space="preserve"> 929116-610</t>
  </si>
  <si>
    <t xml:space="preserve"> 929116-617</t>
  </si>
  <si>
    <t xml:space="preserve"> 929117-136</t>
  </si>
  <si>
    <t>117168  MERCEDES BENZ</t>
  </si>
  <si>
    <t xml:space="preserve"> 929117-168</t>
  </si>
  <si>
    <t>117192  ESCOBILLAS ALEMANA</t>
  </si>
  <si>
    <t xml:space="preserve"> 929117-192</t>
  </si>
  <si>
    <t>117324  RENAULT LAGUNA</t>
  </si>
  <si>
    <t xml:space="preserve"> 929117-324</t>
  </si>
  <si>
    <t>117619  RENAULT</t>
  </si>
  <si>
    <t xml:space="preserve"> 929117-619</t>
  </si>
  <si>
    <t>117311  ESCOBILLAS ALEMANA</t>
  </si>
  <si>
    <t xml:space="preserve"> 929117311</t>
  </si>
  <si>
    <t xml:space="preserve"> 92913X2BLAKY</t>
  </si>
  <si>
    <t xml:space="preserve"> 92915X2BLAKY</t>
  </si>
  <si>
    <t xml:space="preserve"> 92916X2BLAKY</t>
  </si>
  <si>
    <t xml:space="preserve"> 92918X2BLAKY</t>
  </si>
  <si>
    <t xml:space="preserve"> 92920X2BLAKY</t>
  </si>
  <si>
    <t xml:space="preserve"> 92921X1BLAKY</t>
  </si>
  <si>
    <t xml:space="preserve"> 92922X1BLAKY</t>
  </si>
  <si>
    <t>2319  PALIO SIENA</t>
  </si>
  <si>
    <t xml:space="preserve"> 9292319</t>
  </si>
  <si>
    <t xml:space="preserve"> 92924X1BLAKY</t>
  </si>
  <si>
    <t xml:space="preserve"> 92926´´ESCOBIL</t>
  </si>
  <si>
    <t xml:space="preserve"> 92938</t>
  </si>
  <si>
    <t>384  FOX SURAN IDEA GRANVITARA</t>
  </si>
  <si>
    <t xml:space="preserve"> 929384</t>
  </si>
  <si>
    <t xml:space="preserve"> 92939</t>
  </si>
  <si>
    <t>390  LUNETA TRASERA</t>
  </si>
  <si>
    <t xml:space="preserve"> 929390</t>
  </si>
  <si>
    <t xml:space="preserve"> 92940</t>
  </si>
  <si>
    <t>404  PEUGEOT 206//SCENIC</t>
  </si>
  <si>
    <t xml:space="preserve"> 929404</t>
  </si>
  <si>
    <t xml:space="preserve"> 929405</t>
  </si>
  <si>
    <t>405A  C/RAMPA Y SPOILER 22</t>
  </si>
  <si>
    <t xml:space="preserve"> 929405A</t>
  </si>
  <si>
    <t xml:space="preserve"> 929454</t>
  </si>
  <si>
    <t xml:space="preserve"> 929475</t>
  </si>
  <si>
    <t xml:space="preserve"> 92950</t>
  </si>
  <si>
    <t xml:space="preserve"> 929530</t>
  </si>
  <si>
    <t xml:space="preserve"> 929550</t>
  </si>
  <si>
    <t xml:space="preserve"> 929604</t>
  </si>
  <si>
    <t xml:space="preserve"> 929AMAROK</t>
  </si>
  <si>
    <t xml:space="preserve"> 929B-230</t>
  </si>
  <si>
    <t xml:space="preserve"> 929B-280</t>
  </si>
  <si>
    <t xml:space="preserve"> 929B-300</t>
  </si>
  <si>
    <t xml:space="preserve"> 929B-382</t>
  </si>
  <si>
    <t xml:space="preserve"> 929C-13+</t>
  </si>
  <si>
    <t xml:space="preserve"> 929C-14+</t>
  </si>
  <si>
    <t xml:space="preserve"> 929C-16+</t>
  </si>
  <si>
    <t xml:space="preserve"> 929C-18</t>
  </si>
  <si>
    <t>C20+  ESCOBILLA COMPACTA</t>
  </si>
  <si>
    <t xml:space="preserve"> 929C-20+</t>
  </si>
  <si>
    <t xml:space="preserve"> 929C-21</t>
  </si>
  <si>
    <t xml:space="preserve"> 929C-22</t>
  </si>
  <si>
    <t xml:space="preserve"> 929C-24</t>
  </si>
  <si>
    <t xml:space="preserve"> 929C-26</t>
  </si>
  <si>
    <t xml:space="preserve"> 929C-28+</t>
  </si>
  <si>
    <t xml:space="preserve"> 929C15+</t>
  </si>
  <si>
    <t>C17+  LINEA COMPACTA</t>
  </si>
  <si>
    <t xml:space="preserve"> 929C17+</t>
  </si>
  <si>
    <t>C19+  LINEA COMPACTA</t>
  </si>
  <si>
    <t xml:space="preserve"> 929C19+</t>
  </si>
  <si>
    <t xml:space="preserve"> 929CITAX</t>
  </si>
  <si>
    <t xml:space="preserve"> 929CLIO/R19</t>
  </si>
  <si>
    <t xml:space="preserve"> 929CLIO2</t>
  </si>
  <si>
    <t xml:space="preserve"> 929ESC606</t>
  </si>
  <si>
    <t xml:space="preserve"> 929ESCORT</t>
  </si>
  <si>
    <t xml:space="preserve"> 929EXPRESS</t>
  </si>
  <si>
    <t>F16/1  LINEA REFILL 16"</t>
  </si>
  <si>
    <t xml:space="preserve"> 929F-16/1</t>
  </si>
  <si>
    <t>F18/1  LINEA REFILL 18"</t>
  </si>
  <si>
    <t xml:space="preserve"> 929F-18/1</t>
  </si>
  <si>
    <t>F19/1  LINEA REFILL 19"</t>
  </si>
  <si>
    <t xml:space="preserve"> 929F-19/1</t>
  </si>
  <si>
    <t>F20/1  LINEA REFILL 20"</t>
  </si>
  <si>
    <t xml:space="preserve"> 929F-20/1</t>
  </si>
  <si>
    <t>F21/1  LINEA REFILL 21"</t>
  </si>
  <si>
    <t xml:space="preserve"> 929F-21/1</t>
  </si>
  <si>
    <t>F22/1  LINEA REFILL 22"</t>
  </si>
  <si>
    <t xml:space="preserve"> 929F-22/1</t>
  </si>
  <si>
    <t>F24/1  LINEA REFILL 24"</t>
  </si>
  <si>
    <t xml:space="preserve"> 929F-24/1</t>
  </si>
  <si>
    <t>F26/1  LINEA REFILL 26"</t>
  </si>
  <si>
    <t xml:space="preserve"> 929F-26/1</t>
  </si>
  <si>
    <t xml:space="preserve"> 929FIESTA</t>
  </si>
  <si>
    <t xml:space="preserve"> 929FOCUS BRAVA</t>
  </si>
  <si>
    <t>FP  ESCOBILLA FIAT PEUGEOT</t>
  </si>
  <si>
    <t xml:space="preserve"> 929FP</t>
  </si>
  <si>
    <t>GOLF SP218   21"+ 19" 2 E</t>
  </si>
  <si>
    <t xml:space="preserve"> 929GOLFIII</t>
  </si>
  <si>
    <t>J43L ESCOBILLAS  JAPONESAS</t>
  </si>
  <si>
    <t xml:space="preserve"> 929J-43L</t>
  </si>
  <si>
    <t>LAGUNA/SP254  24¨+18¨</t>
  </si>
  <si>
    <t xml:space="preserve"> 929LAGUNA</t>
  </si>
  <si>
    <t xml:space="preserve"> 929LAGUNA/P406</t>
  </si>
  <si>
    <t>LAGUNA2 LAG-2/SP260  24¨+ 20¨</t>
  </si>
  <si>
    <t xml:space="preserve"> 929LAGUNA2</t>
  </si>
  <si>
    <t>MEGANESP236   22¨</t>
  </si>
  <si>
    <t xml:space="preserve"> 929MEGANE</t>
  </si>
  <si>
    <t xml:space="preserve"> 929MONDEO</t>
  </si>
  <si>
    <t xml:space="preserve"> 929P-406</t>
  </si>
  <si>
    <t>P-106  SAXO 20"+18" 2 ESC</t>
  </si>
  <si>
    <t xml:space="preserve"> 929P106</t>
  </si>
  <si>
    <t xml:space="preserve"> 929P306MEGANE</t>
  </si>
  <si>
    <t xml:space="preserve"> 929P307</t>
  </si>
  <si>
    <t xml:space="preserve"> 929P405</t>
  </si>
  <si>
    <t xml:space="preserve"> 929PALIOSIENA</t>
  </si>
  <si>
    <t xml:space="preserve"> 929PJ 22</t>
  </si>
  <si>
    <t xml:space="preserve"> 929PJ 29</t>
  </si>
  <si>
    <t xml:space="preserve"> 929PJ 38</t>
  </si>
  <si>
    <t xml:space="preserve"> 929PJ 42</t>
  </si>
  <si>
    <t xml:space="preserve"> 929PJ 47</t>
  </si>
  <si>
    <t xml:space="preserve"> 929PJ-560</t>
  </si>
  <si>
    <t xml:space="preserve"> 929R-21/CLIO</t>
  </si>
  <si>
    <t xml:space="preserve"> 929R-50</t>
  </si>
  <si>
    <t xml:space="preserve"> 929R19</t>
  </si>
  <si>
    <t xml:space="preserve"> 929S-01</t>
  </si>
  <si>
    <t xml:space="preserve"> 929S-02</t>
  </si>
  <si>
    <t xml:space="preserve"> 929S-03</t>
  </si>
  <si>
    <t xml:space="preserve"> 929SURAN/FOX</t>
  </si>
  <si>
    <t>T280  LUNETA TRASERA</t>
  </si>
  <si>
    <t xml:space="preserve"> 929T280</t>
  </si>
  <si>
    <t xml:space="preserve"> 929VECTRA</t>
  </si>
  <si>
    <t xml:space="preserve"> 929XANTIA</t>
  </si>
  <si>
    <t xml:space="preserve"> 929XSARA</t>
  </si>
  <si>
    <t xml:space="preserve"> 930CS500C</t>
  </si>
  <si>
    <t xml:space="preserve"> 930CS510C</t>
  </si>
  <si>
    <t xml:space="preserve"> 930CS520C</t>
  </si>
  <si>
    <t xml:space="preserve"> 930CS530A</t>
  </si>
  <si>
    <t xml:space="preserve"> 930CS530C</t>
  </si>
  <si>
    <t xml:space="preserve"> 933ROT 124</t>
  </si>
  <si>
    <t xml:space="preserve"> 934100V</t>
  </si>
  <si>
    <t xml:space="preserve"> 934105V</t>
  </si>
  <si>
    <t xml:space="preserve"> 934110V</t>
  </si>
  <si>
    <t xml:space="preserve"> 934115V</t>
  </si>
  <si>
    <t xml:space="preserve"> 934120V</t>
  </si>
  <si>
    <t xml:space="preserve"> 934120X</t>
  </si>
  <si>
    <t xml:space="preserve"> 934125V</t>
  </si>
  <si>
    <t xml:space="preserve"> 934130V</t>
  </si>
  <si>
    <t xml:space="preserve"> 934135V</t>
  </si>
  <si>
    <t xml:space="preserve"> 934140V</t>
  </si>
  <si>
    <t>145V FIAT 128  --&gt;77</t>
  </si>
  <si>
    <t xml:space="preserve"> 934145V</t>
  </si>
  <si>
    <t xml:space="preserve"> 934150V</t>
  </si>
  <si>
    <t xml:space="preserve"> 934155V</t>
  </si>
  <si>
    <t xml:space="preserve"> 934160V</t>
  </si>
  <si>
    <t xml:space="preserve"> 934165X</t>
  </si>
  <si>
    <t xml:space="preserve"> 934170V</t>
  </si>
  <si>
    <t xml:space="preserve"> 934180V</t>
  </si>
  <si>
    <t xml:space="preserve"> 934185V</t>
  </si>
  <si>
    <t xml:space="preserve"> 934205V</t>
  </si>
  <si>
    <t>2T CITY  24/500</t>
  </si>
  <si>
    <t>ATFII   1 LT.</t>
  </si>
  <si>
    <t>2T 180  20L</t>
  </si>
  <si>
    <t>2T CITY  20L</t>
  </si>
  <si>
    <t>GR AC2  18K</t>
  </si>
  <si>
    <t>MTF 140  20L</t>
  </si>
  <si>
    <t>MTF 90  20L</t>
  </si>
  <si>
    <t>ROTRA 80 W 90  20L</t>
  </si>
  <si>
    <t>AGIP 2T 180  BANCHERO 205</t>
  </si>
  <si>
    <t>2T CITY  100L</t>
  </si>
  <si>
    <t>MTF 90  205L</t>
  </si>
  <si>
    <t>ROTRA 80 W 90  205</t>
  </si>
  <si>
    <t>SHD100L AGIP  MULTIVIS. 20W60</t>
  </si>
  <si>
    <t>QUARTZ7000  DIESEL 10W40 20X1L</t>
  </si>
  <si>
    <t>QUARTZ7000  DIESEL 10W40 6X4</t>
  </si>
  <si>
    <t>MULTAGRI MS 15W40        208L</t>
  </si>
  <si>
    <t>FP5771 PS10061  IVECO 50C16</t>
  </si>
  <si>
    <t>FC571 RENAULT CLIO  FACE II</t>
  </si>
  <si>
    <t>PARAFLU UP  20/1L</t>
  </si>
  <si>
    <t>SELENIATURBO DIESEL 15W40  4L</t>
  </si>
  <si>
    <t>SEL WIDE RANGE  5W40 COM.RAIL</t>
  </si>
  <si>
    <t>VS PLUS  15W40  CG4/SJ 20L</t>
  </si>
  <si>
    <t>PARAFLU   UP  1/20L</t>
  </si>
  <si>
    <t>VS MAX  20W50 SL 200L</t>
  </si>
  <si>
    <t>VS +  20W50 SF 200</t>
  </si>
  <si>
    <t>MOURA MI28KE BLAZER 2.5  2.8</t>
  </si>
  <si>
    <t>QUARTZ 9000 FUTURE FGC</t>
  </si>
  <si>
    <t xml:space="preserve"> 1 1FT-6048</t>
  </si>
  <si>
    <t>3017QINEOMC3208</t>
  </si>
  <si>
    <t>3017QUARTZ9K208</t>
  </si>
  <si>
    <t>QUARTZ INEO MC3 5W30 208 LTS</t>
  </si>
  <si>
    <t>QUARTZ 9000 5W40 208 LTS</t>
  </si>
  <si>
    <t xml:space="preserve"> 732OTI450</t>
  </si>
  <si>
    <t>FLEETGUARD FF5683=C9517</t>
  </si>
  <si>
    <t xml:space="preserve"> 1 6FF5683</t>
  </si>
  <si>
    <t>FLEETGUARD LF3827=CH8751</t>
  </si>
  <si>
    <t xml:space="preserve"> 1 6LF3827</t>
  </si>
  <si>
    <t>FLEETGUARD LF3914=CH9389</t>
  </si>
  <si>
    <t xml:space="preserve"> 1 6LF3914</t>
  </si>
  <si>
    <t>FLEETGUARD WF2072=PR3909</t>
  </si>
  <si>
    <t xml:space="preserve"> 1 6WF2072</t>
  </si>
  <si>
    <t>3017QINEOX.FIR5</t>
  </si>
  <si>
    <t>QUARTZ INEO X.FIRST 0W20 3B5L TOT C1</t>
  </si>
  <si>
    <t>Auto</t>
  </si>
  <si>
    <t>Synthetic</t>
  </si>
  <si>
    <t>3017QINEOX.LL1</t>
  </si>
  <si>
    <t>QUARTZ INEO X.LL 0W20 12B1L TOT C1</t>
  </si>
  <si>
    <t>3017QINEOX.LL5</t>
  </si>
  <si>
    <t>QUARTZ INEO X.LL 0W20 3B5L TOT C2</t>
  </si>
  <si>
    <t>3017QINEOX.FIR1</t>
  </si>
  <si>
    <t>QUARTZ INEO X.FIRST 0W20 12B1L TOT C1</t>
  </si>
  <si>
    <t>QUARTZ INEO XTRA. FIRST 0W-20</t>
  </si>
  <si>
    <t>Caja 12x1 lt</t>
  </si>
  <si>
    <t>QUARTZ INEO XTRA LONG LIFE 0W20</t>
  </si>
  <si>
    <t>C11781 PEU. EXPERT CIT.JUMPY</t>
  </si>
  <si>
    <t xml:space="preserve"> 1 6C-11781</t>
  </si>
  <si>
    <t>SAKURA C31090=PH11457</t>
  </si>
  <si>
    <t xml:space="preserve"> 1 6C31090</t>
  </si>
  <si>
    <t>EMAFI EAM1003=CA10190</t>
  </si>
  <si>
    <t xml:space="preserve"> 1 6EAM1003</t>
  </si>
  <si>
    <t>EMAFI EAM2021=CA11503</t>
  </si>
  <si>
    <t xml:space="preserve"> 1 6EAM2021</t>
  </si>
  <si>
    <t>EMAFI EAM2026=CA10516</t>
  </si>
  <si>
    <t xml:space="preserve"> 1 6EAM2026</t>
  </si>
  <si>
    <t>EMAFI EAM2027=CA9401</t>
  </si>
  <si>
    <t xml:space="preserve"> 1 6EAM2027</t>
  </si>
  <si>
    <t>EMAFI EAM2040=CA10234</t>
  </si>
  <si>
    <t xml:space="preserve"> 1 6EAM2040</t>
  </si>
  <si>
    <t>EMAFI EAM2044=CA9411</t>
  </si>
  <si>
    <t xml:space="preserve"> 1 6EAM2044</t>
  </si>
  <si>
    <t>EMAFI EAM2070=CA10509</t>
  </si>
  <si>
    <t xml:space="preserve"> 1 6EAM2070</t>
  </si>
  <si>
    <t>EMAFI EAM2071=CA12112</t>
  </si>
  <si>
    <t xml:space="preserve"> 1 6EAM2071</t>
  </si>
  <si>
    <t>EMAFI EAM2072=CA12003</t>
  </si>
  <si>
    <t xml:space="preserve"> 1 6EAM2072</t>
  </si>
  <si>
    <t>EMAFI EAM2076=CA11952</t>
  </si>
  <si>
    <t xml:space="preserve"> 1 6EAM2076</t>
  </si>
  <si>
    <t>EMAFI EAM2079=CA11073</t>
  </si>
  <si>
    <t xml:space="preserve"> 1 6EAM2079</t>
  </si>
  <si>
    <t>EMAFI EAM2080=CA9991</t>
  </si>
  <si>
    <t xml:space="preserve"> 1 6EAM2080</t>
  </si>
  <si>
    <t>EMAFI EAM2092=CA11188</t>
  </si>
  <si>
    <t xml:space="preserve"> 1 6EAM2092</t>
  </si>
  <si>
    <t>EMAFI EAM2094=CA10891</t>
  </si>
  <si>
    <t xml:space="preserve"> 1 6EAM2094</t>
  </si>
  <si>
    <t>EMAFI EAM2108=CA10253</t>
  </si>
  <si>
    <t xml:space="preserve"> 1 6EAM2108</t>
  </si>
  <si>
    <t>EMAFI EAM2112=CA10330</t>
  </si>
  <si>
    <t xml:space="preserve"> 1 6EAM2112</t>
  </si>
  <si>
    <t xml:space="preserve"> 1 6EAM2121</t>
  </si>
  <si>
    <t>EMAFI EAM2127=CA12430</t>
  </si>
  <si>
    <t xml:space="preserve"> 1 6EAM2127</t>
  </si>
  <si>
    <t>EMAFI EAM2130=CA10522</t>
  </si>
  <si>
    <t xml:space="preserve"> 1 6EAM2130</t>
  </si>
  <si>
    <t>EMAFI EAM2133=CA12017</t>
  </si>
  <si>
    <t xml:space="preserve"> 1 6EAM2133</t>
  </si>
  <si>
    <t>EMAFI EAM2136=CA12180</t>
  </si>
  <si>
    <t xml:space="preserve"> 1 6EAM2136</t>
  </si>
  <si>
    <t>EMAFI EAM2137=CA5967</t>
  </si>
  <si>
    <t xml:space="preserve"> 1 6EAM2137</t>
  </si>
  <si>
    <t>EMAFI EAM2141=CA9246</t>
  </si>
  <si>
    <t xml:space="preserve"> 1 6EAM2141</t>
  </si>
  <si>
    <t>EMAFI EAM2151=CA12034</t>
  </si>
  <si>
    <t xml:space="preserve"> 1 6EAM2151</t>
  </si>
  <si>
    <t>EMAFI EAM2188=CA12289</t>
  </si>
  <si>
    <t xml:space="preserve"> 1 6EAM2188</t>
  </si>
  <si>
    <t>EMAFI EAM2189=CA10739</t>
  </si>
  <si>
    <t xml:space="preserve"> 1 6EAM2189</t>
  </si>
  <si>
    <t>EMAFI EAM2191=CA11426</t>
  </si>
  <si>
    <t xml:space="preserve"> 1 6EAM2191</t>
  </si>
  <si>
    <t>EMAFI EAM2199=CA8736</t>
  </si>
  <si>
    <t xml:space="preserve"> 1 6EAM2199</t>
  </si>
  <si>
    <t>EMAFI EAM2206=CA11123</t>
  </si>
  <si>
    <t xml:space="preserve"> 1 6EAM2206</t>
  </si>
  <si>
    <t>EMAFI EAM2207=CA9747</t>
  </si>
  <si>
    <t xml:space="preserve"> 1 6EAM2207</t>
  </si>
  <si>
    <t>EMAFI EAM2212S=CA11974SY</t>
  </si>
  <si>
    <t xml:space="preserve"> 1 6EAM2212S</t>
  </si>
  <si>
    <t>EMAFI EAM2218=CA9002</t>
  </si>
  <si>
    <t xml:space="preserve"> 1 6EAM2218</t>
  </si>
  <si>
    <t>EMAFI EAM2230=CA9393</t>
  </si>
  <si>
    <t xml:space="preserve"> 1 6EAM2230</t>
  </si>
  <si>
    <t>EMAFI EAM2250=CA4215</t>
  </si>
  <si>
    <t xml:space="preserve"> 1 6EAM2250</t>
  </si>
  <si>
    <t>EMAFI EFC0023=CG8953</t>
  </si>
  <si>
    <t xml:space="preserve"> 1 6EFC0023</t>
  </si>
  <si>
    <t>EMAFI EFC0024=C10026</t>
  </si>
  <si>
    <t xml:space="preserve"> 1 6EFC0024</t>
  </si>
  <si>
    <t xml:space="preserve"> 1 6EFO3001</t>
  </si>
  <si>
    <t>EMAFI EFO3016=CH11120</t>
  </si>
  <si>
    <t xml:space="preserve"> 1 6EFO3016</t>
  </si>
  <si>
    <t>SAKURA EO1702=CH9657</t>
  </si>
  <si>
    <t xml:space="preserve"> 1 6EO1702</t>
  </si>
  <si>
    <t>SAKURA EO18060=CH11208</t>
  </si>
  <si>
    <t xml:space="preserve"> 1 6EO18060</t>
  </si>
  <si>
    <t>SAKURA EO2101=CH9443</t>
  </si>
  <si>
    <t xml:space="preserve"> 1 6EO2101</t>
  </si>
  <si>
    <t>SAKURA EO3013=CH9584</t>
  </si>
  <si>
    <t xml:space="preserve"> 1 6EO3013</t>
  </si>
  <si>
    <t>SAKURA EO31100=CH10160</t>
  </si>
  <si>
    <t xml:space="preserve"> 1 6EO31100</t>
  </si>
  <si>
    <t>SAKURA EO65100=CH10047</t>
  </si>
  <si>
    <t xml:space="preserve"> 1 6EO65100</t>
  </si>
  <si>
    <t>SAKURA EO65110=CH11299</t>
  </si>
  <si>
    <t xml:space="preserve"> 1 6EO65110</t>
  </si>
  <si>
    <t>SAKURA EO65140=CH10623</t>
  </si>
  <si>
    <t xml:space="preserve"> 1 6EO65140</t>
  </si>
  <si>
    <t>SAKURA F22130=C11680</t>
  </si>
  <si>
    <t xml:space="preserve"> 1 6F22130</t>
  </si>
  <si>
    <t>PS12368 RENAULT KANGOO DCI</t>
  </si>
  <si>
    <t xml:space="preserve"> 1 6PS-12368</t>
  </si>
  <si>
    <t xml:space="preserve"> 1 7CH-11442</t>
  </si>
  <si>
    <t>PUBLICIDAD MATERIAL PROMOCIONA</t>
  </si>
  <si>
    <t xml:space="preserve"> 930PUBLICIDAD</t>
  </si>
  <si>
    <t>EMAFI EAM1010=CA10650</t>
  </si>
  <si>
    <t xml:space="preserve"> 1 6EAM1010</t>
  </si>
  <si>
    <t>EMAFI EAM2005=CA9572</t>
  </si>
  <si>
    <t xml:space="preserve"> 1 6EAM2005</t>
  </si>
  <si>
    <t>EMAFI EAM2032=CA5111</t>
  </si>
  <si>
    <t xml:space="preserve"> 1 6EAM2032</t>
  </si>
  <si>
    <t>EMAFI EAM2051=CA5377D</t>
  </si>
  <si>
    <t xml:space="preserve"> 1 6EAM2051</t>
  </si>
  <si>
    <t>EMAFI EAM2147=CA12021</t>
  </si>
  <si>
    <t xml:space="preserve"> 1 6EAM2147</t>
  </si>
  <si>
    <t>EMAFI EAM2244=CA5304</t>
  </si>
  <si>
    <t xml:space="preserve"> 1 6EAM2244</t>
  </si>
  <si>
    <t>EMAFI EFC0010=P12053</t>
  </si>
  <si>
    <t xml:space="preserve"> 1 6EFC0010</t>
  </si>
  <si>
    <t>EMAFI EFC0025=P10689</t>
  </si>
  <si>
    <t xml:space="preserve"> 1 6EFC0025</t>
  </si>
  <si>
    <t>EMAFI EFO3006=CH9443</t>
  </si>
  <si>
    <t xml:space="preserve"> 1 6EFO3006</t>
  </si>
  <si>
    <t>EMAFI EFO3009=CH9657</t>
  </si>
  <si>
    <t xml:space="preserve"> 1 6EFO3009</t>
  </si>
  <si>
    <t>EMAFI EFO3014=CH9584</t>
  </si>
  <si>
    <t xml:space="preserve"> 1 6EFO3014</t>
  </si>
  <si>
    <t>EMAFI EUS4005=PH9503</t>
  </si>
  <si>
    <t xml:space="preserve"> 1 6EUS4005</t>
  </si>
  <si>
    <t>EMAFI MAH219=CF9070</t>
  </si>
  <si>
    <t xml:space="preserve"> 1 6MAH219</t>
  </si>
  <si>
    <t>EMAFI MAH334=CF10584</t>
  </si>
  <si>
    <t xml:space="preserve"> 1 6MAH334</t>
  </si>
  <si>
    <t>DONALDSON P119370=C535</t>
  </si>
  <si>
    <t xml:space="preserve"> 1 6P119370</t>
  </si>
  <si>
    <t>DONALDSON P130763=CAK508</t>
  </si>
  <si>
    <t xml:space="preserve"> 1 6P130763</t>
  </si>
  <si>
    <t xml:space="preserve"> 1 6P131280</t>
  </si>
  <si>
    <t>DONALDSON P136255=CA1553</t>
  </si>
  <si>
    <t xml:space="preserve"> 1 6P136255</t>
  </si>
  <si>
    <t>DONALDSON P141319=CA1553SY</t>
  </si>
  <si>
    <t xml:space="preserve"> 1 6P141319</t>
  </si>
  <si>
    <t>DONALDSON P158852</t>
  </si>
  <si>
    <t xml:space="preserve"> 1 6P158852</t>
  </si>
  <si>
    <t>DONALDSON P181059=CAK565A</t>
  </si>
  <si>
    <t xml:space="preserve"> 1 6P181059</t>
  </si>
  <si>
    <t>DONALDSON P550086</t>
  </si>
  <si>
    <t xml:space="preserve"> 1 6P550086</t>
  </si>
  <si>
    <t>DONALDSON P550152</t>
  </si>
  <si>
    <t xml:space="preserve"> 1 6P550152</t>
  </si>
  <si>
    <t>DONALDSON P550388=P-7253</t>
  </si>
  <si>
    <t xml:space="preserve"> 1 6P550388</t>
  </si>
  <si>
    <t>DONALDSON P550410=PS11117</t>
  </si>
  <si>
    <t xml:space="preserve"> 1 6P550410</t>
  </si>
  <si>
    <t>DONALDSON P550762=C5932</t>
  </si>
  <si>
    <t xml:space="preserve"> 1 6P550762</t>
  </si>
  <si>
    <t>DONALDSON P550768=CH8751</t>
  </si>
  <si>
    <t xml:space="preserve"> 1 6P550768</t>
  </si>
  <si>
    <t>DONALDSON P550881=P9454</t>
  </si>
  <si>
    <t xml:space="preserve"> 1 6P550881</t>
  </si>
  <si>
    <t>DONALDSON P550934=PH5566</t>
  </si>
  <si>
    <t xml:space="preserve"> 1 6P550934</t>
  </si>
  <si>
    <t>DONALDSON P551000=FP5837</t>
  </si>
  <si>
    <t xml:space="preserve"> 1 6P551000</t>
  </si>
  <si>
    <t>DONALDSON P551037=PH8944</t>
  </si>
  <si>
    <t xml:space="preserve"> 1 6P551037</t>
  </si>
  <si>
    <t xml:space="preserve"> 1 6P551086</t>
  </si>
  <si>
    <t>DONALDSON P551329=P3401</t>
  </si>
  <si>
    <t xml:space="preserve"> 1 6P551329</t>
  </si>
  <si>
    <t>DONALDSON P551423=PS7407</t>
  </si>
  <si>
    <t xml:space="preserve"> 1 6P551423</t>
  </si>
  <si>
    <t>DONALDSON P552006=PL 601/3</t>
  </si>
  <si>
    <t xml:space="preserve"> 1 6P552006</t>
  </si>
  <si>
    <t>DONALDSON P553000=HPH6349/9500</t>
  </si>
  <si>
    <t xml:space="preserve"> 1 6P553000</t>
  </si>
  <si>
    <t>DONALDSON P553634=PH47</t>
  </si>
  <si>
    <t xml:space="preserve"> 1 6P553634</t>
  </si>
  <si>
    <t>DONALDSON P554407=PH977</t>
  </si>
  <si>
    <t xml:space="preserve"> 1 6P554407</t>
  </si>
  <si>
    <t>DONALDSON P554860=P551309</t>
  </si>
  <si>
    <t xml:space="preserve"> 1 6P554860</t>
  </si>
  <si>
    <t>DONALDSON P558616=PH3900</t>
  </si>
  <si>
    <t xml:space="preserve"> 1 6P558616</t>
  </si>
  <si>
    <t>DONALDSON P616097=CA9033SY</t>
  </si>
  <si>
    <t xml:space="preserve"> 1 6P616097</t>
  </si>
  <si>
    <t>DONALDSON P619053=CA9033</t>
  </si>
  <si>
    <t xml:space="preserve"> 1 6P619053</t>
  </si>
  <si>
    <t>DONALDSONP621905=CA9032SY</t>
  </si>
  <si>
    <t xml:space="preserve"> 1 6P621905</t>
  </si>
  <si>
    <t>DONALDSON P621911=CA9033SY</t>
  </si>
  <si>
    <t xml:space="preserve"> 1 6P621911</t>
  </si>
  <si>
    <t>DONALDSON P771575=CA4893</t>
  </si>
  <si>
    <t xml:space="preserve"> 1 6P771575</t>
  </si>
  <si>
    <t>DONALDSON P772564</t>
  </si>
  <si>
    <t xml:space="preserve"> 1 6P772564</t>
  </si>
  <si>
    <t>DONALDSON P776694=CA4202SY</t>
  </si>
  <si>
    <t xml:space="preserve"> 1 6P776694</t>
  </si>
  <si>
    <t>DONALDSON P778336=CA5760</t>
  </si>
  <si>
    <t xml:space="preserve"> 1 6P778336</t>
  </si>
  <si>
    <t>DONALDSON P778989=CA9003</t>
  </si>
  <si>
    <t xml:space="preserve"> 1 6P778989</t>
  </si>
  <si>
    <t>DONALDSON P782105=CA10030</t>
  </si>
  <si>
    <t xml:space="preserve"> 1 6P782105</t>
  </si>
  <si>
    <t>DONALDSON P782108=CA10030SY</t>
  </si>
  <si>
    <t xml:space="preserve"> 1 6P782108</t>
  </si>
  <si>
    <t>DONALDSON P951419=PFA9596</t>
  </si>
  <si>
    <t xml:space="preserve"> 1 6P951419</t>
  </si>
  <si>
    <t xml:space="preserve"> 1 6TB9851</t>
  </si>
  <si>
    <t>TURBO TC999ECO=C5932</t>
  </si>
  <si>
    <t xml:space="preserve"> 1 6TC999ECO</t>
  </si>
  <si>
    <t>TURBO TR1105</t>
  </si>
  <si>
    <t xml:space="preserve"> 1 6TR1105</t>
  </si>
  <si>
    <t>QUARTZ 5000 20W50 6X4 LTS</t>
  </si>
  <si>
    <t>Agricultura</t>
  </si>
  <si>
    <t>Mineral</t>
  </si>
  <si>
    <t>TRANSTEC 4 80W90         208L   TOT   AR</t>
  </si>
  <si>
    <t>TRANSTEC 4 80W90         20LP   TOT   AR</t>
  </si>
  <si>
    <t>TRANSTEC 4 80W90         20B1L  TOT   AR</t>
  </si>
  <si>
    <t>TRANSTEC 4 80W90         6B4L   TOT   AR</t>
  </si>
  <si>
    <t>RUBIA TIR 7400 FE 10W30  208L   TOT C1</t>
  </si>
  <si>
    <t>QUARTZ 5000 20W50        6B4L   TOT  1AR</t>
  </si>
  <si>
    <t>SemiSynthetic</t>
  </si>
  <si>
    <t>RUBIA OPT. 3100 FE 5W30  208L   TOT C</t>
  </si>
  <si>
    <t>QUARTZ 9000 5W40         208L   TOT   AR</t>
  </si>
  <si>
    <t>RUBIA OPT. 3500 FE 5W30  20L    TOT C</t>
  </si>
  <si>
    <t>RUBIA OPT. 3100 FE 10W30 20L    TOT C</t>
  </si>
  <si>
    <t>QUARTZ 9000FUT.FGC 5W30  12B1L  TOT C1</t>
  </si>
  <si>
    <t>Diesel pesado</t>
  </si>
  <si>
    <t>RUBIA TIR 8900 FE 10W30  208L   TOT C</t>
  </si>
  <si>
    <t>RUBIA TIR 8900 FE 10W30  20L    TOT C</t>
  </si>
  <si>
    <t>RUBIA TIR 9900 FE 5W30   20L    TOT C</t>
  </si>
  <si>
    <t>Especialidades</t>
  </si>
  <si>
    <t>Brake Fluid</t>
  </si>
  <si>
    <t>Coolant</t>
  </si>
  <si>
    <t>SUPRA GEC                208L   TOT   AR</t>
  </si>
  <si>
    <t>REFRIGERANTE COOLELF 40  208L   TOT   AR</t>
  </si>
  <si>
    <t>SUPRA GEC                20LP   TOT   AR</t>
  </si>
  <si>
    <t>Others</t>
  </si>
  <si>
    <t>Grasas</t>
  </si>
  <si>
    <t>Grease</t>
  </si>
  <si>
    <t>CERAN XM 460             18K    TOT C</t>
  </si>
  <si>
    <t>ALTIS EM 2               18K    TOT C</t>
  </si>
  <si>
    <t>Industriales</t>
  </si>
  <si>
    <t>CARTER 220               208L   TOT   AR</t>
  </si>
  <si>
    <t>CARTER 100               208L   TOT   AR</t>
  </si>
  <si>
    <t>CARTER 150               208L   TOT   AR</t>
  </si>
  <si>
    <t>CARTER 320               20LP   TOT   AR</t>
  </si>
  <si>
    <t>CARTER 320               208L   TOT   AR</t>
  </si>
  <si>
    <t>CARTER 460               208L   TOT   AR</t>
  </si>
  <si>
    <t>PRESLIA 100              208L   TOT   AR</t>
  </si>
  <si>
    <t>CARTER 68                208L   TOT   AR</t>
  </si>
  <si>
    <t>CARTER 460               20LP   TOT   AR</t>
  </si>
  <si>
    <t>CARTER 220               20LP   TOT   AR</t>
  </si>
  <si>
    <t>CARTER 150               20LP   TOT   AR</t>
  </si>
  <si>
    <t>CARTER 680               208L   TOT   AR</t>
  </si>
  <si>
    <t>CARTER 680               20LP   TOT   AR</t>
  </si>
  <si>
    <t>CARTER 68                20LP   TOT   AR</t>
  </si>
  <si>
    <t>Moto</t>
  </si>
  <si>
    <t>Náutica</t>
  </si>
  <si>
    <t>Transmisión</t>
  </si>
  <si>
    <t>UB550</t>
  </si>
  <si>
    <t>-</t>
  </si>
  <si>
    <t>68 1UB550DC</t>
  </si>
  <si>
    <t xml:space="preserve"> 317M4ROAD10401</t>
  </si>
  <si>
    <t>MOTO 4 ROAD 10W40        20B1L  ELF  1AR</t>
  </si>
  <si>
    <r>
      <rPr>
        <b/>
        <u/>
        <sz val="8"/>
        <color indexed="8"/>
        <rFont val="Calibri"/>
        <family val="2"/>
      </rPr>
      <t>MOTO 4 ROAD 10W40</t>
    </r>
    <r>
      <rPr>
        <sz val="8"/>
        <color indexed="8"/>
        <rFont val="Calibri"/>
        <family val="2"/>
      </rPr>
      <t xml:space="preserve"> - Semisintético - JASO MA - API SJ</t>
    </r>
  </si>
  <si>
    <t xml:space="preserve"> 1 2CA-11742</t>
  </si>
  <si>
    <t xml:space="preserve"> 1 2CA-12025</t>
  </si>
  <si>
    <t xml:space="preserve"> 1 2CA-12640</t>
  </si>
  <si>
    <t xml:space="preserve"> 1 6PS-12366</t>
  </si>
  <si>
    <t xml:space="preserve"> 1 6FA-5644</t>
  </si>
  <si>
    <t>DONALDSON P550252</t>
  </si>
  <si>
    <t xml:space="preserve"> 1 6P550252</t>
  </si>
  <si>
    <t>DONALDSON P608599</t>
  </si>
  <si>
    <t xml:space="preserve"> 1 6P608599</t>
  </si>
  <si>
    <t>DONALDSON P609221</t>
  </si>
  <si>
    <t xml:space="preserve"> 1 6P609221</t>
  </si>
  <si>
    <t>DONALDSON P781466=FT6046</t>
  </si>
  <si>
    <t xml:space="preserve"> 1 6P781466</t>
  </si>
  <si>
    <t>DONALDSON P953329=FA5998</t>
  </si>
  <si>
    <t xml:space="preserve"> 1 6P953329</t>
  </si>
  <si>
    <t xml:space="preserve"> 73264215TSP</t>
  </si>
  <si>
    <t>YERBERA FRAM</t>
  </si>
  <si>
    <t xml:space="preserve"> 930YERBERAFRAM</t>
  </si>
  <si>
    <t>64215TSP</t>
  </si>
  <si>
    <t>64215TSP 70W 24V H7</t>
  </si>
  <si>
    <t xml:space="preserve"> 318SIN75W9060</t>
  </si>
  <si>
    <t>CA10030 CLASS, DEUTZ, MASSEY..</t>
  </si>
  <si>
    <t>CA10031 CLASS, DEUTZ, MASSEY..</t>
  </si>
  <si>
    <t>CA10111 FORD RANGER 3.0 TDI</t>
  </si>
  <si>
    <t>CA10112 TOYOTA HILUX 2.5L, 3.0</t>
  </si>
  <si>
    <t>CA10221IVECO DAILY 35, 45, 55</t>
  </si>
  <si>
    <t>CA10253 FORD KUGA, MONDEO IV</t>
  </si>
  <si>
    <t>CA10748 SY IVECO DAILY 35, 45</t>
  </si>
  <si>
    <t>CA10749 JOHN DEERE SERIE 5000</t>
  </si>
  <si>
    <t>CA10749 SY JOHN DEERE 5000</t>
  </si>
  <si>
    <t>CA10894 FORD CARGO LÍNEA 2012</t>
  </si>
  <si>
    <t>CA10894 SY FORD CARGO 2012</t>
  </si>
  <si>
    <t>CAK253 FIAT TRAC 446/666/55.46</t>
  </si>
  <si>
    <t>CAK258 CASE IHC (TRAC),JOHN DE</t>
  </si>
  <si>
    <t>CS12162 VW PASSAT, TIGUAN 2.0</t>
  </si>
  <si>
    <t>FA5834 IVECO</t>
  </si>
  <si>
    <t>FA5888 SCANIA</t>
  </si>
  <si>
    <t>FA5997ECO RENAULT, VOLVO, DEUT</t>
  </si>
  <si>
    <t>FL9107 IVECO (X2)</t>
  </si>
  <si>
    <t>FLI9028 SCANIA</t>
  </si>
  <si>
    <t>FLI9041 VOLVO TRUCKS</t>
  </si>
  <si>
    <t>FLI9105 C41001 MB CAMIONES</t>
  </si>
  <si>
    <t>FLI9112 CA5999 RENAULT CAMIONE</t>
  </si>
  <si>
    <t>FLI9326 VOLVO CAMIONES</t>
  </si>
  <si>
    <t>FLI9306 RENAULT CAMIONES</t>
  </si>
  <si>
    <t>FT6046 = PFA5693DOBLE FILTRADO</t>
  </si>
  <si>
    <t>FT6048 RENAULT CAMIONES</t>
  </si>
  <si>
    <t>PFA5693 MB, IVECO (CIR D FREN)</t>
  </si>
  <si>
    <t>CA10023 CITROEN C4,PEUGEOT 307</t>
  </si>
  <si>
    <t>CA10050 MERCEDES B CLASE A, B</t>
  </si>
  <si>
    <t>CA10083 HYUNDAI SONATA 2.4L16V</t>
  </si>
  <si>
    <t>CA10085 VW VENTO 2.5L Y 2.0FSI</t>
  </si>
  <si>
    <t>CA10088 KIA RIO 1.6L 16V 2006&gt;</t>
  </si>
  <si>
    <t>CA10115 CHEVROLET CAPTIVA.</t>
  </si>
  <si>
    <t>CA10116 FIAT PUNTO 1.3L MULTIJ</t>
  </si>
  <si>
    <t>CA10130 FIAT PUNTO 1.8 HLX</t>
  </si>
  <si>
    <t>CA10131 FIAT PUNTO 1.4 ELX</t>
  </si>
  <si>
    <t>CA10165 HONDA NEW CIVIC 1.8 L</t>
  </si>
  <si>
    <t>CA10171 TOYOTA CAMRY 42.4L</t>
  </si>
  <si>
    <t>CA10192 CHRYSLER PT CRUISER</t>
  </si>
  <si>
    <t>CA10227 PEUGEOT 207 1.4 8VFLEX</t>
  </si>
  <si>
    <t>CA10234 NISSAN TIIDA 1.6 16V</t>
  </si>
  <si>
    <t>CA10236 AUDI Q7,PORSCHE CAYENN</t>
  </si>
  <si>
    <t>CA10256 VW VENTO 2,0 T FSI</t>
  </si>
  <si>
    <t>CA10276 PEUGEOT 207 1.4L 16V</t>
  </si>
  <si>
    <t>CA10278 PEUGEOT 207</t>
  </si>
  <si>
    <t>CA10293 FORD ECOSPORT 2.0</t>
  </si>
  <si>
    <t>CA10314 RENAULT LOGAN 1.5 DCI.</t>
  </si>
  <si>
    <t>CA10327 CITROEN JUMPY</t>
  </si>
  <si>
    <t>CA10330 MERCEDES BENZ SPRINTER</t>
  </si>
  <si>
    <t>CA10344 HONDA CRV &gt; 2007- 2009</t>
  </si>
  <si>
    <t>CA10354 RENAULT LAGUNA II</t>
  </si>
  <si>
    <t>CA10356 FORD SMAX 1.8L TDCI</t>
  </si>
  <si>
    <t>CA10414 CITROEN JUMPER</t>
  </si>
  <si>
    <t>CA10418 PEUGEOT , CITROEN</t>
  </si>
  <si>
    <t>CA10500 VOLVO S60, S80, V60</t>
  </si>
  <si>
    <t>CA10516  DODGE JOURNEY 2.4L</t>
  </si>
  <si>
    <t>CA10520 CHEVROLET CAPTIVA</t>
  </si>
  <si>
    <t>CA10522 AUDI A4II / A5 / Q5</t>
  </si>
  <si>
    <t>CA10650 HONDA FIT, CITY 1.5L</t>
  </si>
  <si>
    <t>CA10651 RENAULT FLUENCE</t>
  </si>
  <si>
    <t>CA10653 FORD ECOSPORT, FIESTA3</t>
  </si>
  <si>
    <t>CA10739 CHEVROLET MONTANA</t>
  </si>
  <si>
    <t>CA10878 MERCEDES BENZ C180</t>
  </si>
  <si>
    <t>CA10879 CHEVROLET CRUZE 1.6L</t>
  </si>
  <si>
    <t>CA10880 CHEVROLET CRUZE 2.0L</t>
  </si>
  <si>
    <t>CA10889 HYUNDAI I30, KIA SPORT</t>
  </si>
  <si>
    <t>CA10239  BMW</t>
  </si>
  <si>
    <t>CF10059 FORD FOCUS II</t>
  </si>
  <si>
    <t>CF10204-2-  PEUG 208/ CITRO C3</t>
  </si>
  <si>
    <t>CF10210 HYUNDAI TUCSON 2005-&gt;</t>
  </si>
  <si>
    <t>CF10285 TOYOTA HILUX SW4</t>
  </si>
  <si>
    <t>CF10363 JEEP GRAND CHERO I/ll</t>
  </si>
  <si>
    <t>CF10381 HYUNDAI SANTA FE 1995</t>
  </si>
  <si>
    <t>CF10420 FIAT DUCATO, PEUGE BOX</t>
  </si>
  <si>
    <t>CF10431 PEUGEOT 4007 / 4008</t>
  </si>
  <si>
    <t>CF10436 MB SPRINTER I, II</t>
  </si>
  <si>
    <t>CF10569 FORD ECOSPORT KINETIC.</t>
  </si>
  <si>
    <t>CF10597 IVECO DAILY</t>
  </si>
  <si>
    <t>CF10774 MERCEDES BENZ VIANO 2.</t>
  </si>
  <si>
    <t>CF10829 FIAT PUNTO DESDE 2006</t>
  </si>
  <si>
    <t>CF108292 FIAT PUNTO DESDE 2006</t>
  </si>
  <si>
    <t>CF10843 HONDA CITY</t>
  </si>
  <si>
    <t>CF10892 TOYOTA HILUX.</t>
  </si>
  <si>
    <t>CF10893 FIAT PALIO,SIENA FASE3</t>
  </si>
  <si>
    <t>CF10896 HYUNDAI SANTA FE 2006</t>
  </si>
  <si>
    <t>CF10898 CHEVROLET CORSA 2000&gt;</t>
  </si>
  <si>
    <t>CF11164 CITROEN C3,C4/LÍNEA DS</t>
  </si>
  <si>
    <t>CF11182 HONDA CIVIC,CR-V, HR-V</t>
  </si>
  <si>
    <t>CF11243 NISSAN MARCH/VERSA 1.6</t>
  </si>
  <si>
    <t>CF11464 VOLKSWAGEN UP</t>
  </si>
  <si>
    <t>CF11484 FORD TRANSIT 2.2 TDCI</t>
  </si>
  <si>
    <t>CF11486 VW TIGUAN 2.0/2.0TDI</t>
  </si>
  <si>
    <t>CF11586 RENAUL FLUENCE 1.6/2.0</t>
  </si>
  <si>
    <t>CFA11662 FIAT TORO, JEEP RENEG</t>
  </si>
  <si>
    <t>CF11819 GM CAPTIVA ,HYUNDAI, K</t>
  </si>
  <si>
    <t>CF12018 TOYOTA ETIOS 1.5</t>
  </si>
  <si>
    <t>CF12145 TOYOTA HILUX (2016-&gt;)</t>
  </si>
  <si>
    <t>CF5475 CHEVROLET CORSA GLI.</t>
  </si>
  <si>
    <t>CF5551 CITROEN XANTIA, XSARA.</t>
  </si>
  <si>
    <t>CF5662 AUDI A4 1.8 20V (01/95&gt;</t>
  </si>
  <si>
    <t>CF5663 SEAT CÓRDOBA Y VW POLO</t>
  </si>
  <si>
    <t>CF5817 FORD FIESTA Y KA.</t>
  </si>
  <si>
    <t>CF5819 IVECO DALLY</t>
  </si>
  <si>
    <t>CF5823 ALFA ROMEO 145, 146,155</t>
  </si>
  <si>
    <t>CF5849 RENAULT MEGANE.</t>
  </si>
  <si>
    <t>CF5863 CHEVROLET VECTRA.</t>
  </si>
  <si>
    <t>CF5865 HONDA CRV, ROVER 214...</t>
  </si>
  <si>
    <t>CF5892 VOLVO FM 12340/380/420</t>
  </si>
  <si>
    <t>CF8331 FORD FOCUS</t>
  </si>
  <si>
    <t>CF8838 RENAULT CLIO II.</t>
  </si>
  <si>
    <t>CF8867 GM  ZAFIRA 2.0L 16V</t>
  </si>
  <si>
    <t>CF8868 CHEVROLET VECTRA, ASTRA</t>
  </si>
  <si>
    <t>CF8869 VW GOLF IV Y AUDI A4</t>
  </si>
  <si>
    <t>CF8890 FIAT DUCATO, PEUGE BOXE</t>
  </si>
  <si>
    <t>CF8989 FIAT PALIO EL HL, SIENA</t>
  </si>
  <si>
    <t>CF9034 FIAT PALIO, SIENA 98 &gt;.</t>
  </si>
  <si>
    <t>CF9051 MB SPRINTER 310D</t>
  </si>
  <si>
    <t>CF9070 MERCEDES BENZ SPRINTER.</t>
  </si>
  <si>
    <t>CF9071 PEUGEOT 206.</t>
  </si>
  <si>
    <t>CF9084 VOLKSWAGEN GOL, SAVEIRO</t>
  </si>
  <si>
    <t>CF9293 RENAULT MEGANE II.</t>
  </si>
  <si>
    <t>CF9294  CITROEN XSARA II, PEUG</t>
  </si>
  <si>
    <t>CF9323 VW FOX, SURAN</t>
  </si>
  <si>
    <t>CF9398 CITROEN C 3,PEUGEOT 307</t>
  </si>
  <si>
    <t>CF9406 CITROEN XSARA PICASSO.</t>
  </si>
  <si>
    <t>CF9414 VW PASSAT 1,9,2,8</t>
  </si>
  <si>
    <t>CF9466 TOYOTA RAV, COROLLA</t>
  </si>
  <si>
    <t>CF9645 AUDI A4 Y A6</t>
  </si>
  <si>
    <t>CF9788 IVECO STRALIS, TRAKKER.</t>
  </si>
  <si>
    <t>CF9878 FORD ECOSPORT, FIESTA.</t>
  </si>
  <si>
    <t>CF9881 AUDI Q7, VW AMAROK</t>
  </si>
  <si>
    <t>CF10135 HONDA CRV 2.4L 16V VTE</t>
  </si>
  <si>
    <t>CF5818 FIAT PUNTO BARCHETTA.</t>
  </si>
  <si>
    <t>CFA10436 MB SPRINTER II</t>
  </si>
  <si>
    <t>CF-10546 GM AVEO 1.6 16V</t>
  </si>
  <si>
    <t>CFA10584 FORD S-MAX1.8LTDCI DU</t>
  </si>
  <si>
    <t>CFA10893 FIAT IDEA,SIENA, PALI</t>
  </si>
  <si>
    <t>CFA11686 RENAULT LOGAN SANDERO</t>
  </si>
  <si>
    <t>CFA8838 NISSAN</t>
  </si>
  <si>
    <t>CFA9533 FIAT STILO.</t>
  </si>
  <si>
    <t>CFA9534 FORD MONDEO.</t>
  </si>
  <si>
    <t>CFA9587 PEUGEOT 307 (TODOS)</t>
  </si>
  <si>
    <t>CFA9921 AUDI A3 2003-&gt;, SEAT</t>
  </si>
  <si>
    <t>PC8114 FIAT IVECO.</t>
  </si>
  <si>
    <t>PC8118 MERCEDES BENZ CAMIONES.</t>
  </si>
  <si>
    <t>SAKURA A1116=CA4255</t>
  </si>
  <si>
    <t xml:space="preserve"> 1 6A1116</t>
  </si>
  <si>
    <t>SAKURA A1643=CA9945</t>
  </si>
  <si>
    <t xml:space="preserve"> 1 6A1643</t>
  </si>
  <si>
    <t>SAKURA A28990=CA11500</t>
  </si>
  <si>
    <t xml:space="preserve"> 1 6A28990</t>
  </si>
  <si>
    <t xml:space="preserve"> 1 6A31160</t>
  </si>
  <si>
    <t xml:space="preserve"> 1 6A33430</t>
  </si>
  <si>
    <t>SAKURA A58370=CA11952</t>
  </si>
  <si>
    <t xml:space="preserve"> 1 6A58370</t>
  </si>
  <si>
    <t>SAKURA A6530=CA9424</t>
  </si>
  <si>
    <t xml:space="preserve"> 1 6A6530</t>
  </si>
  <si>
    <t>C10194 FORD FOCUS / KINETIC</t>
  </si>
  <si>
    <t>C10353 TOYOTA HILUX NUEVA</t>
  </si>
  <si>
    <t>C10586 FORD MONDEO IV 2.0 TDCI</t>
  </si>
  <si>
    <t>C10705 PEUGEOT BOXER HDI</t>
  </si>
  <si>
    <t>C10750 CHEVROLET CRUZE 2.0VDCI</t>
  </si>
  <si>
    <t>C10777 CITROEN C4 Y PICASSO</t>
  </si>
  <si>
    <t>C10778 CITROEN C5, DS3 Y DS4</t>
  </si>
  <si>
    <t>C11193 VW CC, SHARAN 2.0 TDI</t>
  </si>
  <si>
    <t>C11507 FORD RANGER 2013</t>
  </si>
  <si>
    <t>C11574 RENAULT KANGOO 2019-&gt;</t>
  </si>
  <si>
    <t>C11680 FIAT TORO DIESEL.</t>
  </si>
  <si>
    <t>C11723 CHEVROLET S10 2016-&gt;</t>
  </si>
  <si>
    <t>C11812 FORD TRANSIT 2.2L TDCI</t>
  </si>
  <si>
    <t>C11816 PL PERKINS 3-152 - 1974</t>
  </si>
  <si>
    <t>C11846 PL PERKINS 3-152 - 1977</t>
  </si>
  <si>
    <t>C11860 PL MERCEDEZ BENZ BOSCH</t>
  </si>
  <si>
    <t>C11861 PL MERCEDEZ BENZ 1521</t>
  </si>
  <si>
    <t>C11861 ZP MERCEDEZ BENZ L-1633</t>
  </si>
  <si>
    <t>C11864 ZP MERCEDEZ BENZ L-1215</t>
  </si>
  <si>
    <t>C11909 PL RENAULT EXPRESS</t>
  </si>
  <si>
    <t>C1192A GM 350, DEUTZ A30 , A40</t>
  </si>
  <si>
    <t>C11950 PLA SOMECA</t>
  </si>
  <si>
    <t>C12360 GM SPINCOBALT1.3 DIESEL</t>
  </si>
  <si>
    <t>C12749 VW VENTO PASSAT TIGUAN</t>
  </si>
  <si>
    <t>C4661 RENAULT 18 GTD, TRAFFIC</t>
  </si>
  <si>
    <t>C4880 A DEUTZ</t>
  </si>
  <si>
    <t>C4881A DEUTZ ZANELLO MOTOR 913</t>
  </si>
  <si>
    <t>C4986 A FORD TRANSIT 2.5L</t>
  </si>
  <si>
    <t>C5563 PEUGEOT 405 (GASOLERO).</t>
  </si>
  <si>
    <t>C5932 M. BENZ (ELECTRÓNICOS).</t>
  </si>
  <si>
    <t>C5940 RENULT CLIO MEGANE</t>
  </si>
  <si>
    <t>C8820 RENAULT MASTER 2.5L.</t>
  </si>
  <si>
    <t>C8826 MB 712C 914C ORIGINAL</t>
  </si>
  <si>
    <t>C8827 PEUGEOT 206, PARTNER</t>
  </si>
  <si>
    <t>C9712 PEUGEOT 206 307</t>
  </si>
  <si>
    <t>C9766 SEAT LEÓN II, TOLEDO III</t>
  </si>
  <si>
    <t>C9815 PEUGEOT 407 HDI 2.0L.</t>
  </si>
  <si>
    <t>C9927 RENAULT MASTER</t>
  </si>
  <si>
    <t>C9990 RENAULT MASTER DTI 98&gt;</t>
  </si>
  <si>
    <t>C10308 VW BORA VENTO TIGUAN</t>
  </si>
  <si>
    <t>SAKURA C1701=PH6811</t>
  </si>
  <si>
    <t xml:space="preserve"> 1 6C1701</t>
  </si>
  <si>
    <t>SAKURA C9002=PH4998</t>
  </si>
  <si>
    <t xml:space="preserve"> 1 6C9002</t>
  </si>
  <si>
    <t>CG8953 PEUGEOT 206, 306</t>
  </si>
  <si>
    <t>CH8751 MB 712 C, 914 C</t>
  </si>
  <si>
    <t>CS12054 TOYOTA HILUX NUEVA</t>
  </si>
  <si>
    <t>CS3558 VOLVO NL10, 280, NL340</t>
  </si>
  <si>
    <t>DONALDSON DOP782811</t>
  </si>
  <si>
    <t xml:space="preserve"> 1 6DOP782811</t>
  </si>
  <si>
    <t>EMAFI EAM1014=CA9902</t>
  </si>
  <si>
    <t xml:space="preserve"> 1 6EAM1014</t>
  </si>
  <si>
    <t>EMAFI EAM1020=CA11258</t>
  </si>
  <si>
    <t xml:space="preserve"> 1 6EAM1020</t>
  </si>
  <si>
    <t>EMAFI EAM2084=CA7764</t>
  </si>
  <si>
    <t xml:space="preserve"> 1 6EAM2084</t>
  </si>
  <si>
    <t>EMAFI EAM2088G=CA10997</t>
  </si>
  <si>
    <t xml:space="preserve"> 1 6EAM2088G</t>
  </si>
  <si>
    <t>EMAFI EAM2128=CA11499</t>
  </si>
  <si>
    <t xml:space="preserve"> 1 6EAM2128</t>
  </si>
  <si>
    <t>EMAFI EAM2129=CA8919</t>
  </si>
  <si>
    <t xml:space="preserve"> 1 6EAM2129</t>
  </si>
  <si>
    <t>EMAFI EAM2142=CAK253</t>
  </si>
  <si>
    <t xml:space="preserve"> 1 6EAM2142</t>
  </si>
  <si>
    <t>EMAFI EAM2201S=CA5626SY</t>
  </si>
  <si>
    <t xml:space="preserve"> 1 6EAM2201S</t>
  </si>
  <si>
    <t>EMAFI EAM2205=CA9352</t>
  </si>
  <si>
    <t xml:space="preserve"> 1 6EAM2205</t>
  </si>
  <si>
    <t>EMAFI EAM2222=CA9355</t>
  </si>
  <si>
    <t xml:space="preserve"> 1 6EAM2222</t>
  </si>
  <si>
    <t>EMAFI EAM2234/S=CA4685SY</t>
  </si>
  <si>
    <t xml:space="preserve"> 1 6EAM2234S</t>
  </si>
  <si>
    <t>EMAFI EAM2237/S=CA3291SY</t>
  </si>
  <si>
    <t xml:space="preserve"> 1 6EAM2237S</t>
  </si>
  <si>
    <t>EMAFI EAM2240=CA4202</t>
  </si>
  <si>
    <t xml:space="preserve"> 1 6EAM2240</t>
  </si>
  <si>
    <t>EMAFI EAM2258=CA9833</t>
  </si>
  <si>
    <t xml:space="preserve"> 1 6EAM2258</t>
  </si>
  <si>
    <t>EMAFI EAM2264=CA10256</t>
  </si>
  <si>
    <t xml:space="preserve"> 1 6EAM2264</t>
  </si>
  <si>
    <t>EMAFI EFC0014=C11507</t>
  </si>
  <si>
    <t xml:space="preserve"> 1 6EFC0014</t>
  </si>
  <si>
    <t>EMAFI EFC0018=C11680</t>
  </si>
  <si>
    <t xml:space="preserve"> 1 6EFC0018</t>
  </si>
  <si>
    <t>EMAFI EFC0026=P10688</t>
  </si>
  <si>
    <t xml:space="preserve"> 1 6EFC0026</t>
  </si>
  <si>
    <t>EMAFI EFC0055=C11748</t>
  </si>
  <si>
    <t xml:space="preserve"> 1 6EFC0055</t>
  </si>
  <si>
    <t>EMAFI EFO3001=CH10759</t>
  </si>
  <si>
    <t>EMAFI EFO3011=CH9461</t>
  </si>
  <si>
    <t xml:space="preserve"> 1 6EFO3011</t>
  </si>
  <si>
    <t>EMAFI EFO3015=CH11208</t>
  </si>
  <si>
    <t xml:space="preserve"> 1 6EFO3015</t>
  </si>
  <si>
    <t>EMAFI EFO3019=CH12176</t>
  </si>
  <si>
    <t xml:space="preserve"> 1 6EFO3019</t>
  </si>
  <si>
    <t>EMAFI EFO3037=CH12519</t>
  </si>
  <si>
    <t xml:space="preserve"> 1 6EFO3037</t>
  </si>
  <si>
    <t>SAKURA EO1902=CH9023</t>
  </si>
  <si>
    <t xml:space="preserve"> 1 6EO1902</t>
  </si>
  <si>
    <t>SAKURA EO24070=CH9973</t>
  </si>
  <si>
    <t xml:space="preserve"> 1 6EO24070</t>
  </si>
  <si>
    <t>SAKURA EO31170=CH12176</t>
  </si>
  <si>
    <t xml:space="preserve"> 1 6EO31170</t>
  </si>
  <si>
    <t>SAKURA EO31930=CH11498</t>
  </si>
  <si>
    <t xml:space="preserve"> 1 6EO31930</t>
  </si>
  <si>
    <t>FA5635 SCANIA</t>
  </si>
  <si>
    <t>FA5644 SOGEFI CH-8751MB 712</t>
  </si>
  <si>
    <t>FA5819ECO VW CONSTELLATION 17-</t>
  </si>
  <si>
    <t>FA5999 RENAULT</t>
  </si>
  <si>
    <t>FK11186 VASO DECANTADOR TRAMPA</t>
  </si>
  <si>
    <t>FK11187 VASO DECANTADOR TRAMPA</t>
  </si>
  <si>
    <t>SAKURA FS31210=P12462</t>
  </si>
  <si>
    <t xml:space="preserve"> 1 6FS31210</t>
  </si>
  <si>
    <t>G5493 FIAT DUNA Y 1 -INYECCION</t>
  </si>
  <si>
    <t>G5980 FORD FIESTA Y KA 04/00.</t>
  </si>
  <si>
    <t>G5995 GM CORSA (PLÁSTICO).</t>
  </si>
  <si>
    <t>G8018 FORD FOCUS (INYECCIÓN).</t>
  </si>
  <si>
    <t>EMAFI MAH281=CF10843</t>
  </si>
  <si>
    <t xml:space="preserve"> 1 6MAH281</t>
  </si>
  <si>
    <t>EMAFI MAH303=CF10025</t>
  </si>
  <si>
    <t xml:space="preserve"> 1 6MAH303</t>
  </si>
  <si>
    <t>EMAFI MAH310=CF10431</t>
  </si>
  <si>
    <t xml:space="preserve"> 1 6MAH310</t>
  </si>
  <si>
    <t>EMAFI MAH318=CF9691</t>
  </si>
  <si>
    <t xml:space="preserve"> 1 6MAH318</t>
  </si>
  <si>
    <t>EMAFI MAH337=CF12145</t>
  </si>
  <si>
    <t xml:space="preserve"> 1 6MAH337</t>
  </si>
  <si>
    <t>EMAFI MAH352=CF9788</t>
  </si>
  <si>
    <t xml:space="preserve"> 1 6MAH352</t>
  </si>
  <si>
    <t>EMAFI MHC619=CF9051</t>
  </si>
  <si>
    <t xml:space="preserve"> 1 6MHC619</t>
  </si>
  <si>
    <t>P10196  AUDI A4 2.0 TDI</t>
  </si>
  <si>
    <t>P10287 VW SURAN SDI 09-&gt; 6Q0/1</t>
  </si>
  <si>
    <t>P10503 AGRALE ÓMNIBUS. MANN</t>
  </si>
  <si>
    <t>P10688 NISSAN FRONTIER, GM S10</t>
  </si>
  <si>
    <t>P10689 FORD RANGER 3.0 (ELECT)</t>
  </si>
  <si>
    <t>P10852 RENAU SANDE, LOGAN 1.5</t>
  </si>
  <si>
    <t>P11039 BMW SER 100, X3, X5,X6</t>
  </si>
  <si>
    <t>P1104 Z CATERPILLAR Nº1 A 3479</t>
  </si>
  <si>
    <t>P11047 PEUG PART, CITROE BERLI</t>
  </si>
  <si>
    <t>P11194 FORD ECOSPORT TDCI</t>
  </si>
  <si>
    <t>PS12053 VW AMAROK 2.0 TDI 2017</t>
  </si>
  <si>
    <t>P1653A MB CAJA AUTOMATICA ALLI</t>
  </si>
  <si>
    <t>P3376 CASE, CATERPILLAR -MANN</t>
  </si>
  <si>
    <t>P3401 ZANELLO (MOTOR CUMMINS)</t>
  </si>
  <si>
    <t>P3726 MAZDA B2500 DIÉ PICKUP</t>
  </si>
  <si>
    <t>P4183 ALFA R. 145,146/PALIO TD</t>
  </si>
  <si>
    <t>P4549A SANGYONG, MUSSO, INSTAN</t>
  </si>
  <si>
    <t>P5162 NISSAN PATHFINDER Y PICK</t>
  </si>
  <si>
    <t>P5163 NISSAN PATHFINDER Y PICK</t>
  </si>
  <si>
    <t>P5328 VW/GOLF/TRANSPO (DIESEL)</t>
  </si>
  <si>
    <t>P5457 FIAT EUROTECH/STAR/TRAKK</t>
  </si>
  <si>
    <t>P5797 SCANIA 124 94, SERIE 4</t>
  </si>
  <si>
    <t>P6871 CASE (FLEERGUARD HF6555)</t>
  </si>
  <si>
    <t>P8043 GM CORSA COMBO, DIMEX</t>
  </si>
  <si>
    <t>P8264 GM KODIAK 14190 C/MOTOR</t>
  </si>
  <si>
    <t>P8935 FORD FOCUS (DIÉSEL).</t>
  </si>
  <si>
    <t>P8943 IVECO EUROTECH/CARGO</t>
  </si>
  <si>
    <t>P9421 IVECO STRALIS.</t>
  </si>
  <si>
    <t>P9422 SCANIA ELECTRON SERIE 4</t>
  </si>
  <si>
    <t>P9450 RENAULT CAMIONES MIDLUM</t>
  </si>
  <si>
    <t>P9626 VOLVO FH, FM.</t>
  </si>
  <si>
    <t>P9811 PEUGEOT, CITROEN Y FORD</t>
  </si>
  <si>
    <t>P9903 FORD RANGER MOT 2.8 POW</t>
  </si>
  <si>
    <t>P9947 CITROE C4,PICA Y GR PICA</t>
  </si>
  <si>
    <t>P10195 AUDI A4 2.7 Y 3.0 TDI</t>
  </si>
  <si>
    <t>P11573 RENAULT MEGANE</t>
  </si>
  <si>
    <t>DONALDSON P182052</t>
  </si>
  <si>
    <t xml:space="preserve"> 1 6P182052</t>
  </si>
  <si>
    <t>DONALDSON P538453</t>
  </si>
  <si>
    <t xml:space="preserve"> 1 6P538453</t>
  </si>
  <si>
    <t>DONALDSON P550218</t>
  </si>
  <si>
    <t xml:space="preserve"> 1 6P550218</t>
  </si>
  <si>
    <t>DONALDSON P550495=P5797</t>
  </si>
  <si>
    <t xml:space="preserve"> 1 6P550495</t>
  </si>
  <si>
    <t>DONALDSON P550939/P550318</t>
  </si>
  <si>
    <t xml:space="preserve"> 1 6P550939</t>
  </si>
  <si>
    <t>DONALDSON P551039</t>
  </si>
  <si>
    <t xml:space="preserve"> 1 6P551039</t>
  </si>
  <si>
    <t>DONALDSON P551523=P10503</t>
  </si>
  <si>
    <t xml:space="preserve"> 1 6P551523</t>
  </si>
  <si>
    <t>DONALDSON P565242</t>
  </si>
  <si>
    <t xml:space="preserve"> 1 6P565242</t>
  </si>
  <si>
    <t>DONALDSON P619046=CA11123</t>
  </si>
  <si>
    <t xml:space="preserve"> 1 6P619046</t>
  </si>
  <si>
    <t>DONALDSON P750008</t>
  </si>
  <si>
    <t xml:space="preserve"> 1 6P750008</t>
  </si>
  <si>
    <t>DONALDSON P821575</t>
  </si>
  <si>
    <t xml:space="preserve"> 1 6P821575</t>
  </si>
  <si>
    <t>DONALDSON P954895=PS11160</t>
  </si>
  <si>
    <t xml:space="preserve"> 1 6P954895</t>
  </si>
  <si>
    <t>PS10037 MB 1618, 1634, ATEGO</t>
  </si>
  <si>
    <t>PS10042 FIAT PUNTO MULTIJET</t>
  </si>
  <si>
    <t>PS10061 IVECO DAILY 01/10&gt;</t>
  </si>
  <si>
    <t>PS10398 RENAULT CLIO, KANGOO</t>
  </si>
  <si>
    <t>PS10667 KIA SORENTO, RONDO 2.5</t>
  </si>
  <si>
    <t>PS10713 T.AGUA FORD CARG C1217</t>
  </si>
  <si>
    <t>PS10872 T. VOLVO (VTC) FH, NH1</t>
  </si>
  <si>
    <t>PS11160 RENAU PREM 420 440 VOL</t>
  </si>
  <si>
    <t>PS12127 VW VOLVO VARIOS</t>
  </si>
  <si>
    <t>PS12366 NISS FRONT RENAU ALASK</t>
  </si>
  <si>
    <t>P12462 VOLKSWAGEN AMAROK V6.</t>
  </si>
  <si>
    <t>PS4922 TOYO NISS DIESEL HILUX</t>
  </si>
  <si>
    <t>PS5896 VW GOLF IV TDI AUDI A4</t>
  </si>
  <si>
    <t>PS5960 FORD TRANSIT 98</t>
  </si>
  <si>
    <t>PS5989 IVECO EUROTRAKKER</t>
  </si>
  <si>
    <t>PS6643 MB 1620 BRAS JEEP CHERO</t>
  </si>
  <si>
    <t>PS6829 CUMMINS</t>
  </si>
  <si>
    <t>PS7408A JOHN DERE (TR) SR 5000</t>
  </si>
  <si>
    <t>PS8185 MB 3820927005</t>
  </si>
  <si>
    <t>PS8322 CATERP, JHON DERE, CASE</t>
  </si>
  <si>
    <t>PS8784 TOYOTA COROLLA DIESEL</t>
  </si>
  <si>
    <t>PS8787 MB SPRINTER 310D, 312D</t>
  </si>
  <si>
    <t>PS9027 MB A3844777015</t>
  </si>
  <si>
    <t>PS9028 MB A4760927201</t>
  </si>
  <si>
    <t>PS9420 AUDI A4 1.9L TDI&lt;2000</t>
  </si>
  <si>
    <t>PS9451 FORD FOCUS1.8LMOT.DUTAR</t>
  </si>
  <si>
    <t>PS9537 RENAULT LAGUNA</t>
  </si>
  <si>
    <t>PS9553 IVECO DAILY 01/08&gt;</t>
  </si>
  <si>
    <t>PS9624A SCANIA R124/T124 LA,</t>
  </si>
  <si>
    <t>C31 PL M. BENZ 1114</t>
  </si>
  <si>
    <t>C844 PLA JOHN DEERE.</t>
  </si>
  <si>
    <t>C175E GM KODIAK 15190, 14190</t>
  </si>
  <si>
    <t>CH10047ECO FIAT PUNTO 1.3L MUL</t>
  </si>
  <si>
    <t>CH10075 BMW: 125I,128I, 130I</t>
  </si>
  <si>
    <t>CH10160 AUDI A4 3,2. L V6 24V</t>
  </si>
  <si>
    <t>CH10197 AUDI A4,A5,A6, A8,Q7</t>
  </si>
  <si>
    <t>CH10246 GM CRUZE 1.6L, 1.8L 16</t>
  </si>
  <si>
    <t>CH10323 CHRYSLER , MB</t>
  </si>
  <si>
    <t>CH10358 TOYOTA COROLLA 1.8 16V</t>
  </si>
  <si>
    <t>CH10532 GM CAPTIVA 2.0CDTI/S10</t>
  </si>
  <si>
    <t>CH10623 ALFA ROMERO MITO JTD</t>
  </si>
  <si>
    <t>CH10636 VW/AUDI 3.0 TDI V6</t>
  </si>
  <si>
    <t>CH10660 BMW SERIE 100, 300, X1</t>
  </si>
  <si>
    <t>CH10759 L418 VW AMAROK</t>
  </si>
  <si>
    <t>CH11079ECO VOLKSWAGEN, AUDI V8</t>
  </si>
  <si>
    <t>CH11208 REN MASTER 2012, NISS</t>
  </si>
  <si>
    <t>CH11299ECO GM CAPTIVA Y CRUZE</t>
  </si>
  <si>
    <t>CH11442 RENAULT KANGOO, LOGAN</t>
  </si>
  <si>
    <t>CH12246 GM SONIC 2016-&gt; CARCAZ</t>
  </si>
  <si>
    <t>CH2801 MB L710, LO 813, L913</t>
  </si>
  <si>
    <t>CH2927A MB 1517, 1518</t>
  </si>
  <si>
    <t>CH2930 MB 200, 220, 240, 300</t>
  </si>
  <si>
    <t>CH2962 MB 1935 Y 1938 SUPER TO</t>
  </si>
  <si>
    <t>CH2989 MB 1419, 1521, 1526</t>
  </si>
  <si>
    <t>CH33PL FIAT CAMIONES 619 =&gt;/73</t>
  </si>
  <si>
    <t>CH4536 MB 300 SD, 250 D Y TD</t>
  </si>
  <si>
    <t>CH4747 MB 190, 190 E.</t>
  </si>
  <si>
    <t>CH5262 MB 1215, 1316, 1320</t>
  </si>
  <si>
    <t>CH5644 BMW 318 TDS COMPACT.</t>
  </si>
  <si>
    <t>CH5933 MB 1938 ELEC CLAAS</t>
  </si>
  <si>
    <t>CH5993 GM VECTRA, ASTRA TD</t>
  </si>
  <si>
    <t>CH6005 YAMAHA TT250CC, 500CC</t>
  </si>
  <si>
    <t>KAWASAKI 250CC, KZ1000, 400CC</t>
  </si>
  <si>
    <t>CH6015 HONDA 250CC, 300CC, 350</t>
  </si>
  <si>
    <t>CH6070 KAWASAKI MOTOS (VARIOS)</t>
  </si>
  <si>
    <t>CH6097  YAMAHA WR / XT / YZF</t>
  </si>
  <si>
    <t>CH803APL MB CAMIONES Y COLECTI</t>
  </si>
  <si>
    <t>CH8158 VW PASSAT 2.3 V5, 2.8L</t>
  </si>
  <si>
    <t>CH834PL PERKINS 3152, 4203</t>
  </si>
  <si>
    <t>CH8481 MB CLASE C, E, S</t>
  </si>
  <si>
    <t>CH850PL FIAT TRACTORES 4504607</t>
  </si>
  <si>
    <t>CH8530 VW GOLF IV 1.9 TDI</t>
  </si>
  <si>
    <t>CH8712 VOLVO V40, V70.</t>
  </si>
  <si>
    <t>CH-8776ECO M BENZ CLASE A</t>
  </si>
  <si>
    <t>CH9018 GM ASTRA COUPE 2,2 16V</t>
  </si>
  <si>
    <t>CH9023 FORD MONDEO TDI, TRANSI</t>
  </si>
  <si>
    <t>CH9305 GM CORSA Y MERIVA DIESE</t>
  </si>
  <si>
    <t>CH9389 MB 1721, AXOR Y ATEGO</t>
  </si>
  <si>
    <t>CH9443 CITROEN C 3, PEUGEOT.</t>
  </si>
  <si>
    <t>CH9461 VW VENTO 1.9L Y 2.0TDI</t>
  </si>
  <si>
    <t>CH946PL MB 608 (DDE 03/88)</t>
  </si>
  <si>
    <t>CH9558 MB AXOR Y AXOR ll</t>
  </si>
  <si>
    <t>CH9580 RENAULT CLIO Y TWINGO.</t>
  </si>
  <si>
    <t>CH9657 CIT C 3 HDI, FORD ESPOR</t>
  </si>
  <si>
    <t>CH9972 TOYOTA CAMRY 4 2.5L F/I</t>
  </si>
  <si>
    <t>CH9973 CITROEN C 3, C 4, PEUGE</t>
  </si>
  <si>
    <t>CH9994ECO BMW SERIE 5, X6, X3</t>
  </si>
  <si>
    <t>CH9999 HYUNDAI SANTA FE 3.3LV6</t>
  </si>
  <si>
    <t>CH5320 BMW M3 3.2L, Z3 3.2L</t>
  </si>
  <si>
    <t>CH5640 MB VITO, VIANO 2.3L TD</t>
  </si>
  <si>
    <t>CH8081 BMW 328I, 328IC, Z3 C/M</t>
  </si>
  <si>
    <t>CS10145 DODGE RAM 2500.</t>
  </si>
  <si>
    <t>FA5377 VW CAMIONES (MOT.MAN)</t>
  </si>
  <si>
    <t>FA5393 SCANIA</t>
  </si>
  <si>
    <t>FA5639ECO VOLVO</t>
  </si>
  <si>
    <t>FA5998 SCANIA</t>
  </si>
  <si>
    <t>FA6145 IVECO CURSOR, STRALIS</t>
  </si>
  <si>
    <t>FD1513 NEW HOLLAND</t>
  </si>
  <si>
    <t>FT5610 P9450 RENAULT CAMIONES</t>
  </si>
  <si>
    <t>FT5611 RENAULT CAMIONES</t>
  </si>
  <si>
    <t>FT6050 RENAULT CAMIONES</t>
  </si>
  <si>
    <t>FT1065 RAM (ORIG 4269649)</t>
  </si>
  <si>
    <t>FT1153 HYUNDAI VARIOS</t>
  </si>
  <si>
    <t>FT1214 JEEP GRAND CHEROKEE</t>
  </si>
  <si>
    <t>FT1233 JEEP WRANGLER, RAM, GRA</t>
  </si>
  <si>
    <t>HPH9500 FORD, VW CAMION,MOT CU</t>
  </si>
  <si>
    <t>HPH6349 FORD,VW (CAMI/MOT CUM)</t>
  </si>
  <si>
    <t>P7253 JOHN D (TRAC) SERIE 5000</t>
  </si>
  <si>
    <t>PH10267 DAILY,BOXER,DUCATO</t>
  </si>
  <si>
    <t>PH10268 FIAT DUCATO ECO MOTOR</t>
  </si>
  <si>
    <t>PH20 JOHN D 406580105.(MOT CIM</t>
  </si>
  <si>
    <t>PH2801B FORD F14000 (MOTOR MWM</t>
  </si>
  <si>
    <t>PH2824 FIAT 673 SIN RAD D ACEI</t>
  </si>
  <si>
    <t>PH-3567 CATERP, JOHN D, N HOLL</t>
  </si>
  <si>
    <t>PH3757 CASE, CHAMPION.</t>
  </si>
  <si>
    <t>PH3766 FORD MOT. V8 DIÉSEL, DE</t>
  </si>
  <si>
    <t>PH3900 FORD 4000 MOTOR CUMMINS</t>
  </si>
  <si>
    <t>PH3976 ZANELLO TRACTORES VARIO</t>
  </si>
  <si>
    <t>PH8476 JOHN DEERE (TRACTORES)</t>
  </si>
  <si>
    <t>PH8798 SCANIA</t>
  </si>
  <si>
    <t>PH8842 SCANIA</t>
  </si>
  <si>
    <t>PH8944 IVECO STRA EUROC EUROT</t>
  </si>
  <si>
    <t>PH9453 FORD F100 CUMMI IVECO</t>
  </si>
  <si>
    <t>FT-5621 VALTRA TRAC 1380 1880</t>
  </si>
  <si>
    <t>PH977 PERKINS 6305,6354.MASS</t>
  </si>
  <si>
    <t>PR3909 FORD CARGO.</t>
  </si>
  <si>
    <t>CH6848 MB E200/E230/E280</t>
  </si>
  <si>
    <t>CH6PL FORD F350, F500, F600</t>
  </si>
  <si>
    <t>P3555A VOLVO FG12 GLOBTRO C/M</t>
  </si>
  <si>
    <t>P5694 VOLVO FH12 GLOBETROTTER</t>
  </si>
  <si>
    <t>PH10060 GM AVALANCHE 2500, CHR</t>
  </si>
  <si>
    <t>PH10127 HYUNDAI H100, 1200</t>
  </si>
  <si>
    <t>PH10600 VW VENTO,SCIROCCO 2,0</t>
  </si>
  <si>
    <t>PH10757 SCIROCCO 1,4</t>
  </si>
  <si>
    <t>PH11275 RENAULT FLUENCE</t>
  </si>
  <si>
    <t>PH11440  RENAU KANGOO III 1,5</t>
  </si>
  <si>
    <t>PH12005 TRANSIT 2.2 MOT PUMA</t>
  </si>
  <si>
    <t>PH13 GM,CHEVY,OPEL K180,PICKUP</t>
  </si>
  <si>
    <t>PH2 FORD MONDEO V6.</t>
  </si>
  <si>
    <t>PH2811 FIAT147 SPAZIO,FIOR,DUN</t>
  </si>
  <si>
    <t>PH2821C TRAC. MASSEY FERG.1165</t>
  </si>
  <si>
    <t>PH2825 TOY CELICA 2000,CORONA</t>
  </si>
  <si>
    <t>PH28431 FIAT 125,128,EUR,DUNA</t>
  </si>
  <si>
    <t>PH2850 NISSAN ECO T100, PICKUP</t>
  </si>
  <si>
    <t>PH2870A VW GACEL,SEND,GALAX,GO</t>
  </si>
  <si>
    <t>PH2871 REEMPLAZADO POR PH-5317</t>
  </si>
  <si>
    <t>PH2951 SUZUKI VIT,SAMURAY,SWIF</t>
  </si>
  <si>
    <t>PH2956 FIAT SIENA, PALIO(DIE)</t>
  </si>
  <si>
    <t>PH2966 FORD FIESTA 1.3 NAFTER</t>
  </si>
  <si>
    <t>PH2981 HONDA ACCORD.ACTY,PRELU</t>
  </si>
  <si>
    <t>PH3387A GM LUMIA CAPTIVA 2,0</t>
  </si>
  <si>
    <t>PH3614 TOYOTA CAMRY.PRESSIDA</t>
  </si>
  <si>
    <t>PH4482 FIAT 128 SUP EUR, DUN</t>
  </si>
  <si>
    <t>PH4553 FORD FOCUS 1.8L STYLE.</t>
  </si>
  <si>
    <t>PH4558 FIAT UNO S FIAT MAREA</t>
  </si>
  <si>
    <t>PH4701 GM MONZA KADE CORSA VEC</t>
  </si>
  <si>
    <t>PH4703 PEUGEOT504 GR.505 DDE</t>
  </si>
  <si>
    <t>PH4854 VW TRANSPORTER 2.4L</t>
  </si>
  <si>
    <t>PH4887 R.18 2000 BREAK/TRAFFIC</t>
  </si>
  <si>
    <t>PH4967 DAIHA CHA/ APPLA/ TOYOT</t>
  </si>
  <si>
    <t>PH4997 DAHIATSU APPLUSE 1.6 X.</t>
  </si>
  <si>
    <t>PH5190 ISUZU PICK UP 3.1L TD.</t>
  </si>
  <si>
    <t>PH5203 LUV PICKUP DIÉSEL.</t>
  </si>
  <si>
    <t>PH5317 GM COR DIE MITSUBI NISS</t>
  </si>
  <si>
    <t>PH5443 LAN ROV DEF / RAN ROV</t>
  </si>
  <si>
    <t>PH5548 VW SURAN, FOX, GOL</t>
  </si>
  <si>
    <t>PH5548A VW SURAN, FOX, GOL</t>
  </si>
  <si>
    <t>PH5552 VOLKSWAGEN, SEAT, AUDI.</t>
  </si>
  <si>
    <t>PH5566/2 PEUGEOT 306 SR, XTI</t>
  </si>
  <si>
    <t>PH5717 ROVER FREELANDER DIÉSEL</t>
  </si>
  <si>
    <t>PH5754 FIAT MAREA PALIO Y SIEN</t>
  </si>
  <si>
    <t>PH5796 RENAULT KANGOO TWIN LAG</t>
  </si>
  <si>
    <t>PH5803 FORD ESCORT 16V.</t>
  </si>
  <si>
    <t>PH5949 FIAT PALIO, SIENA (MOT)</t>
  </si>
  <si>
    <t>PH6018 MOTOS APRILIA (857187)</t>
  </si>
  <si>
    <t>PH6022 MOTOS HARLEY DAVIDSON</t>
  </si>
  <si>
    <t>PH6063 MOTOS BMW (11421460697)</t>
  </si>
  <si>
    <t>PH6355 MITSUBISHI MONTERO DIÉS</t>
  </si>
  <si>
    <t>PH6811 MITSUBISHI MONT V6 3V</t>
  </si>
  <si>
    <t>PH8933 THERMO KING SUPER II SR</t>
  </si>
  <si>
    <t>PH8E TOY HILUX 2.4 Y 2.8 DIESE</t>
  </si>
  <si>
    <t>PH9 DODGE 1500 Y RURAL</t>
  </si>
  <si>
    <t>PH9503 CHEVROLET S10, NISSAN.</t>
  </si>
  <si>
    <t>PH9566 FORD ECOSPORT 2.0L.</t>
  </si>
  <si>
    <t>PH9637 FIAT DUCATO JTD 2.8 L</t>
  </si>
  <si>
    <t>PH9648 GM VECTRA Y ASTRA 2.4L</t>
  </si>
  <si>
    <t>G10147 VW GOLF, BORA (4 BAR)</t>
  </si>
  <si>
    <t>G10215 AUDI 2,0 RS</t>
  </si>
  <si>
    <t>G10230 PEUGEOT 206, 207, PARTN</t>
  </si>
  <si>
    <t>G10819 AUDI 2,0 RS</t>
  </si>
  <si>
    <t>G12783 JEEP RENEG, FIAT TORO</t>
  </si>
  <si>
    <t>G3727 CHEVROLET, MAZDA ROVER</t>
  </si>
  <si>
    <t>G3737 MB S600, S500/ COUP Y SE</t>
  </si>
  <si>
    <t>G3744 PEUGEOT 405 (ALGU MOD)</t>
  </si>
  <si>
    <t>G3747 PEUGEOT405, ALFA ROM 164</t>
  </si>
  <si>
    <t>G3802 FORD COURIER (NAFTA)</t>
  </si>
  <si>
    <t>G4164 FILTROS NAFTA MOTOS UNIV</t>
  </si>
  <si>
    <t>G4715 TOYOTA COROLLA 1.6.</t>
  </si>
  <si>
    <t>G5312 NISSAN SENTRA.</t>
  </si>
  <si>
    <t>G5561 RENAULT MEGANE Y SCENIC</t>
  </si>
  <si>
    <t>G5607 RENAULT LAGUNA 16V RTI</t>
  </si>
  <si>
    <t>G5738 VW GOL MI,SAVEIRO MI</t>
  </si>
  <si>
    <t>G5870 VW GOLF IV 1.8L, 20.L BO</t>
  </si>
  <si>
    <t>G6573 DAIHATSU CHARADE GTI.</t>
  </si>
  <si>
    <t>G6826 ROVER 620 SI, HONDA ACCO</t>
  </si>
  <si>
    <t>G6827 SUBARU IMPREZA 1.8L, 2.2</t>
  </si>
  <si>
    <t>G7099 FORD FIESTA 1.3L &lt;=/95</t>
  </si>
  <si>
    <t>G7612 TOYOTA COROLLA GLI, XLI</t>
  </si>
  <si>
    <t>G7729 PALIO HL, SIENA HL.</t>
  </si>
  <si>
    <t>G8078 BMW Z3, M3, 318I, 518I.</t>
  </si>
  <si>
    <t>G9291 FORD ECOSPORT 2.0L, 1.6L</t>
  </si>
  <si>
    <t>G9412 FORD FOCUS.</t>
  </si>
  <si>
    <t>G9484 FORD MONDEO.</t>
  </si>
  <si>
    <t>G9527 MB CLASE A 160, 190</t>
  </si>
  <si>
    <t>G9960 GM AVEO 1.6L 16V, SUZUKI</t>
  </si>
  <si>
    <t>G5982 SUZUKI Y GM GRAN VITARA</t>
  </si>
  <si>
    <t>G15 JOHN DEERE VARIOS</t>
  </si>
  <si>
    <t>U100 SCANIA, VOLVO, IVECO</t>
  </si>
  <si>
    <t>U102 SCANIA, VOLVO, IVECO</t>
  </si>
  <si>
    <t>MOTO 2 TECH 12B1L ELF C</t>
  </si>
  <si>
    <t>PROSYLVA 2TZ 20B1L TOT 1AR</t>
  </si>
  <si>
    <t>MOTO CHAIN LUBE 12S04L ELF C2</t>
  </si>
  <si>
    <t>DIXELF AEROSOL 12S145MTOT AR</t>
  </si>
  <si>
    <t>MULTIS EP 2 1C4K TOT AR</t>
  </si>
  <si>
    <t>EVOL. 700 ST 15W50 20B1L ELF</t>
  </si>
  <si>
    <t>EVOL. 700 ST 15W50 (SN) 6B4L</t>
  </si>
  <si>
    <t>EVOL. 700 STI 10W40 (SN) 20B1L</t>
  </si>
  <si>
    <t>EVOL. 700 STI 10W40 (SN) 6B4L</t>
  </si>
  <si>
    <t>EVOL. 900 SXR 5W40 20B1L ELF</t>
  </si>
  <si>
    <t>EVOL. 900 SXR 5W40 6B4L ELF AR</t>
  </si>
  <si>
    <t>FLUIDMATIC XLD FE 12B1L TOT C</t>
  </si>
  <si>
    <t>HBF 3 20B1L TOT AR</t>
  </si>
  <si>
    <t>HBF 3 24B02L TOT AR</t>
  </si>
  <si>
    <t>HBF 4 24B05L TOT AR</t>
  </si>
  <si>
    <t>EVOL. FULLTECH MSX 5W30 20B1L</t>
  </si>
  <si>
    <t>EVOL. FULLTECH MSX 5W30 6B4L</t>
  </si>
  <si>
    <t>MOTO GEAR OIL 10W40 12B1L ELF</t>
  </si>
  <si>
    <t>GLACELF 20B1L TOT 1AR</t>
  </si>
  <si>
    <t>GLACELF SUPRA 20B1L TOT 1AR</t>
  </si>
  <si>
    <t>SUPRA RED 20B1L TOT 1AR</t>
  </si>
  <si>
    <t>MOTOR OIL GENECELF 20W50 20B1L</t>
  </si>
  <si>
    <t>MOTOR OIL GENECELF 20W50 6B4L</t>
  </si>
  <si>
    <t>MOTO 4 CRUISE 20W50 20B1L ELF</t>
  </si>
  <si>
    <t>MOTO 4 ROAD 15W50 20B1L ELF</t>
  </si>
  <si>
    <t>MOTO 4 ROAD 10W40 20B1L ELF AR</t>
  </si>
  <si>
    <t>MOTO 4 TECH 10W50 20B1L ELF AR</t>
  </si>
  <si>
    <t>ELFMATIC CVT 18B1L ELF C1</t>
  </si>
  <si>
    <t>FLUIDMATIC CVT MV 12B1L TOT C</t>
  </si>
  <si>
    <t>FLUIDMATIC DCT MV 12B1L TOT C</t>
  </si>
  <si>
    <t>ELFMATIC G3 12B1L ELF C</t>
  </si>
  <si>
    <t>ELFMATIC J6 12B1L ELF C</t>
  </si>
  <si>
    <t>FLUIDMATIC LV MV 12B1L TOT C</t>
  </si>
  <si>
    <t>MOTO 2 GOLD 20B1L ELF 1AR</t>
  </si>
  <si>
    <t>MOTO AIR FILTER OIL 12B1L ELF</t>
  </si>
  <si>
    <t>MULTIS EP 0 18K TOT AR</t>
  </si>
  <si>
    <t>NEPTUNA 2T RACING 12B1L TOT C</t>
  </si>
  <si>
    <t>NEPTUNA SPEEDER 10W30 12B1L</t>
  </si>
  <si>
    <t>NEPTUNA 2T SUPER SPORT 12B1L T</t>
  </si>
  <si>
    <t>MULTIS 2 12C09K TOT AR</t>
  </si>
  <si>
    <t>TRANSELF NFX SAE 75W 20B1L ELF</t>
  </si>
  <si>
    <t>TOTAL VISION 12B1L TOT AR</t>
  </si>
  <si>
    <t>PROSYLVA 2TZ 20LP TOT AR</t>
  </si>
  <si>
    <t>TRANSTEC 5 80W90 20LP TOT AR</t>
  </si>
  <si>
    <t>REFR. COOLELF SUPRA 50 20LP</t>
  </si>
  <si>
    <t>MOTOR OIL DISAL SAE 40 20LP</t>
  </si>
  <si>
    <t>MULTIS MS 2 18K TOT AR</t>
  </si>
  <si>
    <t>FLUIDMATIC XLD FE 20L TOT C</t>
  </si>
  <si>
    <t>PROSYLVA CHAIN EXTREM 20L TOT</t>
  </si>
  <si>
    <t>HBF 3 20LP TOT AR</t>
  </si>
  <si>
    <t>GEC 50 20LP TOT AR</t>
  </si>
  <si>
    <t>GLACELF 20LP TOT AR</t>
  </si>
  <si>
    <t>GLACELF SUPRA 20LP TOT AR</t>
  </si>
  <si>
    <t>SUPRA RED 20LP TOT AR</t>
  </si>
  <si>
    <t>MOTOR OIL GENECELF 20W50 20LP</t>
  </si>
  <si>
    <t>AGRITRAITE 68 20LP TOT AR</t>
  </si>
  <si>
    <t>MOTO 4 CRUISE 20W50 20LP ELF</t>
  </si>
  <si>
    <t>MOTOR OIL MOLYGRAF 25W50 20LP</t>
  </si>
  <si>
    <t>MULTIPLEX EP A 18K TOT AR</t>
  </si>
  <si>
    <t>MULTIPLEX EP A 180K TOT AR</t>
  </si>
  <si>
    <t>TRANSELF SYN FE 75W90 20L ELF</t>
  </si>
  <si>
    <t>TRANSELF SYN FE 75W90 60L ELF</t>
  </si>
  <si>
    <t>MULTAGRI MS 15W40 20LP TOT AR</t>
  </si>
  <si>
    <t>MOTOR OIL DISAL SAE 40 208L</t>
  </si>
  <si>
    <t>MULTIS MS 2 180K TOT AR</t>
  </si>
  <si>
    <t>EVOL. 700 STI 10W40 (SN) 208L</t>
  </si>
  <si>
    <t>FLUIDMATIC XLD FE 208L TOT C</t>
  </si>
  <si>
    <t>PROSYLVA CHAIN EXTREM 208L TOT</t>
  </si>
  <si>
    <t>GEC 50 208L TOT AR</t>
  </si>
  <si>
    <t>GLACELF 208L TOT AR</t>
  </si>
  <si>
    <t>GLACELF SUPRA 208L TOT AR</t>
  </si>
  <si>
    <t>SUPRA RED 208L TOT AR</t>
  </si>
  <si>
    <t>MOTOR OIL GENECELF 20W50 208L</t>
  </si>
  <si>
    <t>MOTOR OIL MOLYGRAF 25W50 208L</t>
  </si>
  <si>
    <t>MOTO 4 CRUISE 20W50 208L ELF</t>
  </si>
  <si>
    <t>PNEUMA 100 208L TOT C</t>
  </si>
  <si>
    <t>PROSYLVA 2TZ 208L TOT AR</t>
  </si>
  <si>
    <t>MULTIS 2 180K TOT AR</t>
  </si>
  <si>
    <t>DYNATRANS MPV 208L TOT AR</t>
  </si>
  <si>
    <t>TRANSTEC 5 85W140 208L TOT AR</t>
  </si>
  <si>
    <t>2351 MFX6 12V 1,2W BX8,4D</t>
  </si>
  <si>
    <t>2352 MFX6 12V 2W BX8,4D</t>
  </si>
  <si>
    <t>2721 12V 1,2W W2X4,6D</t>
  </si>
  <si>
    <t>2721MF 12V 1,2W B8,5D</t>
  </si>
  <si>
    <t>2723 12V 2,3W W2X4,6D</t>
  </si>
  <si>
    <t>2741 24V 1,2W W2X4,6D</t>
  </si>
  <si>
    <t>2741MF 24V 1,2W B8,5D</t>
  </si>
  <si>
    <t>2821 EI 12V 3W W2,1X9,5D</t>
  </si>
  <si>
    <t>2825 EI 12V 5W W2,1X9,5D</t>
  </si>
  <si>
    <t>2825 HCBN 12V 5W W2,1X9,5D</t>
  </si>
  <si>
    <t>2827 NA 12V 5W W2,1X9,5D</t>
  </si>
  <si>
    <t>2841 24V 3W W2,1X9,5D</t>
  </si>
  <si>
    <t>2845 24V 5W W2,1X9,5D</t>
  </si>
  <si>
    <t>3757AK 12V 27/7W WX2.5X16Q (A)</t>
  </si>
  <si>
    <t>3893 12V 4W BA9S</t>
  </si>
  <si>
    <t>3930 24V 4W BA9S</t>
  </si>
  <si>
    <t>5007 12V 5W BA15S</t>
  </si>
  <si>
    <t>5008 12V 10W BA15S</t>
  </si>
  <si>
    <t>5009 12V 10W BAU15S (AMBAR)</t>
  </si>
  <si>
    <t>5627 24V 5W BA15S</t>
  </si>
  <si>
    <t>5637 TSP 24V 10W BA15S</t>
  </si>
  <si>
    <t>62200SBP 12V 100W P14,5S</t>
  </si>
  <si>
    <t>62204SBP H4 12V 100/90W P43T</t>
  </si>
  <si>
    <t>64132 12V 6W BAX9S (HALÓGENA)</t>
  </si>
  <si>
    <t>64136 12V 21W BAY9S (HALÓGENA)</t>
  </si>
  <si>
    <t>64150 H1 12V 55W P14,5S</t>
  </si>
  <si>
    <t>64150 CBN H1 12V 55W P14,5S</t>
  </si>
  <si>
    <t>64150NLDP H1 12V 55W P14.5S</t>
  </si>
  <si>
    <t>64151 H3 12V 55W PK22S</t>
  </si>
  <si>
    <t>64155 H1 24V 70W P14,5S</t>
  </si>
  <si>
    <t>64156 H3 24V 70W PK22S</t>
  </si>
  <si>
    <t>64176 H15 12V 55/15W PGJ23T-1</t>
  </si>
  <si>
    <t>6418 12V 5W SV8,5-8</t>
  </si>
  <si>
    <t>64180L H18L 12V 65W PY26D-1</t>
  </si>
  <si>
    <t>64185HS1 MOTO 12V 35/35W PX43T</t>
  </si>
  <si>
    <t>64193 H4 12V 60/55W P43T</t>
  </si>
  <si>
    <t>64193CBN H4 12V 60/55W P43T</t>
  </si>
  <si>
    <t>64193NLDP H4 12V 60/55W P43T</t>
  </si>
  <si>
    <t>64196 H4 24V 75/70W P43T</t>
  </si>
  <si>
    <t>64198SB H4 12V 60/55 P45T</t>
  </si>
  <si>
    <t>64204SB H4 12V 100/90W P45T</t>
  </si>
  <si>
    <t>64210 H7 12V 55W PX26D</t>
  </si>
  <si>
    <t>64210CBN H7 12V 55W PX26D</t>
  </si>
  <si>
    <t>64210NLDP H7 12V 55W PX26D</t>
  </si>
  <si>
    <t>64211 H11 12V 55W PGJ19-2</t>
  </si>
  <si>
    <t>64211CBN DP 12V 55W PGJ19-2</t>
  </si>
  <si>
    <t>64212 H8 12V 35W PGJ19-1</t>
  </si>
  <si>
    <t>64215 H7 24V 70W PX26D</t>
  </si>
  <si>
    <t>64215 H7 TSP DP 24V 70W PX26D</t>
  </si>
  <si>
    <t>64216 H11 TSP 24V 70W PGJ19-2</t>
  </si>
  <si>
    <t>64219L+ H16 12V 19W PGJ19-3</t>
  </si>
  <si>
    <t>6423 24V 5W SV8,5-8</t>
  </si>
  <si>
    <t>64241 H11B 12V 55W PGJ19-2</t>
  </si>
  <si>
    <t>6428 12V 3W SV 7-8</t>
  </si>
  <si>
    <t>7225 12V 21/4W BAZ15D</t>
  </si>
  <si>
    <t>7504 12V 21W WX3X16D</t>
  </si>
  <si>
    <t>7505 12V 21W W3X16D</t>
  </si>
  <si>
    <t>7506 12V 21W BA15S</t>
  </si>
  <si>
    <t>7507 12V 21W BAU15S</t>
  </si>
  <si>
    <t>7510 TSP 24V 21W BAU15S</t>
  </si>
  <si>
    <t>7511 24V 21W BA15S</t>
  </si>
  <si>
    <t>7515 12V 21/5W W3X16Q</t>
  </si>
  <si>
    <t>7528 12V 21/5W BAY15D</t>
  </si>
  <si>
    <t>7537 24V 21/5W BAY15D</t>
  </si>
  <si>
    <t>880 H27/1 12V 27W PG13</t>
  </si>
  <si>
    <t>881 H27/2 12V 27W PG13</t>
  </si>
  <si>
    <t>9005CBN DP HB3 60W 12V P20D</t>
  </si>
  <si>
    <t>9006 HB4 12V 51W P22D</t>
  </si>
  <si>
    <t>9006CBN DP HB4 12V 51W P22D</t>
  </si>
  <si>
    <t>921 12V 16W W2,1X9,5D</t>
  </si>
  <si>
    <t>921NA 12V 16W W2.1X9.5D (A)</t>
  </si>
  <si>
    <t>FLUIDMATIC ATX 12B1L TOT C</t>
  </si>
  <si>
    <t>TRAX. GEAR 8 75W80 20B1L TOT A</t>
  </si>
  <si>
    <t>TRAX. DUAL 9 FE 75W90 12B1L TO</t>
  </si>
  <si>
    <t>LHM PLUS 12B1L TOT Z1</t>
  </si>
  <si>
    <t>QUARTZ INEO FIRST 0W30 20B1L</t>
  </si>
  <si>
    <t>QUARTZ INEO FIRST 0W30 6B4L</t>
  </si>
  <si>
    <t>QUARTZ INEO X.FIRST 0W20 12B1L</t>
  </si>
  <si>
    <t>QUARTZ INEO X.FIRST 0W20 3B5L</t>
  </si>
  <si>
    <t>QUARTZ INEO X.LL 0W20 12B1L</t>
  </si>
  <si>
    <t>QUARTZ INEO X.LL 0W20 3B5L TOT</t>
  </si>
  <si>
    <t>QUARTZ 5000 15W40 6B4L TOT 1AR</t>
  </si>
  <si>
    <t>QUARTZ 7000 10W40 (SN) 20B1L</t>
  </si>
  <si>
    <t>QUARTZ 7000 10W40 (SN) 6B4L</t>
  </si>
  <si>
    <t>QUARTZ 9000FUT.FGC 5W30 12B1L</t>
  </si>
  <si>
    <t>QUARTZ 9000FUT.FGC 5W30 3B5L</t>
  </si>
  <si>
    <t>QUARTZ 9000 NFC 5W30 12B1L TOT</t>
  </si>
  <si>
    <t>QUARTZ 9000 NFC 5W30 3B4L TOT</t>
  </si>
  <si>
    <t>QUARTZ 9000FUT.GF6 0W20 12B1L</t>
  </si>
  <si>
    <t>QUARTZ 9000FUT.GF6 0W20 3B5L</t>
  </si>
  <si>
    <t>QUARTZ 9000 5W40 20B1L TOT 1AR</t>
  </si>
  <si>
    <t>QUARTZ 9000 5W40 6B4L TOT 1AR</t>
  </si>
  <si>
    <t>QUARTZ INEO MC3 5W30 20B1L TOT</t>
  </si>
  <si>
    <t>QUARTZ INEO L LIFE 5W30 12B1L</t>
  </si>
  <si>
    <t>QUARTZ INEO L LIFE 5W30 3B5L T</t>
  </si>
  <si>
    <t>QUARTZ INEO MC3 5W30 6B4L TOT</t>
  </si>
  <si>
    <t>AZOLLA ZS 100 20LP TOT AR</t>
  </si>
  <si>
    <t>AZOLLA ZS 150 20LP TOT AR</t>
  </si>
  <si>
    <t>AZOLLA ZS 32 20LP TOT AR</t>
  </si>
  <si>
    <t>AZOLLA ZS 46 20LP TOT AR</t>
  </si>
  <si>
    <t>AZOLLA ZS 68 20LP TOT AR</t>
  </si>
  <si>
    <t>TRAX. GEAR 8 75W80 20LP TOT AR</t>
  </si>
  <si>
    <t>COTTEXA 18K TOT AR</t>
  </si>
  <si>
    <t>DYNATRANS DA 80W90 20L TOT AR</t>
  </si>
  <si>
    <t>TRANSTEC 4 SAE 80W 20LP TOT AR</t>
  </si>
  <si>
    <t>TRANSTEC 5 85W140 20LP TOT AR</t>
  </si>
  <si>
    <t>TRAX. GEAR 9 FE 75W80 20L TOT</t>
  </si>
  <si>
    <t>HI-PERF 4T 700 15W50 20B1L TOT</t>
  </si>
  <si>
    <t>MULTIS 2 18K TOT AR</t>
  </si>
  <si>
    <t>MULTIS 2 1C4K TOT AR</t>
  </si>
  <si>
    <t>MULTIS EP 2 18K TOT AR</t>
  </si>
  <si>
    <t>RUBIA FLEET HD 500 15W40 20LP</t>
  </si>
  <si>
    <t>RUBIA 7400 15W40 20LP TOT AR</t>
  </si>
  <si>
    <t>RUBIA 8600 10W40 20L TOT AR</t>
  </si>
  <si>
    <t>TRANSMISSION 140 20LP TOT AR</t>
  </si>
  <si>
    <t>FLUIDMATIC ATX 208L TOT C</t>
  </si>
  <si>
    <t>TRANSTEC 5 80W90 208L TOT AR</t>
  </si>
  <si>
    <t>AZOLLA ZS 100 208L TOT AR</t>
  </si>
  <si>
    <t>AZOLLA ZS 32 208L TOT AR</t>
  </si>
  <si>
    <t>AZOLLA ZS 46 208L TOT AR</t>
  </si>
  <si>
    <t>AZOLLA ZS 68 208L TOT AR</t>
  </si>
  <si>
    <t>TRAX. GEAR 8 75W80 208L TOT AR</t>
  </si>
  <si>
    <t>CLASSIC 7 10W40 208L TOT AR</t>
  </si>
  <si>
    <t>REFR. COOLELF SUPRA 50 208L</t>
  </si>
  <si>
    <t>DYNATRANS ACX 30 208L TOT AR</t>
  </si>
  <si>
    <t>TRANSTEC 4 SAE 80W 208L TOT AR</t>
  </si>
  <si>
    <t>MOTOR OIL SF 15W40 208L TOT AR</t>
  </si>
  <si>
    <t>MOTOR OIL SF 20W50 208L TOT AR</t>
  </si>
  <si>
    <t>MULTIS EP 2 180K TOT AR</t>
  </si>
  <si>
    <t>QUARTZ 5000 15W40 208L TOT AR</t>
  </si>
  <si>
    <t>RUBIA FLEET HD 500 15W40 208L</t>
  </si>
  <si>
    <t>RUBIA 7400 15W40 208L TOT AR</t>
  </si>
  <si>
    <t>RUBIA 8600 10W40 208L TOT AR</t>
  </si>
  <si>
    <t>RUBIA OPT. 3100 FE 10W30 208L</t>
  </si>
  <si>
    <t>TRANSMISSION 140 208L TOT AR</t>
  </si>
  <si>
    <t>TRANSMISSION 90 208L TOT AR</t>
  </si>
  <si>
    <t>TRAX. GEAR 9 FE 75W80 208L TOT</t>
  </si>
  <si>
    <t>3019TRAX75W80TB</t>
  </si>
  <si>
    <t>P-10292 RENAULT LOGAN 1.5 DCI.</t>
  </si>
  <si>
    <t>UB1100DC WILLARD 12x160</t>
  </si>
  <si>
    <t>UB1240DC WILLARD 12x180</t>
  </si>
  <si>
    <t>UB1300DC WILLARD 12x190</t>
  </si>
  <si>
    <t>UB325FDC WILLARD NS40</t>
  </si>
  <si>
    <t>UB425FDC WILLARD NS60</t>
  </si>
  <si>
    <t>UB450DC WILLARD 12x45</t>
  </si>
  <si>
    <t>UB550DC WILLARD 12x50</t>
  </si>
  <si>
    <t>UB620DC WILLARD 12x65</t>
  </si>
  <si>
    <t>UB670DC WILLARD 12x55</t>
  </si>
  <si>
    <t>UB710DC WILLARD N50R</t>
  </si>
  <si>
    <t>UB710IC WILLARD N50R</t>
  </si>
  <si>
    <t>UB720DC WILLARD 12x70</t>
  </si>
  <si>
    <t>UB730DC WILLARD 12x75</t>
  </si>
  <si>
    <t>UB730IC WILLARD 12x75</t>
  </si>
  <si>
    <t>UB740DC WILLARD 12x75</t>
  </si>
  <si>
    <t>UB815 WILLARD 12x100</t>
  </si>
  <si>
    <t>UB820DC WILLARD 12x80</t>
  </si>
  <si>
    <t>UB820IC WILLARD 12x80</t>
  </si>
  <si>
    <t>UB840DC WILLARD 12x85</t>
  </si>
  <si>
    <t>UB920DC WILLARD 12x110</t>
  </si>
  <si>
    <t>UB920IC WILLARD 12x110</t>
  </si>
  <si>
    <t>UB930DC WILLARD N70R</t>
  </si>
  <si>
    <t>UB930IC WILLARD N70R</t>
  </si>
  <si>
    <t>UB1030DC WILLARD 12x90</t>
  </si>
  <si>
    <t>FLX140 TRIDON FLAT 14"</t>
  </si>
  <si>
    <t>FLX150 TRIDON FLAT 15"</t>
  </si>
  <si>
    <t>FLX160 TRIDON FLAT 16"</t>
  </si>
  <si>
    <t>FLX170 TRIDON FLAT 17"</t>
  </si>
  <si>
    <t>FLX180 TRIDON FLAT 18"</t>
  </si>
  <si>
    <t>FLX190 TRIDON FLAT 19"</t>
  </si>
  <si>
    <t>FLX200 TRIDON FLAT 20"</t>
  </si>
  <si>
    <t>FLX210 TRIDON FLAT 21"</t>
  </si>
  <si>
    <t>FLX220 TRIDON FLAT 22"</t>
  </si>
  <si>
    <t>FLX240 TRIDON FLAT 24"</t>
  </si>
  <si>
    <t>FLX260 TRIDON FLAT 26"</t>
  </si>
  <si>
    <t>FLX280 TRIDON FLAT 28"</t>
  </si>
  <si>
    <t>TRICO LIQ LIMPIAPARABRISAS 1L</t>
  </si>
  <si>
    <t>TRICO LIQ LIMPIAPARABRISA 50ML</t>
  </si>
  <si>
    <t>TR12A ESCOBILLA LUNETA 12"</t>
  </si>
  <si>
    <t>TR12B ESCOBILLA LUNETA 12"</t>
  </si>
  <si>
    <t>TR12P ESCOBILLA LUNETA 12"</t>
  </si>
  <si>
    <t>TR12T ESCOBILLA LUNETA 12"</t>
  </si>
  <si>
    <t>TR14T ESCOBILLA LUNETA 14"</t>
  </si>
  <si>
    <t>TR16T ESCOBILLA LUNETA 16"</t>
  </si>
  <si>
    <t>TR17140 TRICO OEM 14"</t>
  </si>
  <si>
    <t>TR17150 TRICO OEM 15"</t>
  </si>
  <si>
    <t>TR17160  TRICO OEM 16"</t>
  </si>
  <si>
    <t>TR17170 TRICO OEM 17"</t>
  </si>
  <si>
    <t>TR17180 TRICO OEM 18"</t>
  </si>
  <si>
    <t>TR17190 TRICO OEM 19"</t>
  </si>
  <si>
    <t>TR17200  TRICO OEM 20"</t>
  </si>
  <si>
    <t>TR17210 TRICO OEM 21"</t>
  </si>
  <si>
    <t>TR17220 TRICO OEM 22"</t>
  </si>
  <si>
    <t>TR17240  TRICO OEM 24"</t>
  </si>
  <si>
    <t>TR17260 TRICO OEM 26"</t>
  </si>
  <si>
    <t>TR17280 TRICO OEM 28"</t>
  </si>
  <si>
    <t>TR17290 TRICO OEM 29"</t>
  </si>
  <si>
    <t>TR17300 TRICO OEM 30"</t>
  </si>
  <si>
    <t>TR17320 TRICO OEM 32"</t>
  </si>
  <si>
    <t>TR19-100 BEAM TRASERA 10" ABD</t>
  </si>
  <si>
    <t>TR19-110 BEAM TRASERA 11" AKGH</t>
  </si>
  <si>
    <t>TR19-121 BEAM TRASERA 12" ABHD</t>
  </si>
  <si>
    <t>TR19-122 BEAM TRASERA 12" PTKM</t>
  </si>
  <si>
    <t>TR19-130 BEAM TRASERA 13" KGD</t>
  </si>
  <si>
    <t>TR19-140 BEAM TRASERA 14"ABPTD</t>
  </si>
  <si>
    <t>TR19-150 BEAM TRASERA 15" GHD</t>
  </si>
  <si>
    <t>TR19-160 BEAM TRASERA 16" ABTD</t>
  </si>
  <si>
    <t>TR7010D ESCOBILLA FLEX 10"</t>
  </si>
  <si>
    <t>TR70-110 TRICO ESCOBILLA  11"</t>
  </si>
  <si>
    <t>TR7012D ESCOBILLA FLEX 12"</t>
  </si>
  <si>
    <t>TR70-130 TRICO ESCOBILLA 13"</t>
  </si>
  <si>
    <t>TR7013D ESCOBILLA FLEX 13"</t>
  </si>
  <si>
    <t>TR70-140 TRICO ESCOBILLA 14"</t>
  </si>
  <si>
    <t>TR7014D ESCOBILLA FLEX 14"</t>
  </si>
  <si>
    <t>TR70-150 TRICO ESCOBILLA 15"</t>
  </si>
  <si>
    <t>TR7015D ESCOBILLA FLEX 15"</t>
  </si>
  <si>
    <t>TR70-160 TRICO ESCOBILLA 16"</t>
  </si>
  <si>
    <t>TR7016D ESCOBILLA FLEX 16"</t>
  </si>
  <si>
    <t>TR70-170 TRICO ESCOBILLA 17"</t>
  </si>
  <si>
    <t>TR70-180 TRICO ESCOBILLA 18"</t>
  </si>
  <si>
    <t>TR70-190 TRICO ESCOBILLA 19"</t>
  </si>
  <si>
    <t>TR70-200 TRICO ESCOBILLA 20"</t>
  </si>
  <si>
    <t>TR70-210 TRICO ESCOBILLA 21"</t>
  </si>
  <si>
    <t>TR70-220 TRICO ESCOBILLA 22"</t>
  </si>
  <si>
    <t>TR70-240 TRICO ESCOBILLA 24"</t>
  </si>
  <si>
    <t>TR70-260 TRICO ESCOBILLA 26"</t>
  </si>
  <si>
    <t>TR80-1001 HONDA FIT 24" 16"</t>
  </si>
  <si>
    <t>TR80-1002 HONDA CIVIC 20" 17"</t>
  </si>
  <si>
    <t>TR80-1003 HONDA ACCORD 24"20"</t>
  </si>
  <si>
    <t>TR80-101 TOYOTA HILUX 21" 19"</t>
  </si>
  <si>
    <t>TR80-102 TOYOTA COROLLA 24"18"</t>
  </si>
  <si>
    <t>TR80-104 TOYOTA YARIS 24" 14"</t>
  </si>
  <si>
    <t>TR80-201 RENAULT MEGANE 22"20"</t>
  </si>
  <si>
    <t>TR80-202 RENAULT CLIO 20" 20"</t>
  </si>
  <si>
    <t>TR80-203 RENAULT SCENIC 24"16"</t>
  </si>
  <si>
    <t>TR80-204 RENAULT MEGANE 24"17"</t>
  </si>
  <si>
    <t>TR80-205 RENAULT KANGOO 20"20"</t>
  </si>
  <si>
    <t>TR80-206 RENAULT LAGUNA 24"18"</t>
  </si>
  <si>
    <t>TR80-208 REN.SANDERO 22" 18"</t>
  </si>
  <si>
    <t>TR80-209 RENAULT CLIO 21" 18"</t>
  </si>
  <si>
    <t>TR80-210 RENAULT DUSTER 20"19"</t>
  </si>
  <si>
    <t>TR80-211 RENAULT MASTER 24"24"</t>
  </si>
  <si>
    <t>TR80-301 L ROVER DISCOVERY 18"</t>
  </si>
  <si>
    <t>TR80-302  ROVER 200 18" 18"</t>
  </si>
  <si>
    <t>TR80-303  KIA SORENTO 24 "18 "</t>
  </si>
  <si>
    <t>TR80-304  NISSAN MARCH 20" 14"</t>
  </si>
  <si>
    <t>TR80-305  NISSAN TIIDA 21"18"</t>
  </si>
  <si>
    <t>TR80-306  HYUNDAI TUCSON 22"20</t>
  </si>
  <si>
    <t>TR80-309 HYUNDAI H1 26"22"</t>
  </si>
  <si>
    <t>TR80-310 NISSAN SENTRA 26" 17"</t>
  </si>
  <si>
    <t>TR80-311 HYUNDAI  24" 18"</t>
  </si>
  <si>
    <t>TR80-312 KIA SPORTAGE 24" 16"</t>
  </si>
  <si>
    <t>TR80-313 NISSANFRONTIER 24"18"</t>
  </si>
  <si>
    <t>TR80-314 MITSUBISHI  22" 18"</t>
  </si>
  <si>
    <t>TR80-315 KIA PICANTO 22" 18"</t>
  </si>
  <si>
    <t>TR80-316 KIA RIO 2012 22" 16"</t>
  </si>
  <si>
    <t>TR80-401 JEEP CHEROKEE 18"18"</t>
  </si>
  <si>
    <t>TR80-501 PEUGEOT 405/406 22"22</t>
  </si>
  <si>
    <t>TR80-502 PEUGEOT 306 22" 20"</t>
  </si>
  <si>
    <t>TR80-503 PEUGEOT 106 20" 18"</t>
  </si>
  <si>
    <t>TR80-504 PEUGEOT 206/207 26"16</t>
  </si>
  <si>
    <t>TR80-505 PEUGEOT 307 26" 26"</t>
  </si>
  <si>
    <t>TR80-506 CITROEN PICASSO 26"26</t>
  </si>
  <si>
    <t>TR80-507 PEUGEOT PARTNER 22"22</t>
  </si>
  <si>
    <t>TR80-508 CITROEN C3 24" 18"</t>
  </si>
  <si>
    <t>TR80-601 VW GOLFIII- IV 21"18"</t>
  </si>
  <si>
    <t>TR80-602 VW PASSAT 21" 21"</t>
  </si>
  <si>
    <t>TR80-603 VW POLO 21" 18"</t>
  </si>
  <si>
    <t>TR80-604 VW GOL II 20" 20"</t>
  </si>
  <si>
    <t>TR80-605 VW GOL III 21" 18"</t>
  </si>
  <si>
    <t>TR80-606 VW BORA 21" 18"</t>
  </si>
  <si>
    <t>TR80-607 VW FOX SURAN 22" 16"</t>
  </si>
  <si>
    <t>TR80-609 VW AMAROK 24" 24"</t>
  </si>
  <si>
    <t>TR80-701 FORD MONDEO 21" 20"</t>
  </si>
  <si>
    <t>TR80-702 FORD ESCORT 20" 20"</t>
  </si>
  <si>
    <t>TR80-703 FORD FIESTA 19" 19"</t>
  </si>
  <si>
    <t>TR80-704 FORD RANGER 18" 18"</t>
  </si>
  <si>
    <t>TR80-705 FORD FOCUS 21" 19"</t>
  </si>
  <si>
    <t>TR80-706 FIESTA 2002 22" 18"</t>
  </si>
  <si>
    <t>TR80-707 FORD F100/F250 22"22"</t>
  </si>
  <si>
    <t>TR80-708 FORD KA &gt;2010 19" 17"</t>
  </si>
  <si>
    <t>TR80709 FORD KA 19" 16" 2011&gt;</t>
  </si>
  <si>
    <t>TR80710 FORD ECOSPORT  22" 16"</t>
  </si>
  <si>
    <t>TR80-801 FIAT PALIOSIENA 22"18</t>
  </si>
  <si>
    <t>TR80-802 FIAT UNO NUEVO 24"16"</t>
  </si>
  <si>
    <t>TR80803 FIAT IDEA  24" 15"</t>
  </si>
  <si>
    <t>TR80-901 CHEVROLET S-10 20"20"</t>
  </si>
  <si>
    <t>TR80-902 CHEVROLETVECTRA 19"19</t>
  </si>
  <si>
    <t>TR80-903 CV CORSA II 20" 17"</t>
  </si>
  <si>
    <t>TR80-904 CH ASTRA 20" 18"</t>
  </si>
  <si>
    <t>TR80-905 CHEVROLETMERIVA 24"24</t>
  </si>
  <si>
    <t>TR80-906 CH CLASSIC 18" 18"</t>
  </si>
  <si>
    <t>TR80-908 CHEVROLET AGILE 20"18</t>
  </si>
  <si>
    <t>TR80-909 CHEVROLET AVEO 22"18"</t>
  </si>
  <si>
    <t>TR80-910 CHEVROLET CRUZE 24"18</t>
  </si>
  <si>
    <t>TR80-911 CHEVROLET SPIN 22"19"</t>
  </si>
  <si>
    <t>TR80-912 FORD NEW RANGER 24"16</t>
  </si>
  <si>
    <t>TR80-913 CHEVROLET SAIL 20"18"</t>
  </si>
  <si>
    <t>TR80-914 CHEVROLET SPARK 24"16</t>
  </si>
  <si>
    <t>TR80916 GM AGILE MONTANA21"18"</t>
  </si>
  <si>
    <t>TX1000 ESCOBILLA 40" S. PESADO</t>
  </si>
  <si>
    <t>TX550A ESCOBILLA 22" S. PESADO</t>
  </si>
  <si>
    <t>TX600 ESCOBILLA 24" S. PESADO</t>
  </si>
  <si>
    <t>TX650 ESCOBILLA 26" S. PESADO</t>
  </si>
  <si>
    <t>TX700 ESCOBILLA 28" S. PESADO</t>
  </si>
  <si>
    <t>TX701 ESCOBILLA 28" S.PES BUS</t>
  </si>
  <si>
    <t>TX800 ESCOBILLA 32" S. PESADO</t>
  </si>
  <si>
    <t>CA11048 JEEP COMPASS, PATRIOT.</t>
  </si>
  <si>
    <t>CA11077 CHEVROLET S10 2013</t>
  </si>
  <si>
    <t>CA11123 IVECO CAVALLINO (ORIGI</t>
  </si>
  <si>
    <t>CA11411 MB SERIA A,B,C</t>
  </si>
  <si>
    <t>CA11674 FORD RANGER MOTOR CUMM</t>
  </si>
  <si>
    <t>CA11974 SCANIA SERIE G, P</t>
  </si>
  <si>
    <t>CA11974SY SCANIA SERIE G, P</t>
  </si>
  <si>
    <t>CA12006 HYNDAI CAMIONES</t>
  </si>
  <si>
    <t>CA12050 HONDA CIVIC, CRV MOT.</t>
  </si>
  <si>
    <t>CA12051 HONDA CIVIC, CRV (MOT.</t>
  </si>
  <si>
    <t>CA12112 CHEVROLET CRUZE</t>
  </si>
  <si>
    <t>CA12609 GM ONIX (TURBO)</t>
  </si>
  <si>
    <t>CA1533 JOHN DEERE 4040...1MARI</t>
  </si>
  <si>
    <t>CA1533SY JOHN DEERE 4040 2DARI</t>
  </si>
  <si>
    <t>CA1553 SY JOHN DEERE (VARIOS).</t>
  </si>
  <si>
    <t>CA1566 FIAT VIVACE, UNO S, DUN</t>
  </si>
  <si>
    <t>CA160 DAKOTA 3.9 L V6, 5.2 LV8</t>
  </si>
  <si>
    <t>CA192 KAISER, CHEVY, VAN.</t>
  </si>
  <si>
    <t>CA224 CATERPILLAR</t>
  </si>
  <si>
    <t>CA226SY CATERPILLAR</t>
  </si>
  <si>
    <t>CA2517 JOHN DEERE 8430, 8440.</t>
  </si>
  <si>
    <t>CA2517SY JOHN DEERE 8430, 8440</t>
  </si>
  <si>
    <t>CA253SY JOHN DEERE (TRACTOR)</t>
  </si>
  <si>
    <t>CA2718 FIAT 147,128, SÚPER EUR</t>
  </si>
  <si>
    <t>CA283A FORD 14000, (MOTOR MWM)</t>
  </si>
  <si>
    <t>CA283 B PU FORD F100 NUEVAS</t>
  </si>
  <si>
    <t>CA3105 MB 608,F100 MOT PERKINS</t>
  </si>
  <si>
    <t>CA3105SY ZANELLO UP10, DEUTZ D</t>
  </si>
  <si>
    <t>CA3115 MERCEDES BENZ 608</t>
  </si>
  <si>
    <t>CA3167 FIAT 147 TRD, DUNA Y UN</t>
  </si>
  <si>
    <t>CA3174B PEUGEOT 205 RG3, RG5.</t>
  </si>
  <si>
    <t>CA3290 SCANIA K112, (ÓMNIBUS U</t>
  </si>
  <si>
    <t>CA3291SY MB 151715181521O 170O</t>
  </si>
  <si>
    <t>CA3295 DEUTZ AX100 / DX90 / F3</t>
  </si>
  <si>
    <t>CA3295SY DEUTZ TRACT. AX100</t>
  </si>
  <si>
    <t>CA353 NISSAN CHERRY Y SUBARU J</t>
  </si>
  <si>
    <t>CA3588 GM LUV, ISUZU, NISSAN</t>
  </si>
  <si>
    <t>CA3902 CHEVROLET CAVALLIER</t>
  </si>
  <si>
    <t>CA3943 RENAULT CLIO II 2.0L 16</t>
  </si>
  <si>
    <t>CA3989 JOHN D,CATERP,CASE,CHAM</t>
  </si>
  <si>
    <t>CA4215 IVECO EUROTRAK, EUROTEC</t>
  </si>
  <si>
    <t>CA4221 SCANIA H112 /T112/R112</t>
  </si>
  <si>
    <t>CA4255 TOYOTA HILUX 2.4 / 2.8.</t>
  </si>
  <si>
    <t>CA4260 VOLKSWAGEN KOMBI</t>
  </si>
  <si>
    <t>CA4261 FORD ESCORT, GM MONZA</t>
  </si>
  <si>
    <t>CA4329 RENAULT 18 2000, FUEGO</t>
  </si>
  <si>
    <t>CA4336 CHEVROLET MONZA 1.6L.</t>
  </si>
  <si>
    <t>CA4352EE FORD TAU L,GHIA,FALCO</t>
  </si>
  <si>
    <t>CA4354 RENAULT 9 Y 11/MOT 1.4</t>
  </si>
  <si>
    <t>CA4360 FIAT AGRI (TRACTORES).</t>
  </si>
  <si>
    <t>CA4685 MB LS1526. FORD 14000</t>
  </si>
  <si>
    <t>CA4685SY MERCEDES BENZ 1526</t>
  </si>
  <si>
    <t>CA4691 TRACT DEUTZ,MB 1MARIO</t>
  </si>
  <si>
    <t>CA4691SY TRACT DEUTZ,MB 2DARIO</t>
  </si>
  <si>
    <t>CA4813 FIAT DUCATO 10 DIÉSEL,</t>
  </si>
  <si>
    <t>CA4893 SCANIA CAMIÓN P93.</t>
  </si>
  <si>
    <t>CA4974 PEUGEOT 205 G Y C2.</t>
  </si>
  <si>
    <t>CA4989 VALMET 785 (TRACTORES).</t>
  </si>
  <si>
    <t>CA502 RENAULT MÁGNUM AE420.</t>
  </si>
  <si>
    <t>CA5021 GM 15190 C/MOT. FRONT1</t>
  </si>
  <si>
    <t>CA5021SY GM 15190 C/MOT FRONT2</t>
  </si>
  <si>
    <t>CA502SY RENAULT MÁGNUM AE420.</t>
  </si>
  <si>
    <t>CA5070 GM NPR /MOT. ISUZU 4.2L</t>
  </si>
  <si>
    <t>CA508SY JOHN DEERE TRACTO 4420</t>
  </si>
  <si>
    <t>CA5108 VW PASSAT 1.8 TD 99/=&gt;</t>
  </si>
  <si>
    <t>CA5155 JOHN DEERE</t>
  </si>
  <si>
    <t>CA5160 FORD FIESTA (NAFTERO).</t>
  </si>
  <si>
    <t>CA5229 RENAULT 19 RN Y RT.</t>
  </si>
  <si>
    <t>CA523 MICHIGAN, CLARK, JOHN DE</t>
  </si>
  <si>
    <t>CA5232 FIAT AGRI. (TRACTORES).</t>
  </si>
  <si>
    <t>CA5304 ISUZU PICKUP 2.5L, 2.8L</t>
  </si>
  <si>
    <t>CA5308 RENAULT EXPRES DIÉSEL.</t>
  </si>
  <si>
    <t>CA5349 BMW 524, 525 TD</t>
  </si>
  <si>
    <t>CA5358 ROVER 420 GSI, GTI, SLI</t>
  </si>
  <si>
    <t>CA5369 NISSAN TERRANO II 2.7</t>
  </si>
  <si>
    <t>CA5416 RENAULT 12 L,GTL</t>
  </si>
  <si>
    <t>CA546SY ALLYS CHALMERS</t>
  </si>
  <si>
    <t>CA5483SY SCANIA P93 R Y T.</t>
  </si>
  <si>
    <t>CA5485 RENAU TRAFF DIÉSEL</t>
  </si>
  <si>
    <t>CA5567 ISUZU 3.1 TD.</t>
  </si>
  <si>
    <t>CA5595 MAZDA 323 GLX 1.6L 2000</t>
  </si>
  <si>
    <t>CA5626 MB, FORD, VW/TAP CHAPAS</t>
  </si>
  <si>
    <t>CA5626PU MB,FORD,VW/TAP POLIU</t>
  </si>
  <si>
    <t>CA5626SY MB,FORD,VW/TAP D CHAP</t>
  </si>
  <si>
    <t>CA5626SYPU MB,FORD,VW/TAP POLI</t>
  </si>
  <si>
    <t>CA5671 MB MD180 D, PICKU/FUR C</t>
  </si>
  <si>
    <t>CA5699 IVECO STRAL/TAP D CHAPA</t>
  </si>
  <si>
    <t>CA5901 MITSUBISHI MONTERO/DIÉS</t>
  </si>
  <si>
    <t>CA5930 NISS TERRAN II TD 2.7L</t>
  </si>
  <si>
    <t>CA5961 GM S10 MPFI/ NAF  98/=&gt;</t>
  </si>
  <si>
    <t>CA5967 TOYOTA HILUX SW4 /TURBO</t>
  </si>
  <si>
    <t>CA5971 FORD 14000 / MOT. CUMMI</t>
  </si>
  <si>
    <t>CA5971SY FORD 12000, 14000</t>
  </si>
  <si>
    <t>CA6308 HONDA ACCORD 2,0 Y 2,3</t>
  </si>
  <si>
    <t>CA6544 TOYOTA COROLLA 1.6.</t>
  </si>
  <si>
    <t>CA6604SY JOHN DEERE /TRACTORES</t>
  </si>
  <si>
    <t>CA7139 GMC GM KODIAK 14190</t>
  </si>
  <si>
    <t>CA7139SY GMC GM KODIAK 14190</t>
  </si>
  <si>
    <t>CA7203 CASE TRACTORES</t>
  </si>
  <si>
    <t>CA7444 JOHN DEER/TRAC SER 4000</t>
  </si>
  <si>
    <t>CA7444SY JOHN D/TRAC SERI 4000</t>
  </si>
  <si>
    <t>CA7774 FORD RANG PICKUP Y EXPL</t>
  </si>
  <si>
    <t>CA8039 FORD F150,F250,SUPER DU</t>
  </si>
  <si>
    <t>CA8141 FORD EXPLORER</t>
  </si>
  <si>
    <t>CA8737 CATERPILLAR</t>
  </si>
  <si>
    <t>CA8737SY CATERPILLAR</t>
  </si>
  <si>
    <t>CA8772 HYUNDAI H100, PICKUP MI</t>
  </si>
  <si>
    <t>CA8774 RENAULT TWINGO MULTIPU</t>
  </si>
  <si>
    <t>CA8805 CHRYSLER NEÓN 2000.</t>
  </si>
  <si>
    <t>CA8887 VW PASSAT TDI, AUDI A6</t>
  </si>
  <si>
    <t>CA9002 VALTRA TRAC,GM SILVERAD</t>
  </si>
  <si>
    <t>CA9002 SY VALTRA TRAC, GM SILV</t>
  </si>
  <si>
    <t>CA9003 NISS FRONT, GM S10, MIT</t>
  </si>
  <si>
    <t>CA9007 BMW X3, SERIE 300, 500</t>
  </si>
  <si>
    <t>CA9032 MB, IVECO CABALLINO</t>
  </si>
  <si>
    <t>CA9032SY MB, IVECO CABALLINO</t>
  </si>
  <si>
    <t>CA9033 MERCEDES BENZ/ CAMIONES</t>
  </si>
  <si>
    <t>CA9033SY MB INTERIO DEL CA9033</t>
  </si>
  <si>
    <t>CA9045 SCANIA SERIE G, P</t>
  </si>
  <si>
    <t>CA9045SY SCANIA SERIE G, P</t>
  </si>
  <si>
    <t>CA9048SY RENAULT CAMIONES MAGN</t>
  </si>
  <si>
    <t>CA9230 ALFA ROMEO 156 2,5 L V6</t>
  </si>
  <si>
    <t>CA9231 PEUG,CITROEN,FIAT,BOXER</t>
  </si>
  <si>
    <t>CA9283 FORD RANG TD (MOT MAXI)</t>
  </si>
  <si>
    <t>CA9352 AGRALE. DEUTZ, MASSEY F</t>
  </si>
  <si>
    <t>CA9352SY AGRALE. DEUTZ, MASSEY</t>
  </si>
  <si>
    <t>CA9355 SCANIA</t>
  </si>
  <si>
    <t>CA9355SY SCANIA.</t>
  </si>
  <si>
    <t>CA9369 FORD CARGO C1416, C1517</t>
  </si>
  <si>
    <t>CA9388 ATEGO 1315 OM904LA»</t>
  </si>
  <si>
    <t>CA9393 TOYOTA HILUX 3.0L.</t>
  </si>
  <si>
    <t>CA9493 HONDA CRV 2.4L 16V VTEC</t>
  </si>
  <si>
    <t>CA9542 MITSU MONT 2,8LTDI 3,2L</t>
  </si>
  <si>
    <t>CA9560 VOLVO FH12 340, 380,400</t>
  </si>
  <si>
    <t>CA9560SY VOLVO FH12 340, 380</t>
  </si>
  <si>
    <t>CA9589 DODGE RAM 2500.</t>
  </si>
  <si>
    <t>CA9746 AGRALE, VALTRA.</t>
  </si>
  <si>
    <t>CA9746SY  AGRALE, VALTRA.</t>
  </si>
  <si>
    <t>CA9747 MB, SCANIA, VOLVO</t>
  </si>
  <si>
    <t>CA9747SY MB, SCANIA, VOLVO</t>
  </si>
  <si>
    <t>CA9800 AUDI A3 1,6 L 2,0L FSI.</t>
  </si>
  <si>
    <t>CA9834 HONDA CG TITAN 150CC.</t>
  </si>
  <si>
    <t>CA9951 BMW SERIE 1, 3, X1</t>
  </si>
  <si>
    <t>CA9074 RENAULT CLIO II, KANGOO</t>
  </si>
  <si>
    <t>CA10910 PEUGEOT 4008, CITROEN</t>
  </si>
  <si>
    <t>CA10947 CITROEN C5 I,II, PEUGE</t>
  </si>
  <si>
    <t>CA10997 FORD FIESTA KINECTIC</t>
  </si>
  <si>
    <t>CA11071 CHEVROLET SPARK 1,2</t>
  </si>
  <si>
    <t>CA11072 -PEUGEOT PARTNER, CITR</t>
  </si>
  <si>
    <t>CA11073 RENAULT MASTER 2,3 DCI</t>
  </si>
  <si>
    <t>CA11096 PEUGEOT 308, 408, C4</t>
  </si>
  <si>
    <t>CA11104 FIAT UNO, PALIO 2012&gt;</t>
  </si>
  <si>
    <t>CA11109 FIAT 500 FIRE Y MULTIA</t>
  </si>
  <si>
    <t>CA11112 FIAT GRAND SIENA, PALI</t>
  </si>
  <si>
    <t>CA11113 HONDA CIVIC (C24012)</t>
  </si>
  <si>
    <t>CA11188 ALFA ROMEO MITO 1,3</t>
  </si>
  <si>
    <t>CA11201 HYUNDAI I10 (C27014)</t>
  </si>
  <si>
    <t>CA11206 KIA RIO, SOUL, HYUNDAI</t>
  </si>
  <si>
    <t>CA11222 GM SPIN, COBALT Y SONI</t>
  </si>
  <si>
    <t>CA11258 HONDA CRV 2012&gt;</t>
  </si>
  <si>
    <t>CA11263 SUZUKI SWIFT</t>
  </si>
  <si>
    <t>CA11416 HONDA XR250 TORNADO</t>
  </si>
  <si>
    <t>CA11426 TOYOTA COROLLA, PRIUS</t>
  </si>
  <si>
    <t>CA11458 VOLKSWAGEN POLO, UP.</t>
  </si>
  <si>
    <t>CA11499 AUDI A3, Q2,Q3, TT.</t>
  </si>
  <si>
    <t>CA11500 KIA SORENTO Y SANTA FE</t>
  </si>
  <si>
    <t>CA11501 CHEVROLET TRAKKER (C24</t>
  </si>
  <si>
    <t>CA11503 AUDI A1, A3, GOLF VII</t>
  </si>
  <si>
    <t>CA11652 RENAULT LOGAN II</t>
  </si>
  <si>
    <t>CA11742 TOYOTA COROLLA, PRIUS</t>
  </si>
  <si>
    <t>CA11874 IVECO DAILY V 35C11D</t>
  </si>
  <si>
    <t>CA11949 HONDA FIT 1.5L 2017-&gt;</t>
  </si>
  <si>
    <t>CA11952 TOYOTA ETIOS (&gt;2016),</t>
  </si>
  <si>
    <t>CA12003 NISSAN MARCH Y VERSA</t>
  </si>
  <si>
    <t>CA12017 VW UP 1.0L TSI 2015-&gt;</t>
  </si>
  <si>
    <t>CA12025 FORD MONDEO V.</t>
  </si>
  <si>
    <t>CA12034 CITROEN SPACETOUR, PEU</t>
  </si>
  <si>
    <t>CA12055 TOYOTA HILUX NUEVA</t>
  </si>
  <si>
    <t>CA12066 FIAT TORO</t>
  </si>
  <si>
    <t>CA12104 VW FOX, SURAN , UP</t>
  </si>
  <si>
    <t>CA12172 CHERY QQ 1.0L 2016-&gt;</t>
  </si>
  <si>
    <t>CA12173 CHERY FULLWIN 1.5L</t>
  </si>
  <si>
    <t>CA12174 CHERY TIIGO III 1.6L 2</t>
  </si>
  <si>
    <t>CA12180 NISSAN FROTIER NP300 2</t>
  </si>
  <si>
    <t>CA12242 FIAT TIPO II</t>
  </si>
  <si>
    <t>CA12243 HYUNDAI H1 2.5 CRDI</t>
  </si>
  <si>
    <t>CA12342 FIAT ARGO 1.3L</t>
  </si>
  <si>
    <t>CA12363 HYUNDAI SANTA FE III</t>
  </si>
  <si>
    <t>CA12583 PEUGEOT 208 2020--&gt; MO</t>
  </si>
  <si>
    <t>CA12640 FIAT 500 MOT 1.0L JEEP</t>
  </si>
  <si>
    <t>CA3399 VOLVO 240 Y 260, AUDI</t>
  </si>
  <si>
    <t>CA3559 CHRYSLER CARAVAN, DAKOT</t>
  </si>
  <si>
    <t>CA3660 CHRYSLER CARAVAN 3.0 V6</t>
  </si>
  <si>
    <t>CA3914 GM PICKUP SILVER DIESEL</t>
  </si>
  <si>
    <t>CA4309 NISSAN LUBER, SUBAR IMP</t>
  </si>
  <si>
    <t>CA4576 BMW 316, 318, 320</t>
  </si>
  <si>
    <t>CA4818 TOYOTA LAND CRUISER</t>
  </si>
  <si>
    <t>CA4924 HONDA CIVIC 1.4, NISSAN</t>
  </si>
  <si>
    <t>CA5058 FORD EXPLORER 4X4.</t>
  </si>
  <si>
    <t>CA5111 405 GLD, GRDT, GR Y SR</t>
  </si>
  <si>
    <t>CA5140 FIAT TIPO 1.4 IE, 1.6IE</t>
  </si>
  <si>
    <t>CA5156 FORD ESCORT 1.8 GALAXY</t>
  </si>
  <si>
    <t>CA5164 FIAT FIORINO,147, DUNA</t>
  </si>
  <si>
    <t>CA5266 FIAT DUNA SDV, DUNA WEE</t>
  </si>
  <si>
    <t>CA5301 VOLKSWAGE GOLF Y PASSAT</t>
  </si>
  <si>
    <t>CA5347 VOLVO NL10, NL280, NL34</t>
  </si>
  <si>
    <t>CA5350 BMW 316I 318I 320I, CI</t>
  </si>
  <si>
    <t>CA5357 FORD ESCORT 1.8 GALAXY</t>
  </si>
  <si>
    <t>CA5370 VW GOLF III 1.6L,1.8L</t>
  </si>
  <si>
    <t>CA5377 VW POLO (NAFTA).</t>
  </si>
  <si>
    <t>CA5377D VW POLO Y GOLF DIÉSEL</t>
  </si>
  <si>
    <t>CA5400 GM ASTRA TD. 99/=&gt;.</t>
  </si>
  <si>
    <t>CA5463 RENAULT TWINGO (TODOS).</t>
  </si>
  <si>
    <t>CA5466 TOYOTA COROLLA GLI, XLI</t>
  </si>
  <si>
    <t>CA5496 CHEVROLET CORSA.</t>
  </si>
  <si>
    <t>CA5501 CHEVROLET CORSA DIÉSEL</t>
  </si>
  <si>
    <t>CA5513 VW GOL GTI 2.0.</t>
  </si>
  <si>
    <t>CA5513D VW GOL 1.9 (DIÉSEL) .</t>
  </si>
  <si>
    <t>CA5522 LAND ROVER DISCOVE 2.5</t>
  </si>
  <si>
    <t>CA5554 RENAULT LAGUNA 1.8L.</t>
  </si>
  <si>
    <t>CA5627 FIAT PALIO Y SIENA.</t>
  </si>
  <si>
    <t>CA5641 BMW 318 IS, TI, Z3 1,9</t>
  </si>
  <si>
    <t>CA5657 ROVER 416 1.6 (NAFTA)</t>
  </si>
  <si>
    <t>CA5677 FIAT DUNA SX Y FIORINO.</t>
  </si>
  <si>
    <t>CA5680 GM VECTRA GL, GLS / CD</t>
  </si>
  <si>
    <t>CA5682 FORD FIESTA 1,2/1,3</t>
  </si>
  <si>
    <t>CA5716 BWM 318 TDS COMPAQ.</t>
  </si>
  <si>
    <t>CA5718 FIAT MAREA DIESEL 1.9</t>
  </si>
  <si>
    <t>CA5830 BMW 525 TURBO DIES TOUR</t>
  </si>
  <si>
    <t>CA5837 FORD K</t>
  </si>
  <si>
    <t>CA5854 GM VECTRA (DIÉSEL)</t>
  </si>
  <si>
    <t>CA5860 FORD TRANSIT TD.EFA/581</t>
  </si>
  <si>
    <t>CA5929 FORD FOCUS 1.8L MOT TDC</t>
  </si>
  <si>
    <t>CA5941 RENAULT KANGOO Y CLIO 2</t>
  </si>
  <si>
    <t>CA5945 DAEWOO NUBIRIA Y LEGANZ</t>
  </si>
  <si>
    <t>CA5970 GM ASTRA /NAFT 2.0</t>
  </si>
  <si>
    <t>CA6545 VOLKSWAGEN PASSAT</t>
  </si>
  <si>
    <t>CA6558 MAZDA MPV.</t>
  </si>
  <si>
    <t>CA6690 TOYOTA PREVIA,MAZDA 929</t>
  </si>
  <si>
    <t>CA6807 ROVER 620 SI, HONDA ACC</t>
  </si>
  <si>
    <t>CA7284 HONDA ACCORD</t>
  </si>
  <si>
    <t>CA7351 TOYOTA CAMRY 92/99.</t>
  </si>
  <si>
    <t>CA7414 CHRYSLER INTREPI V6 3.3</t>
  </si>
  <si>
    <t>CA7417 ISUZU TROOPER 93/=&gt;</t>
  </si>
  <si>
    <t>CA7421 GM S10 Y BLAZER</t>
  </si>
  <si>
    <t>CA7432 CHRYSLER STRATUS</t>
  </si>
  <si>
    <t>CA7438 FORD F100, 350, 450 V8</t>
  </si>
  <si>
    <t>CA7440 JEEP GRAN CHEROKEE 4.0</t>
  </si>
  <si>
    <t>CA7597 MITSUBISHI MONTERO 2.0L</t>
  </si>
  <si>
    <t>CA7617 SUZUKI SIDEKICK, SIDEKI</t>
  </si>
  <si>
    <t>CA7737 FORD MONDEO V6.</t>
  </si>
  <si>
    <t>CA7764 HONDA CIVIC EX, CRV SPO</t>
  </si>
  <si>
    <t>CA7775 HYUNDAI ACCENT 1.5L, GS</t>
  </si>
  <si>
    <t>CA8040 HONDA CIVIC LX 96/98.</t>
  </si>
  <si>
    <t>CA8067 ISUZU AMIGO 2.2L, 3.2L</t>
  </si>
  <si>
    <t>CA8069 GM GRAND VITARA Y SUZUK</t>
  </si>
  <si>
    <t>CA8208 MITSUBISHI LANCER GLX</t>
  </si>
  <si>
    <t>CA8243D FORD RANGER 98.</t>
  </si>
  <si>
    <t>CA8602 AUDI TT, QUATTRO 1.8L</t>
  </si>
  <si>
    <t>CA8668 MB SPRINTER 310 D</t>
  </si>
  <si>
    <t>CA8675D PEUGEOT 206, 306, CITR</t>
  </si>
  <si>
    <t>CA8734 HYUNDA ATOS GLS 1,0 12V</t>
  </si>
  <si>
    <t>CA8736 FORD KA (1000 C.C.)</t>
  </si>
  <si>
    <t>CA8747 CHRYSLE PT CRUISER 9/01</t>
  </si>
  <si>
    <t>CA8748 PEUGEOT 306 TD 99/=&gt;.</t>
  </si>
  <si>
    <t>CA8768 MB CLASE C, E, S</t>
  </si>
  <si>
    <t>CA8789 MB CLASE A 160,190</t>
  </si>
  <si>
    <t>CA8817 CHRYSLER CHEROKEE LIBER</t>
  </si>
  <si>
    <t>CA8847 RENA CLIO II/LOGAN 1.5</t>
  </si>
  <si>
    <t>CA8911 HONDA CIVIC 1.7 16V.</t>
  </si>
  <si>
    <t>CA8919 FORD TRANSIT TDI 2.4.</t>
  </si>
  <si>
    <t>CA8963 PEUGEOT 306 16V, CITROE</t>
  </si>
  <si>
    <t>CA8964 RENAULT CLIO II, LOGAN,</t>
  </si>
  <si>
    <t>CA8970 HYUNDAI ACCENT 1.6L.</t>
  </si>
  <si>
    <t>CA8995 VW POLO TDI, SEAT CÓRDO</t>
  </si>
  <si>
    <t>CA8996 RENAULT MASTER 2.8 TD.</t>
  </si>
  <si>
    <t>CA8997 FORD ESCAPE 2.0L.</t>
  </si>
  <si>
    <t>CA9021 MAZDA PICKUP B2500</t>
  </si>
  <si>
    <t>CA9022 VW SHARAN, SEAT ALHAMBR</t>
  </si>
  <si>
    <t>CA9078 RENAULT KANGOO 1.9L</t>
  </si>
  <si>
    <t>CA9080 CITROEN C4 HDI, PEUGEOT</t>
  </si>
  <si>
    <t>CA9082 PEUGEOT 307.</t>
  </si>
  <si>
    <t>CA9096-2 SEAT IBISA III 1,4</t>
  </si>
  <si>
    <t>CA9098 RENAULT MEGANE, CLIO</t>
  </si>
  <si>
    <t>CA9113 SUBARU FORESTER, LEGACY</t>
  </si>
  <si>
    <t>CA9126 FORD MONDEO.</t>
  </si>
  <si>
    <t>CA9290 VOLKSWAGEN GOL 1.0L.</t>
  </si>
  <si>
    <t>CA9315 CITROEN C3.</t>
  </si>
  <si>
    <t>CA9328 FIAT STILO.</t>
  </si>
  <si>
    <t>CA9329 FIAT 500L Y DOBLO 1,4</t>
  </si>
  <si>
    <t>CA9391 GM CORSA II, MERIVA</t>
  </si>
  <si>
    <t>CA9401 DODGE RAM 1500</t>
  </si>
  <si>
    <t>CA9409 AUDI A4.</t>
  </si>
  <si>
    <t>CA9410 VW GOL TREND (TRAPEZOI)</t>
  </si>
  <si>
    <t>CA9431 VW SURAN 1,9 SDI (64CV)</t>
  </si>
  <si>
    <t>CA9435 BMW MINI COOP 1.6L 16V</t>
  </si>
  <si>
    <t>CA9441 HYUNDAI SANTA FE 2.4L,</t>
  </si>
  <si>
    <t>CA9482 TOYOTA COROLLA (NAFTA).</t>
  </si>
  <si>
    <t>CA9511 FORD ECOSP, FIESTA(NAF)</t>
  </si>
  <si>
    <t>CA9519 VW FOX, GOLF, SURAN</t>
  </si>
  <si>
    <t>CA9525 KIA SORRENTO 2.0 CRDI.</t>
  </si>
  <si>
    <t>CA9564 HONDA ACCORD 42.3L F/IN</t>
  </si>
  <si>
    <t>CA9572D CITROEN C3 HDI DIÉSEL</t>
  </si>
  <si>
    <t>CA9600 HONDA V6-3.0L F/INJ SO</t>
  </si>
  <si>
    <t>CA9643 PEUGEOT, CITROEN</t>
  </si>
  <si>
    <t>CA9683 TOYOTA 4 RUNNER 4.0L V6</t>
  </si>
  <si>
    <t>CA9728 SUZUKI JIMMI 4X4 JLX.</t>
  </si>
  <si>
    <t>CA9754 RENAULT MEGANE II 2.0L</t>
  </si>
  <si>
    <t>CA9764 PEUGEOT 307 HDI.</t>
  </si>
  <si>
    <t>CA9792 HYUNDAI TERRACAN 2,9L</t>
  </si>
  <si>
    <t>CA9942 ALFA ROMERO MITO</t>
  </si>
  <si>
    <t>CA9945 HONDA FIT 1,4 L</t>
  </si>
  <si>
    <t>CA9991 RENAULT MASTER 2,5 L/10</t>
  </si>
  <si>
    <t>CA5826 MB VITO, VIANO 2,3L TDI</t>
  </si>
  <si>
    <t>CA5827 VW GOLF IV TDI GTD 99-</t>
  </si>
  <si>
    <t>CA7344 MITSUBISHI ECLIPSE 2.0L</t>
  </si>
  <si>
    <t>CA9835 HONDA CG 150 OHC, BROS.</t>
  </si>
  <si>
    <t>EMAFI EAM1022=CA9945</t>
  </si>
  <si>
    <t xml:space="preserve"> 1 6EAM1022</t>
  </si>
  <si>
    <t>EMAFI EAM2068=CA10822</t>
  </si>
  <si>
    <t xml:space="preserve"> 1 6EAM2068</t>
  </si>
  <si>
    <t>EMAFI EAM2110G=CA12342</t>
  </si>
  <si>
    <t xml:space="preserve"> 1 6EAM2110G</t>
  </si>
  <si>
    <t>FLEETGUARD FF5706</t>
  </si>
  <si>
    <t xml:space="preserve"> 1 6FF5706</t>
  </si>
  <si>
    <t>DONALDSON CASE, INTERNA,JOHN D</t>
  </si>
  <si>
    <t>DONALDSON P753338</t>
  </si>
  <si>
    <t xml:space="preserve"> 1 6P753338</t>
  </si>
  <si>
    <t>TRAX. GEAR 7 80W90 6B4L TOT AR</t>
  </si>
  <si>
    <t>TRAX. GEAR 7 80W90 20B1L TOT</t>
  </si>
  <si>
    <t>INFLADOR TYREINFLATE 450 OSRAM</t>
  </si>
  <si>
    <t>TRAX. GEAR 7 80W90 20LP TOT AR</t>
  </si>
  <si>
    <t>TRAX. GEAR 7 80W90 208L TOT AR</t>
  </si>
  <si>
    <t>DYNASTY DY045DC 12x45</t>
  </si>
  <si>
    <t>DYNASTY DY055DC 12x55</t>
  </si>
  <si>
    <t>DYNASTY DY065DC 12x65</t>
  </si>
  <si>
    <t>DYNASTY DY075DC 12x75</t>
  </si>
  <si>
    <t>DYNASTY DY080DC 12x80</t>
  </si>
  <si>
    <t>DYNASTY DY085DC 12x85</t>
  </si>
  <si>
    <t xml:space="preserve"> 317M4PRO1</t>
  </si>
  <si>
    <t>MOTO 4 PRO 20W50      20B1L  ELF  1AR</t>
  </si>
  <si>
    <t>MOTO 4 pro</t>
  </si>
  <si>
    <t>KARBON HK152 = CF9294</t>
  </si>
  <si>
    <t xml:space="preserve">  1 6HK152</t>
  </si>
  <si>
    <t>KARBON HK154 = CF9406</t>
  </si>
  <si>
    <t xml:space="preserve">  1 6HK154</t>
  </si>
  <si>
    <t>KARBON HK161 = CF10204-4</t>
  </si>
  <si>
    <t xml:space="preserve">  1 6HK161</t>
  </si>
  <si>
    <t>KARBON HK205P = CF9478</t>
  </si>
  <si>
    <t xml:space="preserve">  1 6HK205P</t>
  </si>
  <si>
    <t>KARBON HK211 = CF10829</t>
  </si>
  <si>
    <t xml:space="preserve">  1 6HK211</t>
  </si>
  <si>
    <t>KARBON HK212 = CF9788</t>
  </si>
  <si>
    <t xml:space="preserve">  1 6HK212</t>
  </si>
  <si>
    <t>KARBON HK257 = CF10584</t>
  </si>
  <si>
    <t xml:space="preserve">  1 6HK257</t>
  </si>
  <si>
    <t>KARBON HK259P = CF11548</t>
  </si>
  <si>
    <t xml:space="preserve">  1 6HK259P</t>
  </si>
  <si>
    <t>KARBON HK303 = CF8868</t>
  </si>
  <si>
    <t xml:space="preserve">  1 6HK303</t>
  </si>
  <si>
    <t>KARBON HK305 = CH5863</t>
  </si>
  <si>
    <t xml:space="preserve">  1 6HK305</t>
  </si>
  <si>
    <t>KARBON HK313P = CF10774</t>
  </si>
  <si>
    <t xml:space="preserve">  1 6HK313P</t>
  </si>
  <si>
    <t>KARBON HK357 = CF9294</t>
  </si>
  <si>
    <t xml:space="preserve">  1 6HK357</t>
  </si>
  <si>
    <t>KARBON HK359 = CF10204-4</t>
  </si>
  <si>
    <t xml:space="preserve">  1 6HK359</t>
  </si>
  <si>
    <t>KARBON HK403 = CF8799</t>
  </si>
  <si>
    <t xml:space="preserve">  1 6HK403</t>
  </si>
  <si>
    <t>KARBON HK404 = CF9293</t>
  </si>
  <si>
    <t xml:space="preserve">  1 6HK404</t>
  </si>
  <si>
    <t>KARBON HK410P = CF11686</t>
  </si>
  <si>
    <t xml:space="preserve">  1 6HK410P</t>
  </si>
  <si>
    <t>KARBON HK412 = CF11686/9691</t>
  </si>
  <si>
    <t xml:space="preserve">  1 6HK412</t>
  </si>
  <si>
    <t>KARBON HK415 = CF11686</t>
  </si>
  <si>
    <t xml:space="preserve">  1 6HK415</t>
  </si>
  <si>
    <t>KARBON HK417</t>
  </si>
  <si>
    <t xml:space="preserve">  1 6HK417</t>
  </si>
  <si>
    <t>KARBON HK508P = CF9323</t>
  </si>
  <si>
    <t xml:space="preserve">  1 6HK508P</t>
  </si>
  <si>
    <t>KARBON HK515P = CF9881</t>
  </si>
  <si>
    <t xml:space="preserve">  1 6HK515P</t>
  </si>
  <si>
    <t>KARBON HK520</t>
  </si>
  <si>
    <t xml:space="preserve">  1 6HK520</t>
  </si>
  <si>
    <t>KARBON HK521 = CF9323</t>
  </si>
  <si>
    <t xml:space="preserve">  1 6HK521</t>
  </si>
  <si>
    <t>KARBON HK553 = CF9070</t>
  </si>
  <si>
    <t xml:space="preserve">  1 6HK553</t>
  </si>
  <si>
    <t>KARBON HK555 = CF9051</t>
  </si>
  <si>
    <t xml:space="preserve">  1 6HK555</t>
  </si>
  <si>
    <t>KARBON HK565</t>
  </si>
  <si>
    <t xml:space="preserve">  1 6HK565</t>
  </si>
  <si>
    <t>KARBON HK652 = CF10895</t>
  </si>
  <si>
    <t xml:space="preserve">  1 6HK652</t>
  </si>
  <si>
    <t>KARBON HK801</t>
  </si>
  <si>
    <t xml:space="preserve">  1 6HK801</t>
  </si>
  <si>
    <t>KARBON HK802</t>
  </si>
  <si>
    <t xml:space="preserve">  1 6HK802</t>
  </si>
  <si>
    <t>KARBON HK855 = CF10896</t>
  </si>
  <si>
    <t xml:space="preserve">  1 6HK855</t>
  </si>
  <si>
    <t>KARBON HK952=CF9466</t>
  </si>
  <si>
    <t xml:space="preserve">  1 6HK952</t>
  </si>
  <si>
    <t>KARBON HK953P=CF10892=CF10285</t>
  </si>
  <si>
    <t xml:space="preserve">  1 6HK953P</t>
  </si>
  <si>
    <t>KARBON HK954P = CF12018</t>
  </si>
  <si>
    <t xml:space="preserve">  1 6HK954P</t>
  </si>
  <si>
    <t>KARBON HK955 = CF12145</t>
  </si>
  <si>
    <t xml:space="preserve">  1 6HK955</t>
  </si>
  <si>
    <t>KARBON HK955P = CF12145</t>
  </si>
  <si>
    <t xml:space="preserve">  1 6HK955P</t>
  </si>
  <si>
    <t>KARBON HK956</t>
  </si>
  <si>
    <t xml:space="preserve">  1 6HK956</t>
  </si>
  <si>
    <t>KARBON HKC518 VW GOL</t>
  </si>
  <si>
    <t xml:space="preserve">  1 6HKC518</t>
  </si>
  <si>
    <t>SAKURA A1878= FRAM CA10234</t>
  </si>
  <si>
    <t xml:space="preserve"> 1 6A1878</t>
  </si>
  <si>
    <t>SAKURA A31160= FRAM CA10822</t>
  </si>
  <si>
    <t>SAKURA A33430= FRAMCA12289</t>
  </si>
  <si>
    <t>SAKURA A61530= FRAM CA12180</t>
  </si>
  <si>
    <t xml:space="preserve"> 1 6A61530</t>
  </si>
  <si>
    <t>SAKURA A6808 =FRAM CA3105</t>
  </si>
  <si>
    <t xml:space="preserve"> 1 6A6808</t>
  </si>
  <si>
    <t>SAKURA CAC11380=FRAMCF12145</t>
  </si>
  <si>
    <t xml:space="preserve"> 1 6CAC11380</t>
  </si>
  <si>
    <t>SAKURA EF21010=FRAM C10705</t>
  </si>
  <si>
    <t xml:space="preserve"> 1 6EF21010</t>
  </si>
  <si>
    <t>SAKURA EF25070=FRAMCS11971</t>
  </si>
  <si>
    <t xml:space="preserve"> 1 6EF25070</t>
  </si>
  <si>
    <t>SAKURA EO30140=FRAMCH10075</t>
  </si>
  <si>
    <t xml:space="preserve"> 1 6EO30140</t>
  </si>
  <si>
    <t>SAKURA EO53880 =FRAM CH11473</t>
  </si>
  <si>
    <t xml:space="preserve"> 1 6EO53880</t>
  </si>
  <si>
    <t>SAKURA EO66030=FRAMCH11120</t>
  </si>
  <si>
    <t xml:space="preserve"> 1 6EO66030</t>
  </si>
  <si>
    <t>SAKURA F17011=FRAM C11507</t>
  </si>
  <si>
    <t xml:space="preserve"> 1 6F17011</t>
  </si>
  <si>
    <t>SAKURA F25030=C-11574</t>
  </si>
  <si>
    <t xml:space="preserve"> 1 6F25030</t>
  </si>
  <si>
    <t>FLEETGUARD HF6162=CH803APL</t>
  </si>
  <si>
    <t xml:space="preserve"> 1 6HF6162</t>
  </si>
  <si>
    <t>KARBON HK1004 NISSAN MURANO</t>
  </si>
  <si>
    <t xml:space="preserve"> 1 6HK1004</t>
  </si>
  <si>
    <t>KARBON HK1005 NISSAN MARSCH</t>
  </si>
  <si>
    <t xml:space="preserve"> 1 6HK1005</t>
  </si>
  <si>
    <t>KARBON HK1006 NISSAN KICKS</t>
  </si>
  <si>
    <t xml:space="preserve"> 1 6HK1006</t>
  </si>
  <si>
    <t>KARBON HK101 = CF5823</t>
  </si>
  <si>
    <t xml:space="preserve"> 1 6HK101</t>
  </si>
  <si>
    <t>KARBON HK105=CFA10365</t>
  </si>
  <si>
    <t xml:space="preserve"> 1 6HK105</t>
  </si>
  <si>
    <t>KARBON HK1101 = CF10900</t>
  </si>
  <si>
    <t xml:space="preserve"> 1 6HK1101</t>
  </si>
  <si>
    <t>KARBON HK1151=CF9787</t>
  </si>
  <si>
    <t xml:space="preserve"> 1 6HK1151</t>
  </si>
  <si>
    <t>KARBON HK1201 =MAH283</t>
  </si>
  <si>
    <t xml:space="preserve"> 1 6HK1201</t>
  </si>
  <si>
    <t>KARBON HK1203 = CF9846=MAH280</t>
  </si>
  <si>
    <t xml:space="preserve"> 1 6HK1203</t>
  </si>
  <si>
    <t>KARBON HK1205 =MAH315</t>
  </si>
  <si>
    <t xml:space="preserve"> 1 6HK1205</t>
  </si>
  <si>
    <t>KARBON HK1251 CHERY TIGGO</t>
  </si>
  <si>
    <t xml:space="preserve"> 1 6HK1251</t>
  </si>
  <si>
    <t>KARBON HK151 = CF5551</t>
  </si>
  <si>
    <t xml:space="preserve"> 1 6HK151</t>
  </si>
  <si>
    <t>KARBON HK153 = CF9398</t>
  </si>
  <si>
    <t xml:space="preserve"> 1 6HK153</t>
  </si>
  <si>
    <t>KARBON HK155 = CF8890</t>
  </si>
  <si>
    <t xml:space="preserve"> 1 6HK155</t>
  </si>
  <si>
    <t>KARBON HK157=CFA9920</t>
  </si>
  <si>
    <t xml:space="preserve"> 1 6HK157</t>
  </si>
  <si>
    <t>KARBON HK202 = CF5823</t>
  </si>
  <si>
    <t xml:space="preserve"> 1 6HK202</t>
  </si>
  <si>
    <t>KARBON HK203 = CF5819</t>
  </si>
  <si>
    <t xml:space="preserve"> 1 6HK203</t>
  </si>
  <si>
    <t>KARBON HK205 = CF9478</t>
  </si>
  <si>
    <t xml:space="preserve"> 1 6HK205</t>
  </si>
  <si>
    <t>KARBON HK206 = CF8890</t>
  </si>
  <si>
    <t xml:space="preserve"> 1 6HK206</t>
  </si>
  <si>
    <t>KARBON HK207 = CFA9533</t>
  </si>
  <si>
    <t xml:space="preserve"> 1 6HK207</t>
  </si>
  <si>
    <t>KARBON HK208 = CF5818</t>
  </si>
  <si>
    <t xml:space="preserve"> 1 6HK208</t>
  </si>
  <si>
    <t>KARBON HK210 = CF10829-2</t>
  </si>
  <si>
    <t xml:space="preserve"> 1 6HK210</t>
  </si>
  <si>
    <t>KARBON HK213=CF10597</t>
  </si>
  <si>
    <t xml:space="preserve"> 1 6HK213</t>
  </si>
  <si>
    <t>KARBON HK252 = CF8331</t>
  </si>
  <si>
    <t xml:space="preserve"> 1 6HK252</t>
  </si>
  <si>
    <t>KARBON HK254 = CF9878</t>
  </si>
  <si>
    <t xml:space="preserve"> 1 6HK254</t>
  </si>
  <si>
    <t>KARBON HK255 = CFA9534</t>
  </si>
  <si>
    <t xml:space="preserve"> 1 6HK255</t>
  </si>
  <si>
    <t>KARBON HK256=CF10059</t>
  </si>
  <si>
    <t xml:space="preserve"> 1 6HK256</t>
  </si>
  <si>
    <t>KARBON HK258=CF10569</t>
  </si>
  <si>
    <t xml:space="preserve"> 1 6HK258</t>
  </si>
  <si>
    <t>KARBON HK259 = CF11548</t>
  </si>
  <si>
    <t xml:space="preserve"> 1 6HK259</t>
  </si>
  <si>
    <t>KARBON HK262 = CF11484=MAH354</t>
  </si>
  <si>
    <t xml:space="preserve"> 1 6HK262</t>
  </si>
  <si>
    <t>KARBON HK301 = CF5475</t>
  </si>
  <si>
    <t xml:space="preserve"> 1 6HK301</t>
  </si>
  <si>
    <t>KARBON HK302 = CF9495</t>
  </si>
  <si>
    <t xml:space="preserve"> 1 6HK302</t>
  </si>
  <si>
    <t>KARBON HK 304 = CF5665=MAH238</t>
  </si>
  <si>
    <t xml:space="preserve"> 1 6HK304</t>
  </si>
  <si>
    <t>KARBON HK306 = CF8867</t>
  </si>
  <si>
    <t xml:space="preserve"> 1 6HK306</t>
  </si>
  <si>
    <t>KARBON HK307 = CF9495</t>
  </si>
  <si>
    <t xml:space="preserve"> 1 6HK307</t>
  </si>
  <si>
    <t>KARBON HK308 = CFA10113</t>
  </si>
  <si>
    <t xml:space="preserve"> 1 6HK308</t>
  </si>
  <si>
    <t>KARBON HK310=CF10546</t>
  </si>
  <si>
    <t xml:space="preserve"> 1 6HK310</t>
  </si>
  <si>
    <t>KARBON HK312 = CF5475</t>
  </si>
  <si>
    <t xml:space="preserve"> 1 6HK312</t>
  </si>
  <si>
    <t>KARBON HK313=CF10774</t>
  </si>
  <si>
    <t xml:space="preserve"> 1 6HK313</t>
  </si>
  <si>
    <t>KARBON HK314=CF10431=CF10569</t>
  </si>
  <si>
    <t xml:space="preserve"> 1 6HK314</t>
  </si>
  <si>
    <t>KARBON HK353 = CF9071</t>
  </si>
  <si>
    <t xml:space="preserve"> 1 6HK353</t>
  </si>
  <si>
    <t>KARBON HK354 = CF9398=CF11164</t>
  </si>
  <si>
    <t xml:space="preserve"> 1 6HK354</t>
  </si>
  <si>
    <t>KARBON HK355 = CF5551</t>
  </si>
  <si>
    <t xml:space="preserve"> 1 6HK355</t>
  </si>
  <si>
    <t>KARBON HK356 = CF8890</t>
  </si>
  <si>
    <t xml:space="preserve"> 1 6HK356</t>
  </si>
  <si>
    <t>KARBON HK358 = CFA9920</t>
  </si>
  <si>
    <t xml:space="preserve"> 1 6HK358</t>
  </si>
  <si>
    <t>KARBON HK 365 = MAH395</t>
  </si>
  <si>
    <t xml:space="preserve"> 1 6HK365</t>
  </si>
  <si>
    <t>KARBON HK401 = CF5848</t>
  </si>
  <si>
    <t xml:space="preserve"> 1 6HK401</t>
  </si>
  <si>
    <t>KARBON HK402 = CF5849</t>
  </si>
  <si>
    <t xml:space="preserve"> 1 6HK402</t>
  </si>
  <si>
    <t>KARBON HK405 = CF9364</t>
  </si>
  <si>
    <t xml:space="preserve"> 1 6HK405</t>
  </si>
  <si>
    <t>KARBON HK407 = CF8838</t>
  </si>
  <si>
    <t xml:space="preserve"> 1 6HK407</t>
  </si>
  <si>
    <t>KARBON HK408 = CF10883</t>
  </si>
  <si>
    <t xml:space="preserve"> 1 6HK408</t>
  </si>
  <si>
    <t>KARBON HK410 = CF11686</t>
  </si>
  <si>
    <t xml:space="preserve"> 1 6HK410</t>
  </si>
  <si>
    <t>KARBON HK411 = CF11686</t>
  </si>
  <si>
    <t xml:space="preserve"> 1 6HK411</t>
  </si>
  <si>
    <t>KARBON HK414 =MAH322</t>
  </si>
  <si>
    <t xml:space="preserve"> 1 6HK414</t>
  </si>
  <si>
    <t>KARBON HK 416 =CF12275=MAH361</t>
  </si>
  <si>
    <t xml:space="preserve"> 1 6HK416</t>
  </si>
  <si>
    <t>KARBON HK501 = CF5663</t>
  </si>
  <si>
    <t xml:space="preserve"> 1 6HK501</t>
  </si>
  <si>
    <t>KARBON HK503 = CF9084</t>
  </si>
  <si>
    <t xml:space="preserve"> 1 6HK503</t>
  </si>
  <si>
    <t>KARBON HK504 = CF5662</t>
  </si>
  <si>
    <t xml:space="preserve"> 1 6HK504</t>
  </si>
  <si>
    <t>KARBON HK513 = CF9414</t>
  </si>
  <si>
    <t xml:space="preserve"> 1 6HK513</t>
  </si>
  <si>
    <t>KARBON HK551= CU3478</t>
  </si>
  <si>
    <t xml:space="preserve"> 1 6HK551</t>
  </si>
  <si>
    <t>KARBON HK552 = CF8777</t>
  </si>
  <si>
    <t xml:space="preserve"> 1 6HK552</t>
  </si>
  <si>
    <t>KARBON HK554 = CF9905</t>
  </si>
  <si>
    <t xml:space="preserve"> 1 6HK554</t>
  </si>
  <si>
    <t>KARBON HK556 MB 1720</t>
  </si>
  <si>
    <t xml:space="preserve"> 1 6HK556</t>
  </si>
  <si>
    <t>KARBON HK559 =MHC776</t>
  </si>
  <si>
    <t xml:space="preserve"> 1 6HK559</t>
  </si>
  <si>
    <t>KARBON HK560 =CF10436=MAH297</t>
  </si>
  <si>
    <t xml:space="preserve"> 1 6HK560</t>
  </si>
  <si>
    <t>KARBON HK601 = CF5865</t>
  </si>
  <si>
    <t xml:space="preserve"> 1 6HK601</t>
  </si>
  <si>
    <t>KARBON HK602 = CF9819-2</t>
  </si>
  <si>
    <t xml:space="preserve"> 1 6HK602</t>
  </si>
  <si>
    <t>KARBON HK603 = CF10073</t>
  </si>
  <si>
    <t xml:space="preserve"> 1 6HK603</t>
  </si>
  <si>
    <t>KARBON HK604 = CF10062</t>
  </si>
  <si>
    <t xml:space="preserve"> 1 6HK604</t>
  </si>
  <si>
    <t>KARBON HK605 = CF10843</t>
  </si>
  <si>
    <t xml:space="preserve"> 1 6HK605</t>
  </si>
  <si>
    <t>KARBON HK651 =CF8726=MAH239</t>
  </si>
  <si>
    <t xml:space="preserve"> 1 6HK651</t>
  </si>
  <si>
    <t>KARBON HK653=CF10073</t>
  </si>
  <si>
    <t xml:space="preserve"> 1 6HK653</t>
  </si>
  <si>
    <t>KARBON HK654 = CU2138</t>
  </si>
  <si>
    <t xml:space="preserve"> 1 6HK654</t>
  </si>
  <si>
    <t>KARBON HK701 =CF11019=MAH262</t>
  </si>
  <si>
    <t xml:space="preserve"> 1 6HK701</t>
  </si>
  <si>
    <t>KARBON HK851</t>
  </si>
  <si>
    <t xml:space="preserve"> 1 6HK851</t>
  </si>
  <si>
    <t>KARBON HK852 = CF10381</t>
  </si>
  <si>
    <t xml:space="preserve"> 1 6HK852</t>
  </si>
  <si>
    <t>KARBON HK853 = CF10899</t>
  </si>
  <si>
    <t xml:space="preserve"> 1 6HK853</t>
  </si>
  <si>
    <t>KARBON HK854 = CF10210</t>
  </si>
  <si>
    <t xml:space="preserve"> 1 6HK854</t>
  </si>
  <si>
    <t>KARBON HK856 = CF10897</t>
  </si>
  <si>
    <t xml:space="preserve"> 1 6HK856</t>
  </si>
  <si>
    <t>KARBON HK951 = CF9686</t>
  </si>
  <si>
    <t xml:space="preserve"> 1 6HK951</t>
  </si>
  <si>
    <t>KARBON HKC1103=CF11444=MAH278</t>
  </si>
  <si>
    <t xml:space="preserve"> 1 6HKC1103</t>
  </si>
  <si>
    <t>KARBON HKC1104=CFA11662</t>
  </si>
  <si>
    <t xml:space="preserve"> 1 6HKC1104</t>
  </si>
  <si>
    <t>KARBONHKC159 =CF10536-2=MAH295</t>
  </si>
  <si>
    <t xml:space="preserve"> 1 6HKC159</t>
  </si>
  <si>
    <t>KARBON HKC160 = MHC736</t>
  </si>
  <si>
    <t xml:space="preserve"> 1 6HKC160</t>
  </si>
  <si>
    <t>KARBON HKC360 =MHC736</t>
  </si>
  <si>
    <t xml:space="preserve"> 1 6HKC360</t>
  </si>
  <si>
    <t>KARBON HKC361 =CF10536=MAH295</t>
  </si>
  <si>
    <t xml:space="preserve"> 1 6HKC361</t>
  </si>
  <si>
    <t>KARBON HKC413=CFA10528</t>
  </si>
  <si>
    <t xml:space="preserve"> 1 6HKC413</t>
  </si>
  <si>
    <t>KARBON HKC516=CF10457</t>
  </si>
  <si>
    <t xml:space="preserve"> 1 6HKC516</t>
  </si>
  <si>
    <t>KARBON HKC517 VW BORA 2008</t>
  </si>
  <si>
    <t xml:space="preserve"> 1 6HKC517</t>
  </si>
  <si>
    <t>KARBON HKC522 = MHC730</t>
  </si>
  <si>
    <t xml:space="preserve"> 1 6HKC522</t>
  </si>
  <si>
    <t>KARBON HKC606=CF10062</t>
  </si>
  <si>
    <t xml:space="preserve"> 1 6HKC606</t>
  </si>
  <si>
    <t>FLEETGUARD LF17356</t>
  </si>
  <si>
    <t xml:space="preserve"> 1 6LF17356</t>
  </si>
  <si>
    <t>DONALDSON P550315 = CH5262</t>
  </si>
  <si>
    <t xml:space="preserve"> 1 6P550315</t>
  </si>
  <si>
    <t>DONALDSON P550769=CH9558</t>
  </si>
  <si>
    <t xml:space="preserve"> 1 6P550769</t>
  </si>
  <si>
    <t>DONALDSON P550861 = C11861PL</t>
  </si>
  <si>
    <t xml:space="preserve"> 1 6P550861</t>
  </si>
  <si>
    <t>DONALDSON P555823 = P3376</t>
  </si>
  <si>
    <t xml:space="preserve"> 1 6P555823</t>
  </si>
  <si>
    <t>DONALDSON P558329 = PH3773</t>
  </si>
  <si>
    <t xml:space="preserve"> 1 6P558329</t>
  </si>
  <si>
    <t xml:space="preserve"> 1 6P558712</t>
  </si>
  <si>
    <t>DONALDSON P616091 = CA9033</t>
  </si>
  <si>
    <t xml:space="preserve"> 1 6P616091</t>
  </si>
  <si>
    <t>MOTO 4 PRO 20W50 20B1L ELF</t>
  </si>
  <si>
    <t>64150 CWCBC 23W12V P14.5S 10X2</t>
  </si>
  <si>
    <t xml:space="preserve"> 73264150CWCBC</t>
  </si>
  <si>
    <t>64193 CWCBC 23/23W14VP43T 10X2</t>
  </si>
  <si>
    <t xml:space="preserve"> 73264193CWCBC</t>
  </si>
  <si>
    <t>64193DWESY2 2HB 25W12V P43T</t>
  </si>
  <si>
    <t xml:space="preserve"> 73264193DWESY2</t>
  </si>
  <si>
    <t>64210 CWCBC 23W 12V PX26D 10X2</t>
  </si>
  <si>
    <t xml:space="preserve"> 73264210CWCBC</t>
  </si>
  <si>
    <t>64210DWESY2 2HB 16W12V PX26D</t>
  </si>
  <si>
    <t xml:space="preserve"> 73264210DWESY2</t>
  </si>
  <si>
    <t>9005/6CWCBC 23W12V P20/22 10X2</t>
  </si>
  <si>
    <t xml:space="preserve"> 73290056CWCBC</t>
  </si>
  <si>
    <t>9012 55w 12v px22d</t>
  </si>
  <si>
    <t xml:space="preserve"> 7329012</t>
  </si>
  <si>
    <t>DONALDSON P140131 FRAM CA3105</t>
  </si>
  <si>
    <t>90 9P140131</t>
  </si>
  <si>
    <t>DONALDSON P181088 =FRAM CA4202</t>
  </si>
  <si>
    <t>90 9P181088</t>
  </si>
  <si>
    <t>DONALDSON P550758</t>
  </si>
  <si>
    <t>90 9P550758</t>
  </si>
  <si>
    <t>DONALDSON P550761 =FRAM CH9389</t>
  </si>
  <si>
    <t>90 9P550761</t>
  </si>
  <si>
    <t>DONALDSON P621918 FRAMCA5626SY</t>
  </si>
  <si>
    <t>90 9P621918</t>
  </si>
  <si>
    <t>DONALDSON P750003 FRAMCA9747SY</t>
  </si>
  <si>
    <t>90 9P750003</t>
  </si>
  <si>
    <t>DONALDSON P777523 FRAMCA3105SY</t>
  </si>
  <si>
    <t>90 9P777523</t>
  </si>
  <si>
    <t>DONALDSON P780036=CA-9352SY</t>
  </si>
  <si>
    <t>DONALDSON P785373=FA-5819</t>
  </si>
  <si>
    <t>DONALDSON P822768 =FRAM CA9246</t>
  </si>
  <si>
    <t>90 9P822768</t>
  </si>
  <si>
    <t>DONALDSON P827653</t>
  </si>
  <si>
    <t>90 9P827653</t>
  </si>
  <si>
    <t>DONALDSON P829332</t>
  </si>
  <si>
    <t>90 9P829332</t>
  </si>
  <si>
    <t>FINAVESTAN A 80 B 20L TOT C</t>
  </si>
  <si>
    <t>3018FINAVES20L</t>
  </si>
  <si>
    <t>KARBON HK1002 = CF10917 MAH254</t>
  </si>
  <si>
    <t xml:space="preserve">  1 6HK1002</t>
  </si>
  <si>
    <t>DONALDSON P550451= FRAM FA5377</t>
  </si>
  <si>
    <t>FA5993ECO OE 1906E3 —&gt;PEUGEOT</t>
  </si>
  <si>
    <t xml:space="preserve"> 1 1FA-5993ECO</t>
  </si>
  <si>
    <t>DONALDSON P765075</t>
  </si>
  <si>
    <t>90 9P765075</t>
  </si>
  <si>
    <t>CH-12387ECO MB SPRINTER</t>
  </si>
  <si>
    <t xml:space="preserve"> 1 6CH-12387ECO</t>
  </si>
  <si>
    <t>CA10262 FORD F150 RAPTOR</t>
  </si>
  <si>
    <t xml:space="preserve"> 1 1CA-10262</t>
  </si>
  <si>
    <t>CA10498 VOLVO 560 - 580</t>
  </si>
  <si>
    <t xml:space="preserve"> 1 1CA-10498</t>
  </si>
  <si>
    <t>CA12778 FORD BRONCO, MAVERICK</t>
  </si>
  <si>
    <t xml:space="preserve"> 1 1CA-12778</t>
  </si>
  <si>
    <t>CA12260 CHEVROLET EQUINOX</t>
  </si>
  <si>
    <t xml:space="preserve"> 1 2CA-12260</t>
  </si>
  <si>
    <t>EMAFI EAM1021=CA10344</t>
  </si>
  <si>
    <t xml:space="preserve"> 1 6EAM1021</t>
  </si>
  <si>
    <t>EMAFI EAM1029=CA8069</t>
  </si>
  <si>
    <t xml:space="preserve"> 1 6EAM1029</t>
  </si>
  <si>
    <t>EMAFI EAM2062=CA10485</t>
  </si>
  <si>
    <t xml:space="preserve"> 1 6EAM2062</t>
  </si>
  <si>
    <t>EMAFI EAM2069=CA9800</t>
  </si>
  <si>
    <t xml:space="preserve"> 1 6EAM2069</t>
  </si>
  <si>
    <t>EMAFI EAM2081=CA11096</t>
  </si>
  <si>
    <t xml:space="preserve"> 1 6EAM2081</t>
  </si>
  <si>
    <t>EMAFI EAM2099=CA3154</t>
  </si>
  <si>
    <t xml:space="preserve"> 1 6EAM2099</t>
  </si>
  <si>
    <t>EMAFI EAM2102=CA2718</t>
  </si>
  <si>
    <t xml:space="preserve"> 1 6EAM2102</t>
  </si>
  <si>
    <t>EMAFI EAM2117=CA10518</t>
  </si>
  <si>
    <t xml:space="preserve"> 1 6EAM2117</t>
  </si>
  <si>
    <t>EMAFI EAM2120=CA10114</t>
  </si>
  <si>
    <t xml:space="preserve"> 1 6EAM2120</t>
  </si>
  <si>
    <t>EMAFI EAM2171=CA10118</t>
  </si>
  <si>
    <t xml:space="preserve"> 1 6EAM2171</t>
  </si>
  <si>
    <t>EMAFI EAM2175=CA5776</t>
  </si>
  <si>
    <t xml:space="preserve"> 1 6EAM2175</t>
  </si>
  <si>
    <t>EMAFI EAM2195=CA11874</t>
  </si>
  <si>
    <t xml:space="preserve"> 1 6EAM2195</t>
  </si>
  <si>
    <t>EMAFI EAM2204=CA9369</t>
  </si>
  <si>
    <t xml:space="preserve"> 1 6EAM2204</t>
  </si>
  <si>
    <t>EMAFI EAM2338=</t>
  </si>
  <si>
    <t xml:space="preserve"> 1 6EAM2338</t>
  </si>
  <si>
    <t>EMAFI EFC0040=P9947</t>
  </si>
  <si>
    <t xml:space="preserve"> 1 6EFC0040</t>
  </si>
  <si>
    <t>EMAFI EFC0041=PS510398</t>
  </si>
  <si>
    <t xml:space="preserve"> 1 6EFC0041</t>
  </si>
  <si>
    <t>EMAFI EFC0062=P3522</t>
  </si>
  <si>
    <t xml:space="preserve"> 1 6EFC0062</t>
  </si>
  <si>
    <t>EMAFI EFO3003=CH11724</t>
  </si>
  <si>
    <t xml:space="preserve"> 1 6EFO3003</t>
  </si>
  <si>
    <t>EMAFI EFO3027=CH9713</t>
  </si>
  <si>
    <t xml:space="preserve"> 1 6EFO3027</t>
  </si>
  <si>
    <t>EMAFI EFO3034=CH9462</t>
  </si>
  <si>
    <t xml:space="preserve"> 1 6EFO3034</t>
  </si>
  <si>
    <t>DONALDSON P165569=P7540</t>
  </si>
  <si>
    <t xml:space="preserve"> 1 6P165569</t>
  </si>
  <si>
    <t>DONALDSON P502142=P5173</t>
  </si>
  <si>
    <t xml:space="preserve"> 1 6P502142</t>
  </si>
  <si>
    <t>DONALDSON P502455=PS9029</t>
  </si>
  <si>
    <t xml:space="preserve"> 1 6P502455</t>
  </si>
  <si>
    <t>DONALDSON P550008=PH8E</t>
  </si>
  <si>
    <t xml:space="preserve"> 1 6P550008</t>
  </si>
  <si>
    <t>DONALDSON P550309=CH803APL</t>
  </si>
  <si>
    <t xml:space="preserve"> 1 6P550309</t>
  </si>
  <si>
    <t>DONALDSON P552072=PR3909</t>
  </si>
  <si>
    <t xml:space="preserve"> 1 6P552072</t>
  </si>
  <si>
    <t>DONALDSON P556287=C4661</t>
  </si>
  <si>
    <t xml:space="preserve"> 1 6P556287</t>
  </si>
  <si>
    <t>FILTROS COMPETICION TC1 GM</t>
  </si>
  <si>
    <t>FILTROS COMPETICION TC2 FORD</t>
  </si>
  <si>
    <t>QUARTZ INEO FIRST 0W30 100L</t>
  </si>
  <si>
    <t>3019QZINEOF100L</t>
  </si>
  <si>
    <t>Balde 58 lts.</t>
  </si>
  <si>
    <t>CA12639 JEEP COMPASS, RENEGADE</t>
  </si>
  <si>
    <t xml:space="preserve"> 1 1CA-12639</t>
  </si>
  <si>
    <t>CH11276 HYUNDAI SANTA FE</t>
  </si>
  <si>
    <t xml:space="preserve"> 1 7CH-11276</t>
  </si>
  <si>
    <t>CH9011 BMW 318 320 DIESEL</t>
  </si>
  <si>
    <t xml:space="preserve"> 1 7CH-9011</t>
  </si>
  <si>
    <t>G3736 M. BENZ VARIOS</t>
  </si>
  <si>
    <t xml:space="preserve"> 1 9G-3736</t>
  </si>
  <si>
    <t>ca-10262</t>
  </si>
  <si>
    <t>ca-10498</t>
  </si>
  <si>
    <t>ca-12639</t>
  </si>
  <si>
    <t>ca-12778</t>
  </si>
  <si>
    <t>ca-12260</t>
  </si>
  <si>
    <t>ch-11276</t>
  </si>
  <si>
    <t>ch-9011</t>
  </si>
  <si>
    <t>g-3736</t>
  </si>
  <si>
    <t>3018DACNISH6820</t>
  </si>
  <si>
    <t>CA10216 AUDI</t>
  </si>
  <si>
    <t xml:space="preserve"> 1 1CA-10216</t>
  </si>
  <si>
    <t>CA10524 AUDI</t>
  </si>
  <si>
    <t xml:space="preserve"> 1 1CA-10524</t>
  </si>
  <si>
    <t>CA11070 AUDI A6</t>
  </si>
  <si>
    <t xml:space="preserve"> 1 1CA-11070</t>
  </si>
  <si>
    <t>CA10117 HYUNDAI (MANN C2421)</t>
  </si>
  <si>
    <t xml:space="preserve"> 1 2CA-10117</t>
  </si>
  <si>
    <t>CA10273 MITSUBISHI L200</t>
  </si>
  <si>
    <t xml:space="preserve"> 1 2CA-10273</t>
  </si>
  <si>
    <t>CA10328 VW PASSAT 3.2</t>
  </si>
  <si>
    <t xml:space="preserve"> 1 2CA-10328</t>
  </si>
  <si>
    <t>CA10470 HYUNDAI 130</t>
  </si>
  <si>
    <t xml:space="preserve"> 1 2CA-10470</t>
  </si>
  <si>
    <t>CA11210 BMW X 3 1.8 2.0 3.0</t>
  </si>
  <si>
    <t xml:space="preserve"> 1 2CA-11210</t>
  </si>
  <si>
    <t>CA11897 CITROEN PEUGEOT HDi</t>
  </si>
  <si>
    <t xml:space="preserve"> 1 2CA-11897</t>
  </si>
  <si>
    <t>CA5948 MBENZ C180 C200 C220</t>
  </si>
  <si>
    <t xml:space="preserve"> 1 2CA-5948</t>
  </si>
  <si>
    <t>CA9041 M BENZ C200 E200</t>
  </si>
  <si>
    <t xml:space="preserve"> 1 2CA-9041</t>
  </si>
  <si>
    <t>CA9680 M BENZ C160 C180 C200</t>
  </si>
  <si>
    <t xml:space="preserve"> 1 2CA-9680</t>
  </si>
  <si>
    <t>CA9782 DAEWOO TACUMA CDX 2.0</t>
  </si>
  <si>
    <t xml:space="preserve"> 1 2CA-9782</t>
  </si>
  <si>
    <t>CFA10055 M BENZ A100 A200 B100</t>
  </si>
  <si>
    <t xml:space="preserve"> 1 4CF-10055</t>
  </si>
  <si>
    <t>CF10831 MINI COOPER</t>
  </si>
  <si>
    <t xml:space="preserve"> 1 4CF-10831</t>
  </si>
  <si>
    <t>CF5842 M BENZ CHRYSLER</t>
  </si>
  <si>
    <t xml:space="preserve"> 1 4CF-5842</t>
  </si>
  <si>
    <t>CF8913 BMW 300</t>
  </si>
  <si>
    <t xml:space="preserve"> 1 4CF-8913</t>
  </si>
  <si>
    <t>CF9396 VOLVO 560 580 V70XC70</t>
  </si>
  <si>
    <t xml:space="preserve"> 1 4CF-9396</t>
  </si>
  <si>
    <t>CFA11285 PEUGEOT 508</t>
  </si>
  <si>
    <t xml:space="preserve"> 1 4CFA-11285</t>
  </si>
  <si>
    <t>CFA11444 JEEP COMPASS PATRIOT</t>
  </si>
  <si>
    <t xml:space="preserve"> 1 4CFA-11444</t>
  </si>
  <si>
    <t>CFA11472 BMW SERIE 100</t>
  </si>
  <si>
    <t xml:space="preserve"> 1 4CFA-11472</t>
  </si>
  <si>
    <t>CFA8882 AUDI A4</t>
  </si>
  <si>
    <t xml:space="preserve"> 1 4CFA-8882</t>
  </si>
  <si>
    <t>CFA9562 CITROEN C5</t>
  </si>
  <si>
    <t xml:space="preserve"> 1 4CFA-9562</t>
  </si>
  <si>
    <t>P9554 L ROVER BMW X5 330 520</t>
  </si>
  <si>
    <t xml:space="preserve"> 1 6P-9554</t>
  </si>
  <si>
    <t>CH10670 HYUNDAI TUCSON KIA SPO</t>
  </si>
  <si>
    <t xml:space="preserve"> 1 7CH-10670</t>
  </si>
  <si>
    <t>CH10955 DODGE CARAVAN JOUNEY</t>
  </si>
  <si>
    <t xml:space="preserve"> 1 7CH-10955</t>
  </si>
  <si>
    <t>CH11913 BMW 100 200 30 400</t>
  </si>
  <si>
    <t xml:space="preserve"> 1 7CH-11913</t>
  </si>
  <si>
    <t>CH12454 BMW 100 200 X1 X2</t>
  </si>
  <si>
    <t xml:space="preserve"> 1 7CH-12454</t>
  </si>
  <si>
    <t>G9526 M BENZ 100 200</t>
  </si>
  <si>
    <t xml:space="preserve"> 1 9G-9526</t>
  </si>
  <si>
    <t>DACNIS SH 68 20L</t>
  </si>
  <si>
    <t>CA-10216</t>
  </si>
  <si>
    <t>CA-10524</t>
  </si>
  <si>
    <t>CA-11070</t>
  </si>
  <si>
    <t>CA-10117</t>
  </si>
  <si>
    <t>CA-10273</t>
  </si>
  <si>
    <t>CA-10328</t>
  </si>
  <si>
    <t>CA-10470</t>
  </si>
  <si>
    <t>CA-11210</t>
  </si>
  <si>
    <t>CA-11897</t>
  </si>
  <si>
    <t>CA-5948</t>
  </si>
  <si>
    <t>CA-9041</t>
  </si>
  <si>
    <t>CA-9680</t>
  </si>
  <si>
    <t>CA-9782</t>
  </si>
  <si>
    <t>CF-10055</t>
  </si>
  <si>
    <t>CF-10831</t>
  </si>
  <si>
    <t>CF-5842</t>
  </si>
  <si>
    <t>CF-8913</t>
  </si>
  <si>
    <t>CF-9396</t>
  </si>
  <si>
    <t>CFA-11285</t>
  </si>
  <si>
    <t>CFA-11444</t>
  </si>
  <si>
    <t>CFA-11472</t>
  </si>
  <si>
    <t>CFA-8882</t>
  </si>
  <si>
    <t>CFA-9562</t>
  </si>
  <si>
    <t>P-9554</t>
  </si>
  <si>
    <t>CH-10670</t>
  </si>
  <si>
    <t>CH-10955</t>
  </si>
  <si>
    <t>CH-11913</t>
  </si>
  <si>
    <t>CH-12454</t>
  </si>
  <si>
    <t>G-9526</t>
  </si>
  <si>
    <t>TOTALENERGIES WASH      12B1L  TOT   AR</t>
  </si>
  <si>
    <t>CARTER SY 220            20L    TOT C</t>
  </si>
  <si>
    <t>TRAX. AXLE 7 85W140      20LP   TOT   AR</t>
  </si>
  <si>
    <t>NEVASTANE AW 46          20L    TOT C</t>
  </si>
  <si>
    <t>VALONA ST 9013 HC        20LP   TOT</t>
  </si>
  <si>
    <t>SAKURA A1517=CA10355</t>
  </si>
  <si>
    <t xml:space="preserve"> 1 6A1517</t>
  </si>
  <si>
    <t>SAKURA A90150=CA12052</t>
  </si>
  <si>
    <t xml:space="preserve"> 1 6A90150</t>
  </si>
  <si>
    <t>EMAFI EAM2007=CA11501</t>
  </si>
  <si>
    <t xml:space="preserve"> 1 6EAM2007</t>
  </si>
  <si>
    <t>EMAFIEAM2035=PA4419</t>
  </si>
  <si>
    <t xml:space="preserve"> 1 6EAM2035</t>
  </si>
  <si>
    <t>EMAFI EAM2036=CA8243D</t>
  </si>
  <si>
    <t xml:space="preserve"> 1 6EAM2036</t>
  </si>
  <si>
    <t>EMAFI EAM2063=CA5929</t>
  </si>
  <si>
    <t xml:space="preserve"> 1 6EAM2063</t>
  </si>
  <si>
    <t>EMAFI EAM2066=CA10293</t>
  </si>
  <si>
    <t xml:space="preserve"> 1 6EAM2066</t>
  </si>
  <si>
    <t>EMAFI EAM2073=CA10239</t>
  </si>
  <si>
    <t xml:space="preserve"> 1 6EAM2073</t>
  </si>
  <si>
    <t>EMAFI EAM2124=CA5970</t>
  </si>
  <si>
    <t xml:space="preserve"> 1 6EAM2124</t>
  </si>
  <si>
    <t>EMAFI EAM2139=CA10414</t>
  </si>
  <si>
    <t xml:space="preserve"> 1 6EAM2139</t>
  </si>
  <si>
    <t>EMAFI EAM2207/S=CA9747SY</t>
  </si>
  <si>
    <t xml:space="preserve"> 1 6EAM2207S</t>
  </si>
  <si>
    <t>EMAFI EAM2213=CA9045</t>
  </si>
  <si>
    <t xml:space="preserve"> 1 6EAM2213</t>
  </si>
  <si>
    <t>EMAFI EAM2215=CA8737</t>
  </si>
  <si>
    <t xml:space="preserve"> 1 6EAM2215</t>
  </si>
  <si>
    <t>EMAFI EAM2238/S=CA3105SY</t>
  </si>
  <si>
    <t xml:space="preserve"> 1 6EAM2238/S</t>
  </si>
  <si>
    <t>EMAFI EAM2240=CA4202SY</t>
  </si>
  <si>
    <t xml:space="preserve"> 1 6EAM2240/S</t>
  </si>
  <si>
    <t>EMAFI EAM2265=CA5501</t>
  </si>
  <si>
    <t xml:space="preserve"> 1 6EAM2265</t>
  </si>
  <si>
    <t>EMAFI EAM2391=CA5331</t>
  </si>
  <si>
    <t xml:space="preserve"> 1 6EAM239</t>
  </si>
  <si>
    <t>EMAFI EAM2390=CA3290</t>
  </si>
  <si>
    <t xml:space="preserve"> 1 6EAM2390</t>
  </si>
  <si>
    <t>EMAFI EFC0021=P12462</t>
  </si>
  <si>
    <t xml:space="preserve"> 1 6EFC0021</t>
  </si>
  <si>
    <t xml:space="preserve"> 1 6EFC0065</t>
  </si>
  <si>
    <t>EMAFI EFC0068=P512366</t>
  </si>
  <si>
    <t xml:space="preserve"> 1 6EFC0068</t>
  </si>
  <si>
    <t>EMAFI EFC0083=C5563</t>
  </si>
  <si>
    <t xml:space="preserve"> 1 6EFC0083</t>
  </si>
  <si>
    <t>EMAFI EFO3022=CH8081</t>
  </si>
  <si>
    <t xml:space="preserve"> 1 6EFO3022</t>
  </si>
  <si>
    <t>EMAFI EFO3051=CH9389</t>
  </si>
  <si>
    <t xml:space="preserve"> 1 6EFO3051</t>
  </si>
  <si>
    <t>EMAFI EFO3056=CH11442</t>
  </si>
  <si>
    <t xml:space="preserve"> 1 6EFO3056</t>
  </si>
  <si>
    <t>SAKURA F11140=CS12054</t>
  </si>
  <si>
    <t xml:space="preserve"> 1 6F11140</t>
  </si>
  <si>
    <t>SAKURA FC1104=PS4922</t>
  </si>
  <si>
    <t xml:space="preserve"> 1 6FC1104</t>
  </si>
  <si>
    <t>EMAFI MAH208=CF9398/11164</t>
  </si>
  <si>
    <t xml:space="preserve"> 1 6MAH208</t>
  </si>
  <si>
    <t>EMAFI MAH209=CF5817</t>
  </si>
  <si>
    <t xml:space="preserve"> 1 6MAH209</t>
  </si>
  <si>
    <t>EMAFI MAH215=CF8838</t>
  </si>
  <si>
    <t xml:space="preserve"> 1 6MAH215</t>
  </si>
  <si>
    <t>EMAFI MAH218=CF9294</t>
  </si>
  <si>
    <t xml:space="preserve"> 1 6MAH218</t>
  </si>
  <si>
    <t>EMAFI MAH247=CF10892</t>
  </si>
  <si>
    <t xml:space="preserve"> 1 6MAH247</t>
  </si>
  <si>
    <t>EMAFI MAH253=CF9881</t>
  </si>
  <si>
    <t xml:space="preserve"> 1 6MAH253</t>
  </si>
  <si>
    <t>EMAFI MAH265=CF10059</t>
  </si>
  <si>
    <t xml:space="preserve"> 1 6MAH265</t>
  </si>
  <si>
    <t>EMAFI MAH282=CF11686</t>
  </si>
  <si>
    <t xml:space="preserve"> 1 6MAH282</t>
  </si>
  <si>
    <t>EMAFI MAH285=CF11726</t>
  </si>
  <si>
    <t xml:space="preserve"> 1 6MAH285</t>
  </si>
  <si>
    <t>EMAFI MAH286=CF10774</t>
  </si>
  <si>
    <t xml:space="preserve"> 1 6MAH286</t>
  </si>
  <si>
    <t>EMAFI MAH289=CF10204-2</t>
  </si>
  <si>
    <t xml:space="preserve"> 1 6MAH289</t>
  </si>
  <si>
    <t>EMAFI MAH298=CF11548</t>
  </si>
  <si>
    <t xml:space="preserve"> 1 6MAH298</t>
  </si>
  <si>
    <t>EMAFI MAH329=CF9323</t>
  </si>
  <si>
    <t xml:space="preserve"> 1 6MAH329</t>
  </si>
  <si>
    <t>EMAFI MAH340=CF11662</t>
  </si>
  <si>
    <t xml:space="preserve"> 1 6MAH340</t>
  </si>
  <si>
    <t>EMAFI MAH361=CF12348</t>
  </si>
  <si>
    <t xml:space="preserve"> 1 6MAH361</t>
  </si>
  <si>
    <t>DONALDSON P164384</t>
  </si>
  <si>
    <t xml:space="preserve"> 1 6P164384</t>
  </si>
  <si>
    <t>DON P551086=PS10037=PS10610</t>
  </si>
  <si>
    <t>DONALDSON P551424=PS7408A</t>
  </si>
  <si>
    <t xml:space="preserve"> 1 6P551424</t>
  </si>
  <si>
    <t>DONALDSON P558000=PS10713</t>
  </si>
  <si>
    <t xml:space="preserve"> 1 6P558000</t>
  </si>
  <si>
    <t>DONALDSON P776695=CA3291sy</t>
  </si>
  <si>
    <t xml:space="preserve"> 1 6P776695</t>
  </si>
  <si>
    <t>TURBO TB985i=P3401</t>
  </si>
  <si>
    <t>G-5540 CORSA</t>
  </si>
  <si>
    <t>68 1UB225</t>
  </si>
  <si>
    <t>UB225PD</t>
  </si>
  <si>
    <t>DERECHA</t>
  </si>
  <si>
    <t>12X24-3</t>
  </si>
  <si>
    <t>WILLARD BATERIA UB225PD12X24-3</t>
  </si>
  <si>
    <t xml:space="preserve"> 317TRAXGEAR65L</t>
  </si>
  <si>
    <t>Caja 3x5 lt.</t>
  </si>
  <si>
    <t>TRAX GEAR 6 75W85</t>
  </si>
  <si>
    <t>EMAFI EFC0065=C11812</t>
  </si>
  <si>
    <t>DONALDSON P558712 = P3401</t>
  </si>
  <si>
    <t>TRAX. GEAR 6 75W85 3B5L TOT AR</t>
  </si>
  <si>
    <t>EMAFI EAM2029=CA8674</t>
  </si>
  <si>
    <t xml:space="preserve"> 1 6EAM2029</t>
  </si>
  <si>
    <t>EMAFI EAM2055=CA10130</t>
  </si>
  <si>
    <t xml:space="preserve"> 1 6EAM2055</t>
  </si>
  <si>
    <t>EMAFI EAM2098=CA5308</t>
  </si>
  <si>
    <t xml:space="preserve"> 1 6EAM2098</t>
  </si>
  <si>
    <t>EMAFI EAM2182=CA12609</t>
  </si>
  <si>
    <t xml:space="preserve"> 1 6EAM2182</t>
  </si>
  <si>
    <t>EMAFI EAM2190=CA11109</t>
  </si>
  <si>
    <t xml:space="preserve"> 1 6EAM2190</t>
  </si>
  <si>
    <t>EMAFI EAM2235=CA3295</t>
  </si>
  <si>
    <t xml:space="preserve"> 1 6EAM2235</t>
  </si>
  <si>
    <t>EMAFI EAM2235/S=CA3295SY</t>
  </si>
  <si>
    <t xml:space="preserve"> 1 6EAM2235S</t>
  </si>
  <si>
    <t>EMAFI EFC0072=P8943</t>
  </si>
  <si>
    <t xml:space="preserve"> 1 6EFC0072</t>
  </si>
  <si>
    <t>EMAFI EFC103=G5493</t>
  </si>
  <si>
    <t xml:space="preserve"> 1 6EFC103</t>
  </si>
  <si>
    <t>EMAFI EFC108=G10147</t>
  </si>
  <si>
    <t xml:space="preserve"> 1 6EFC108</t>
  </si>
  <si>
    <t>EMAFI MAH288=CF11586</t>
  </si>
  <si>
    <t xml:space="preserve"> 1 6MAH288</t>
  </si>
  <si>
    <t>DONALDSON P164375</t>
  </si>
  <si>
    <t xml:space="preserve"> 1 6P164375</t>
  </si>
  <si>
    <t>DONALDSON P181052</t>
  </si>
  <si>
    <t xml:space="preserve"> 1 6P181052</t>
  </si>
  <si>
    <t>DONALDSON P502643</t>
  </si>
  <si>
    <t xml:space="preserve"> 1 6P502643</t>
  </si>
  <si>
    <t>DONALDSON P552200</t>
  </si>
  <si>
    <t xml:space="preserve"> 1 6P552200</t>
  </si>
  <si>
    <t>12061 W2,3W 12V    (2723)</t>
  </si>
  <si>
    <t>3512061</t>
  </si>
  <si>
    <t>12258 H1 12V 55W STD  (64150)</t>
  </si>
  <si>
    <t>3512258</t>
  </si>
  <si>
    <t>12336 H3 12V 55W PK22S (64151)</t>
  </si>
  <si>
    <t>3512336</t>
  </si>
  <si>
    <t>12342 H412V60/55P43t38 (64193)</t>
  </si>
  <si>
    <t>3512342</t>
  </si>
  <si>
    <t>12342VP H412V 60/55 (64193CBI)</t>
  </si>
  <si>
    <t>3512342VP</t>
  </si>
  <si>
    <t>12495 PR21/5W 12V CP (7538LDR)</t>
  </si>
  <si>
    <t>3512495</t>
  </si>
  <si>
    <t>12498 P21W 12V    (7506)</t>
  </si>
  <si>
    <t>3512498</t>
  </si>
  <si>
    <t>12499 P21/5W 12V    (7528)</t>
  </si>
  <si>
    <t>3512499</t>
  </si>
  <si>
    <t>12814 R10W 12V 10W   (5008)</t>
  </si>
  <si>
    <t>3512814</t>
  </si>
  <si>
    <t>12821 R5W 12V    (5007)</t>
  </si>
  <si>
    <t>3512821</t>
  </si>
  <si>
    <t>12961 W5W 12V STD   (2825)</t>
  </si>
  <si>
    <t>3512961</t>
  </si>
  <si>
    <t>12961BV W5W 12V STD  (2825CBI)</t>
  </si>
  <si>
    <t>3512961BV</t>
  </si>
  <si>
    <t>12972 H7 12V 55W   (64210)</t>
  </si>
  <si>
    <t>3512972</t>
  </si>
  <si>
    <t>12972VP H7 12V 55W (64210CBI)</t>
  </si>
  <si>
    <t>3512972VP</t>
  </si>
  <si>
    <t>13256 W3W 24V    (2841)</t>
  </si>
  <si>
    <t>3513256</t>
  </si>
  <si>
    <t>13258ES H1 24V  70W  (64155)</t>
  </si>
  <si>
    <t>3513258ES</t>
  </si>
  <si>
    <t>13342ES H4 24V 75/70W (64196)</t>
  </si>
  <si>
    <t>3513342ES</t>
  </si>
  <si>
    <t>13498 P21W 24V 21W   (7511)</t>
  </si>
  <si>
    <t>3513498</t>
  </si>
  <si>
    <t>13499 P21/5W 24V    (7537)</t>
  </si>
  <si>
    <t>3513499</t>
  </si>
  <si>
    <t>13814 R10W 24V    (5637)</t>
  </si>
  <si>
    <t>3513814</t>
  </si>
  <si>
    <t>13821 R5W 24V    (5627)</t>
  </si>
  <si>
    <t>3513821</t>
  </si>
  <si>
    <t>13929 T4W 24V    (3930)</t>
  </si>
  <si>
    <t>3513929</t>
  </si>
  <si>
    <t>13961 W5W 24V    (2845)</t>
  </si>
  <si>
    <t>3513961</t>
  </si>
  <si>
    <t>24362 MDCI H11 24V 70W (64216)</t>
  </si>
  <si>
    <t>3524362MDCI</t>
  </si>
  <si>
    <t>SUPRA GEC 208L TOT AR</t>
  </si>
  <si>
    <t xml:space="preserve"> 319SUPRAGEC208</t>
  </si>
  <si>
    <t>VARIOS</t>
  </si>
  <si>
    <t>CA106622 MB280 CDi CLK</t>
  </si>
  <si>
    <t xml:space="preserve"> 1 2CA-10662-2</t>
  </si>
  <si>
    <t>CA10675 BMW X5 3.0</t>
  </si>
  <si>
    <t xml:space="preserve"> 1 2CA-10675</t>
  </si>
  <si>
    <t>CA10760 RENAULT FLUENCE 2.0</t>
  </si>
  <si>
    <t xml:space="preserve"> 1 2CA-10760</t>
  </si>
  <si>
    <t>CA-11198 ALFA ROMEO MITO</t>
  </si>
  <si>
    <t xml:space="preserve"> 1 2CA-11198</t>
  </si>
  <si>
    <t>CA-8220 BMW X5 750i</t>
  </si>
  <si>
    <t xml:space="preserve"> 1 2CA-8220</t>
  </si>
  <si>
    <t>CA8767 MB CLASE C CLK SLR</t>
  </si>
  <si>
    <t xml:space="preserve"> 1 2CA-8767</t>
  </si>
  <si>
    <t>CA9709 BMW 316 318</t>
  </si>
  <si>
    <t xml:space="preserve"> 1 2CA-9709</t>
  </si>
  <si>
    <t>CFA101032 BMW SERIE 5.6</t>
  </si>
  <si>
    <t xml:space="preserve"> 1 4CFA-10103-2</t>
  </si>
  <si>
    <t>CFA10830 BMW X5</t>
  </si>
  <si>
    <t xml:space="preserve"> 1 4CFA-10830</t>
  </si>
  <si>
    <t>CFA10934 MB 100 200 300</t>
  </si>
  <si>
    <t xml:space="preserve"> 1 4CFA-10934</t>
  </si>
  <si>
    <t>CFA11463 MITSUBISHI L200</t>
  </si>
  <si>
    <t xml:space="preserve"> 1 4CFA-11463</t>
  </si>
  <si>
    <t>CFA8103 BMW 316 318 325 M3</t>
  </si>
  <si>
    <t xml:space="preserve"> 1 4CFA-8103</t>
  </si>
  <si>
    <t>C8990ECO BMW 318 320</t>
  </si>
  <si>
    <t xml:space="preserve"> 1 6C-8990ECO</t>
  </si>
  <si>
    <t>EMAFI EAM1004=CA10169</t>
  </si>
  <si>
    <t xml:space="preserve"> 1 6EAM1004</t>
  </si>
  <si>
    <t>EMAFI EAM1023=CA10233</t>
  </si>
  <si>
    <t xml:space="preserve"> 1 6EAM1023</t>
  </si>
  <si>
    <t>EMAFI EAM1024=CA12052</t>
  </si>
  <si>
    <t xml:space="preserve"> 1 6EAM1024</t>
  </si>
  <si>
    <t>EMAFI EAM1025=CA10086</t>
  </si>
  <si>
    <t xml:space="preserve"> 1 6EAM1025</t>
  </si>
  <si>
    <t>EMAFI EAM1045=CA11949</t>
  </si>
  <si>
    <t xml:space="preserve"> 1 6EAM1045</t>
  </si>
  <si>
    <t>EMAFI EAM2000=CA11112</t>
  </si>
  <si>
    <t xml:space="preserve"> 1 6EAM2000</t>
  </si>
  <si>
    <t>EMAFI EAM2111=CA12097</t>
  </si>
  <si>
    <t xml:space="preserve"> 1 6EAM2111</t>
  </si>
  <si>
    <t>EMAFI EAM2121=CA4924</t>
  </si>
  <si>
    <t>EMAFI EAM2218/S=CA9002SY</t>
  </si>
  <si>
    <t xml:space="preserve"> 1 6EAM2218S</t>
  </si>
  <si>
    <t>EMAFI EAM2272=CA5435</t>
  </si>
  <si>
    <t xml:space="preserve"> 1 6EAM2272</t>
  </si>
  <si>
    <t>EMAFI EAM2283=CA12778</t>
  </si>
  <si>
    <t xml:space="preserve"> 1 6EAM2283</t>
  </si>
  <si>
    <t>EMAFI EAM2318</t>
  </si>
  <si>
    <t xml:space="preserve"> 1 6EAM2318</t>
  </si>
  <si>
    <t>EMAFI EAM2362=CA10261</t>
  </si>
  <si>
    <t xml:space="preserve"> 1 6EAM2362</t>
  </si>
  <si>
    <t>EMAFI EFC0069</t>
  </si>
  <si>
    <t xml:space="preserve"> 1 6EFC0069</t>
  </si>
  <si>
    <t>EMAFI EFC0081=PS9514</t>
  </si>
  <si>
    <t xml:space="preserve"> 1 6EFC0081</t>
  </si>
  <si>
    <t>EMAFI EFC105=G5188</t>
  </si>
  <si>
    <t xml:space="preserve"> 1 6EFC105</t>
  </si>
  <si>
    <t>EMAFI MAH229=CF5551</t>
  </si>
  <si>
    <t xml:space="preserve"> 1 6MAH229</t>
  </si>
  <si>
    <t>EMAFI MAH278</t>
  </si>
  <si>
    <t xml:space="preserve"> 1 6MAH278</t>
  </si>
  <si>
    <t>EMAFI MAH291=CF10569</t>
  </si>
  <si>
    <t xml:space="preserve"> 1 6MAH291</t>
  </si>
  <si>
    <t>EMAFI MAH410</t>
  </si>
  <si>
    <t xml:space="preserve"> 1 6MAH410</t>
  </si>
  <si>
    <t>EMAFI MHC647=CF10285</t>
  </si>
  <si>
    <t xml:space="preserve"> 1 6MHC647</t>
  </si>
  <si>
    <t>P10222 VW TOUAREG 2.5</t>
  </si>
  <si>
    <t xml:space="preserve"> 1 6P-10222</t>
  </si>
  <si>
    <t>DONALDSON P550047=PH47</t>
  </si>
  <si>
    <t xml:space="preserve"> 1 6P550047</t>
  </si>
  <si>
    <t>DONALDSON P551315=P8264</t>
  </si>
  <si>
    <t xml:space="preserve"> 1 6P551315</t>
  </si>
  <si>
    <t>DONALDSON P552071=PR3909</t>
  </si>
  <si>
    <t xml:space="preserve"> 1 6P552071</t>
  </si>
  <si>
    <t>DONALDSON P554073=PR3414</t>
  </si>
  <si>
    <t xml:space="preserve"> 1 6P554073</t>
  </si>
  <si>
    <t>DONALDSON P778972=CA9002</t>
  </si>
  <si>
    <t xml:space="preserve"> 1 6P778972</t>
  </si>
  <si>
    <t>PH10575 CHEVROLET EQUINOX V6</t>
  </si>
  <si>
    <t xml:space="preserve"> 1 8PH-10575</t>
  </si>
  <si>
    <t>64211DWESY2 2HB 8W12V PG19-X 5X23C</t>
  </si>
  <si>
    <t xml:space="preserve"> 73264211DWESY2</t>
  </si>
  <si>
    <t>74205CW S2 5/6W 12V BA20D 18XBLI1</t>
  </si>
  <si>
    <t>7485CW 8/12W 12V PX43T/P43T 12XBLI1 OSRAM</t>
  </si>
  <si>
    <t xml:space="preserve"> 7327485CW</t>
  </si>
  <si>
    <t>7835CW T19 5/6W 13.5V P15D25.1 20CBLI1</t>
  </si>
  <si>
    <t xml:space="preserve"> 7327835CW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</si>
</sst>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3">
    <numFmt numFmtId="8" formatCode="&quot;$&quot;\ #,##0.00;[Red]\-&quot;$&quot;\ #,##0.00"/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\ #,##0.00;&quot;$&quot;\ \-#,##0.00"/>
    <numFmt numFmtId="165" formatCode="_ &quot;$&quot;\ * #,##0.00_ ;_ &quot;$&quot;\ * \-#,##0.00_ ;_ &quot;$&quot;\ * &quot;-&quot;??_ ;_ @_ "/>
    <numFmt numFmtId="166" formatCode="_ * #,##0.00_ ;_ * \-#,##0.00_ ;_ * &quot;-&quot;??_ ;_ @_ "/>
    <numFmt numFmtId="167" formatCode="_-* #,##0.00\ &quot;€&quot;_-;\-* #,##0.00\ &quot;€&quot;_-;_-* &quot;-&quot;??\ &quot;€&quot;_-;_-@_-"/>
    <numFmt numFmtId="168" formatCode="###,##0.00"/>
    <numFmt numFmtId="169" formatCode="_(&quot;$&quot;* #,##0.00_);_(&quot;$&quot;* \(#,##0.00\);_(&quot;$&quot;* &quot;-&quot;??_);_(@_)"/>
    <numFmt numFmtId="170" formatCode="_-* #,##0.00\ _P_t_a_-;\-* #,##0.00\ _P_t_a_-;_-* &quot;-&quot;??\ _P_t_a_-;_-@_-"/>
    <numFmt numFmtId="171" formatCode="_-* #,##0\ _P_t_a_-;\-* #,##0\ _P_t_a_-;_-* &quot;-&quot;??\ _P_t_a_-;_-@_-"/>
    <numFmt numFmtId="172" formatCode="&quot;$&quot;#,##0.00"/>
    <numFmt numFmtId="173" formatCode="0.0%"/>
    <numFmt numFmtId="174" formatCode="0%;\(0%\)"/>
    <numFmt numFmtId="175" formatCode="_(* #,##0.00_);_(* \(#,##0.00\);_(* &quot;-&quot;??_);_(@_)"/>
    <numFmt numFmtId="176" formatCode="#,##0.0_);\(#,##0.0\)"/>
    <numFmt numFmtId="177" formatCode="&quot;$&quot;#,##0_);\(&quot;$&quot;#,##0\)"/>
    <numFmt numFmtId="178" formatCode="#."/>
    <numFmt numFmtId="179" formatCode="_([$€]* #,##0.00_);_([$€]* \(#,##0.00\);_([$€]* &quot;-&quot;??_);_(@_)"/>
    <numFmt numFmtId="180" formatCode="#.00"/>
    <numFmt numFmtId="181" formatCode="&quot;$&quot;#.00"/>
    <numFmt numFmtId="182" formatCode="General_)"/>
    <numFmt numFmtId="183" formatCode="_-&quot;L.&quot;\ * #,##0_-;\-&quot;L.&quot;\ * #,##0_-;_-&quot;L.&quot;\ * &quot;-&quot;_-;_-@_-"/>
    <numFmt numFmtId="184" formatCode="_(* #,##0_);_(* \(#,##0\);_(* &quot;-&quot;_);_(@_)"/>
    <numFmt numFmtId="185" formatCode="_ &quot;\&quot;* #,##0_ ;_ &quot;\&quot;* \-#,##0_ ;_ &quot;\&quot;* &quot;-&quot;_ ;_ @_ "/>
    <numFmt numFmtId="186" formatCode="_ &quot;\&quot;* #,##0.00_ ;_ &quot;\&quot;* \-#,##0.00_ ;_ &quot;\&quot;* &quot;-&quot;??_ ;_ @_ "/>
    <numFmt numFmtId="187" formatCode="#,##0.00&quot; &quot;;&quot; -&quot;#,##0.00&quot; &quot;;&quot; -&quot;#&quot; &quot;;@&quot; &quot;"/>
    <numFmt numFmtId="188" formatCode="#,##0\ &quot;F&quot;;[Red]\-#,##0\ &quot;F&quot;"/>
    <numFmt numFmtId="189" formatCode="#,##0.00\ &quot;F&quot;;[Red]\-#,##0.00\ &quot;F&quot;"/>
    <numFmt numFmtId="190" formatCode="_-* #,##0.00\ _€_-;\-* #,##0.00\ _€_-;_-* &quot;-&quot;??\ _€_-;_-@_-"/>
    <numFmt numFmtId="191" formatCode="_-&quot;$&quot;* #,##0.00_-;\-&quot;$&quot;* #,##0.00_-;_-&quot;$&quot;* &quot;-&quot;??_-;_-@_-"/>
    <numFmt numFmtId="192" formatCode="* #,##0.00\ ;* \-#,##0.00\ ;* \-#\ ;@\ "/>
  </numFmts>
  <fonts count="172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i/>
      <sz val="36"/>
      <name val="Arial Black"/>
      <family val="2"/>
    </font>
    <font>
      <sz val="10"/>
      <name val="Arial"/>
      <family val="2"/>
    </font>
    <font>
      <sz val="8"/>
      <color indexed="8"/>
      <name val="Times New Roman"/>
      <family val="1"/>
    </font>
    <font>
      <b/>
      <u/>
      <sz val="8"/>
      <color indexed="8"/>
      <name val="Times New Roman"/>
      <family val="1"/>
    </font>
    <font>
      <sz val="8"/>
      <color indexed="8"/>
      <name val="Calibri"/>
      <family val="2"/>
    </font>
    <font>
      <b/>
      <u/>
      <sz val="8"/>
      <color indexed="8"/>
      <name val="Calibri"/>
      <family val="2"/>
    </font>
    <font>
      <b/>
      <sz val="8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sz val="10"/>
      <color theme="1"/>
      <name val="Arial"/>
      <family val="2"/>
    </font>
    <font>
      <b/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1"/>
      <color theme="0"/>
      <name val="Calibri"/>
      <family val="2"/>
    </font>
    <font>
      <b/>
      <sz val="9"/>
      <color indexed="81"/>
      <name val="Tahoma"/>
      <family val="2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b/>
      <i/>
      <sz val="48"/>
      <name val="Arial Black"/>
      <family val="2"/>
    </font>
    <font>
      <b/>
      <i/>
      <sz val="22"/>
      <name val="Arial Black"/>
      <family val="2"/>
    </font>
    <font>
      <b/>
      <i/>
      <sz val="32"/>
      <name val="Arial Black"/>
      <family val="2"/>
    </font>
    <font>
      <b/>
      <sz val="14"/>
      <color theme="1"/>
      <name val="Calibri"/>
      <family val="2"/>
      <scheme val="minor"/>
    </font>
    <font>
      <sz val="9"/>
      <name val="Arial"/>
      <family val="2"/>
    </font>
    <font>
      <sz val="8"/>
      <color indexed="9"/>
      <name val="Arial Rounded MT Bold"/>
      <family val="2"/>
    </font>
    <font>
      <sz val="8"/>
      <color indexed="9"/>
      <name val="Arial"/>
      <family val="2"/>
    </font>
    <font>
      <sz val="8"/>
      <color indexed="9"/>
      <name val="Arial Rounded MT Bold"/>
      <family val="2"/>
    </font>
    <font>
      <b/>
      <sz val="11"/>
      <name val="Arial"/>
      <family val="2"/>
    </font>
    <font>
      <b/>
      <sz val="12"/>
      <color theme="1"/>
      <name val="Calibri"/>
      <family val="2"/>
      <scheme val="minor"/>
    </font>
    <font>
      <sz val="8"/>
      <color indexed="9"/>
      <name val="Arial Black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10"/>
      <color indexed="81"/>
      <name val="Tahoma"/>
      <family val="2"/>
    </font>
    <font>
      <sz val="9"/>
      <color theme="0"/>
      <name val="Arial"/>
      <family val="2"/>
    </font>
    <font>
      <sz val="9"/>
      <color rgb="FFFF0000"/>
      <name val="Arial"/>
      <family val="2"/>
    </font>
    <font>
      <i/>
      <sz val="30"/>
      <name val="Arial Black"/>
      <family val="2"/>
    </font>
    <font>
      <b/>
      <sz val="9"/>
      <name val="Arial"/>
      <family val="2"/>
    </font>
    <font>
      <b/>
      <sz val="9"/>
      <color theme="0"/>
      <name val="Arial"/>
      <family val="2"/>
    </font>
    <font>
      <b/>
      <sz val="9"/>
      <color rgb="FFFF0000"/>
      <name val="Arial"/>
      <family val="2"/>
    </font>
    <font>
      <sz val="20"/>
      <color theme="0"/>
      <name val="Arial"/>
      <family val="2"/>
    </font>
    <font>
      <sz val="18"/>
      <color theme="0"/>
      <name val="Arial"/>
      <family val="2"/>
    </font>
    <font>
      <b/>
      <sz val="10"/>
      <color theme="1"/>
      <name val="Calibri"/>
      <family val="2"/>
      <scheme val="minor"/>
    </font>
    <font>
      <sz val="8"/>
      <color indexed="9"/>
      <name val="Franklin Gothic Book"/>
      <family val="2"/>
    </font>
    <font>
      <b/>
      <sz val="8"/>
      <color indexed="9"/>
      <name val="Franklin Gothic Book"/>
      <family val="2"/>
    </font>
    <font>
      <u/>
      <sz val="10"/>
      <color theme="10"/>
      <name val="Arial"/>
      <family val="2"/>
    </font>
    <font>
      <sz val="8"/>
      <color theme="0" tint="-4.9989318521683403E-2"/>
      <name val="Franklin Gothic Book"/>
      <family val="2"/>
    </font>
    <font>
      <b/>
      <sz val="10"/>
      <color indexed="8"/>
      <name val="Franklin Gothic Book"/>
      <family val="2"/>
    </font>
    <font>
      <sz val="8"/>
      <name val="Franklin Gothic Book"/>
      <family val="2"/>
    </font>
    <font>
      <sz val="8"/>
      <color indexed="8"/>
      <name val="Franklin Gothic Book"/>
      <family val="2"/>
    </font>
    <font>
      <b/>
      <u/>
      <sz val="10"/>
      <name val="Franklin Gothic Book"/>
      <family val="2"/>
    </font>
    <font>
      <b/>
      <sz val="8"/>
      <name val="Franklin Gothic Book"/>
      <family val="2"/>
    </font>
    <font>
      <u/>
      <sz val="12"/>
      <name val="Franklin Gothic Book"/>
      <family val="2"/>
    </font>
    <font>
      <u/>
      <sz val="12"/>
      <color indexed="8"/>
      <name val="Franklin Gothic Book"/>
      <family val="2"/>
    </font>
    <font>
      <sz val="12"/>
      <name val="Franklin Gothic Book"/>
      <family val="2"/>
    </font>
    <font>
      <sz val="12"/>
      <color indexed="8"/>
      <name val="Franklin Gothic Book"/>
      <family val="2"/>
    </font>
    <font>
      <sz val="12"/>
      <color indexed="22"/>
      <name val="Franklin Gothic Book"/>
      <family val="2"/>
    </font>
    <font>
      <sz val="8"/>
      <color indexed="22"/>
      <name val="Franklin Gothic Book"/>
      <family val="2"/>
    </font>
    <font>
      <sz val="8"/>
      <name val="Arial Narrow"/>
      <family val="2"/>
    </font>
    <font>
      <sz val="10"/>
      <color indexed="8"/>
      <name val="Arial"/>
      <family val="2"/>
    </font>
    <font>
      <sz val="48"/>
      <color indexed="30"/>
      <name val="Arial Narrow"/>
      <family val="2"/>
    </font>
    <font>
      <sz val="10"/>
      <name val="Arial Narrow"/>
      <family val="2"/>
    </font>
    <font>
      <sz val="48"/>
      <color indexed="30"/>
      <name val="Verdana"/>
      <family val="2"/>
    </font>
    <font>
      <b/>
      <u/>
      <sz val="8"/>
      <name val="Franklin Gothic Book"/>
      <family val="2"/>
    </font>
    <font>
      <u/>
      <sz val="9"/>
      <name val="Franklin Gothic Book"/>
      <family val="2"/>
    </font>
    <font>
      <sz val="9"/>
      <name val="Franklin Gothic Book"/>
      <family val="2"/>
    </font>
    <font>
      <sz val="9"/>
      <color indexed="8"/>
      <name val="Franklin Gothic Book"/>
      <family val="2"/>
    </font>
    <font>
      <sz val="9"/>
      <color indexed="17"/>
      <name val="Franklin Gothic Book"/>
      <family val="2"/>
    </font>
    <font>
      <i/>
      <sz val="9"/>
      <color indexed="8"/>
      <name val="Franklin Gothic Book"/>
      <family val="2"/>
    </font>
    <font>
      <sz val="9"/>
      <color theme="1"/>
      <name val="Franklin Gothic Book"/>
      <family val="2"/>
    </font>
    <font>
      <b/>
      <u/>
      <sz val="9"/>
      <name val="Franklin Gothic Book"/>
      <family val="2"/>
    </font>
    <font>
      <b/>
      <sz val="9"/>
      <name val="Franklin Gothic Book"/>
      <family val="2"/>
    </font>
    <font>
      <u/>
      <sz val="9"/>
      <color indexed="8"/>
      <name val="Franklin Gothic Book"/>
      <family val="2"/>
    </font>
    <font>
      <u/>
      <sz val="8"/>
      <name val="Franklin Gothic Book"/>
      <family val="2"/>
    </font>
    <font>
      <sz val="20"/>
      <color theme="4"/>
      <name val="Verdana"/>
      <family val="2"/>
    </font>
    <font>
      <sz val="8"/>
      <color theme="4"/>
      <name val="Franklin Gothic Book"/>
      <family val="2"/>
    </font>
    <font>
      <sz val="48"/>
      <color theme="4"/>
      <name val="Verdana"/>
      <family val="2"/>
    </font>
    <font>
      <sz val="10"/>
      <name val="Franklin Gothic Book"/>
      <family val="2"/>
    </font>
    <font>
      <b/>
      <sz val="8"/>
      <color indexed="10"/>
      <name val="Franklin Gothic Book"/>
      <family val="2"/>
    </font>
    <font>
      <sz val="7"/>
      <name val="Franklin Gothic Book"/>
      <family val="2"/>
    </font>
    <font>
      <b/>
      <sz val="9"/>
      <color indexed="8"/>
      <name val="Franklin Gothic Book"/>
      <family val="2"/>
    </font>
    <font>
      <sz val="9"/>
      <color indexed="22"/>
      <name val="Franklin Gothic Book"/>
      <family val="2"/>
    </font>
    <font>
      <i/>
      <sz val="50"/>
      <name val="Arial Black"/>
      <family val="2"/>
    </font>
    <font>
      <sz val="30"/>
      <name val="Arial"/>
      <family val="2"/>
    </font>
    <font>
      <sz val="15"/>
      <name val="Arial"/>
      <family val="2"/>
    </font>
    <font>
      <sz val="8"/>
      <name val="Arial"/>
      <family val="2"/>
    </font>
    <font>
      <b/>
      <sz val="15"/>
      <name val="Arial"/>
      <family val="2"/>
    </font>
    <font>
      <b/>
      <sz val="20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8"/>
      <color indexed="81"/>
      <name val="Tahoma"/>
      <family val="2"/>
    </font>
    <font>
      <sz val="10"/>
      <color theme="1"/>
      <name val="Calibri"/>
      <family val="2"/>
      <scheme val="minor"/>
    </font>
    <font>
      <sz val="9"/>
      <name val="Franklin Gothic Medium"/>
      <family val="2"/>
    </font>
    <font>
      <u/>
      <sz val="8"/>
      <color theme="1"/>
      <name val="Calibri"/>
      <family val="2"/>
      <scheme val="minor"/>
    </font>
    <font>
      <sz val="13"/>
      <name val="Tms Rm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3"/>
      <name val="Tms Rmn"/>
      <family val="1"/>
    </font>
    <font>
      <sz val="10"/>
      <name val="MS Sans Serif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7.5"/>
      <color indexed="12"/>
      <name val="Arial"/>
      <family val="2"/>
    </font>
    <font>
      <sz val="11"/>
      <color indexed="52"/>
      <name val="Calibri"/>
      <family val="2"/>
    </font>
    <font>
      <sz val="11"/>
      <color indexed="19"/>
      <name val="Calibri"/>
      <family val="2"/>
    </font>
    <font>
      <b/>
      <i/>
      <sz val="12"/>
      <name val="Helv"/>
    </font>
    <font>
      <sz val="11"/>
      <color rgb="FF000000"/>
      <name val="Calibri"/>
      <family val="2"/>
      <charset val="204"/>
    </font>
    <font>
      <sz val="8.25"/>
      <name val="Microsoft Sans Serif"/>
      <family val="2"/>
    </font>
    <font>
      <sz val="9"/>
      <name val="Arial CE"/>
      <charset val="238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2"/>
      <name val="穝灿砰"/>
      <charset val="134"/>
    </font>
    <font>
      <sz val="12"/>
      <name val="Book Antiqua"/>
      <family val="1"/>
    </font>
    <font>
      <sz val="11"/>
      <color theme="1"/>
      <name val="Arial"/>
      <family val="2"/>
    </font>
    <font>
      <sz val="10"/>
      <name val="Bookman Old Style"/>
      <family val="1"/>
    </font>
    <font>
      <sz val="11"/>
      <color rgb="FFFF0000"/>
      <name val="Calibri"/>
      <family val="2"/>
      <scheme val="minor"/>
    </font>
    <font>
      <b/>
      <i/>
      <sz val="16"/>
      <color theme="1"/>
      <name val="Arial Black"/>
      <family val="2"/>
    </font>
    <font>
      <sz val="9"/>
      <color theme="1"/>
      <name val="Calibri"/>
      <family val="2"/>
      <scheme val="minor"/>
    </font>
    <font>
      <sz val="10"/>
      <color theme="0"/>
      <name val="Arial"/>
      <family val="2"/>
    </font>
    <font>
      <sz val="8"/>
      <color theme="0"/>
      <name val="Franklin Gothic Book"/>
      <family val="2"/>
    </font>
    <font>
      <b/>
      <u/>
      <sz val="9"/>
      <color theme="1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i/>
      <sz val="22"/>
      <color theme="0"/>
      <name val="Arial Black"/>
      <family val="2"/>
    </font>
    <font>
      <b/>
      <sz val="48"/>
      <color theme="0"/>
      <name val="Arial Black"/>
      <family val="2"/>
    </font>
    <font>
      <sz val="11"/>
      <color theme="0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i/>
      <sz val="72"/>
      <name val="Arial Black"/>
      <family val="2"/>
    </font>
    <font>
      <sz val="16"/>
      <color theme="1"/>
      <name val="Calibri"/>
      <family val="2"/>
      <scheme val="minor"/>
    </font>
    <font>
      <sz val="9"/>
      <name val="Calibri"/>
      <family val="2"/>
      <scheme val="minor"/>
    </font>
    <font>
      <b/>
      <u/>
      <sz val="14"/>
      <color indexed="8"/>
      <name val="Calibri"/>
      <family val="2"/>
    </font>
    <font>
      <sz val="10"/>
      <color theme="0"/>
      <name val="Calibri"/>
      <family val="2"/>
      <scheme val="minor"/>
    </font>
    <font>
      <sz val="20"/>
      <name val="Arial"/>
      <family val="2"/>
    </font>
    <font>
      <i/>
      <sz val="72"/>
      <name val="Arial Black"/>
      <family val="2"/>
    </font>
    <font>
      <b/>
      <i/>
      <sz val="12"/>
      <name val="Arial"/>
      <family val="2"/>
    </font>
    <font>
      <b/>
      <i/>
      <sz val="11"/>
      <name val="Arial"/>
      <family val="2"/>
    </font>
    <font>
      <i/>
      <sz val="10"/>
      <name val="Arial"/>
      <family val="2"/>
    </font>
    <font>
      <i/>
      <sz val="14"/>
      <name val="Arial"/>
      <family val="2"/>
    </font>
    <font>
      <sz val="20"/>
      <color indexed="10"/>
      <name val="Arial"/>
      <family val="2"/>
    </font>
    <font>
      <sz val="14"/>
      <color indexed="12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b/>
      <sz val="12"/>
      <color rgb="FFFF0000"/>
      <name val="Calibri"/>
      <family val="2"/>
      <scheme val="minor"/>
    </font>
    <font>
      <b/>
      <u/>
      <sz val="8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sz val="11"/>
      <color indexed="8"/>
      <name val="Calibri"/>
      <family val="2"/>
      <charset val="1"/>
    </font>
    <font>
      <b/>
      <sz val="11"/>
      <color indexed="8"/>
      <name val="Calibri"/>
      <family val="2"/>
      <charset val="1"/>
    </font>
    <font>
      <sz val="11"/>
      <color rgb="FF000000"/>
      <name val="Calibri"/>
      <family val="2"/>
    </font>
    <font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3"/>
        <bgColor indexed="47"/>
      </patternFill>
    </fill>
    <fill>
      <patternFill patternType="solid">
        <fgColor indexed="4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FAFF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1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328C"/>
      </left>
      <right/>
      <top style="medium">
        <color rgb="FF00328C"/>
      </top>
      <bottom style="thin">
        <color indexed="64"/>
      </bottom>
      <diagonal/>
    </border>
    <border>
      <left style="medium">
        <color rgb="FF00328C"/>
      </left>
      <right/>
      <top style="thin">
        <color indexed="64"/>
      </top>
      <bottom style="thin">
        <color indexed="64"/>
      </bottom>
      <diagonal/>
    </border>
    <border>
      <left style="medium">
        <color rgb="FF00328C"/>
      </left>
      <right/>
      <top style="thin">
        <color indexed="64"/>
      </top>
      <bottom style="medium">
        <color rgb="FF00328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1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CCCCCC"/>
      </top>
      <bottom style="medium">
        <color rgb="FF000000"/>
      </bottom>
      <diagonal/>
    </border>
    <border>
      <left/>
      <right/>
      <top style="medium">
        <color rgb="FFCCCCCC"/>
      </top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/>
      <top style="medium">
        <color indexed="64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rgb="FFCCCCCC"/>
      </bottom>
      <diagonal/>
    </border>
    <border>
      <left/>
      <right style="medium">
        <color rgb="FF000000"/>
      </right>
      <top style="medium">
        <color indexed="64"/>
      </top>
      <bottom style="medium">
        <color rgb="FFCCCCCC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CCCCCC"/>
      </left>
      <right/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CCCCCC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23">
    <xf numFmtId="0" fontId="0" fillId="0" borderId="0"/>
    <xf numFmtId="0" fontId="20" fillId="0" borderId="0"/>
    <xf numFmtId="0" fontId="3" fillId="0" borderId="0" applyProtection="0"/>
    <xf numFmtId="0" fontId="3" fillId="0" borderId="0" applyProtection="0"/>
    <xf numFmtId="0" fontId="21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3" fillId="0" borderId="0" applyFont="0" applyFill="0" applyBorder="0" applyAlignment="0" applyProtection="0"/>
    <xf numFmtId="169" fontId="20" fillId="0" borderId="0" applyFont="0" applyFill="0" applyBorder="0" applyAlignment="0" applyProtection="0"/>
    <xf numFmtId="16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20" fillId="0" borderId="0"/>
    <xf numFmtId="0" fontId="20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0" fillId="0" borderId="0"/>
    <xf numFmtId="0" fontId="20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20" fillId="0" borderId="0"/>
    <xf numFmtId="0" fontId="3" fillId="0" borderId="0"/>
    <xf numFmtId="0" fontId="20" fillId="0" borderId="0"/>
    <xf numFmtId="0" fontId="3" fillId="0" borderId="0"/>
    <xf numFmtId="0" fontId="20" fillId="0" borderId="0"/>
    <xf numFmtId="0" fontId="3" fillId="0" borderId="0"/>
    <xf numFmtId="0" fontId="20" fillId="0" borderId="0"/>
    <xf numFmtId="0" fontId="3" fillId="0" borderId="0"/>
    <xf numFmtId="0" fontId="3" fillId="0" borderId="0" applyProtection="0"/>
    <xf numFmtId="0" fontId="3" fillId="0" borderId="0"/>
    <xf numFmtId="0" fontId="3" fillId="0" borderId="0"/>
    <xf numFmtId="0" fontId="3" fillId="0" borderId="0" applyProtection="0"/>
    <xf numFmtId="0" fontId="3" fillId="0" borderId="0" applyProtection="0"/>
    <xf numFmtId="0" fontId="3" fillId="0" borderId="0"/>
    <xf numFmtId="0" fontId="3" fillId="0" borderId="0" applyProtection="0"/>
    <xf numFmtId="0" fontId="20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3" fillId="0" borderId="0" applyProtection="0"/>
    <xf numFmtId="0" fontId="20" fillId="0" borderId="0"/>
    <xf numFmtId="0" fontId="3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9" fillId="0" borderId="0"/>
    <xf numFmtId="0" fontId="3" fillId="0" borderId="0" applyProtection="0"/>
    <xf numFmtId="0" fontId="3" fillId="0" borderId="0" applyProtection="0"/>
    <xf numFmtId="0" fontId="3" fillId="0" borderId="0" applyProtection="0"/>
    <xf numFmtId="0" fontId="9" fillId="0" borderId="0"/>
    <xf numFmtId="0" fontId="3" fillId="0" borderId="0" applyProtection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 applyProtection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9" fillId="0" borderId="0"/>
    <xf numFmtId="0" fontId="20" fillId="0" borderId="0"/>
    <xf numFmtId="0" fontId="3" fillId="0" borderId="0"/>
    <xf numFmtId="0" fontId="3" fillId="0" borderId="0"/>
    <xf numFmtId="0" fontId="20" fillId="0" borderId="0"/>
    <xf numFmtId="0" fontId="20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20" fillId="0" borderId="0"/>
    <xf numFmtId="0" fontId="3" fillId="0" borderId="0"/>
    <xf numFmtId="0" fontId="3" fillId="0" borderId="0"/>
    <xf numFmtId="0" fontId="3" fillId="0" borderId="0"/>
    <xf numFmtId="0" fontId="20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2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0" fillId="0" borderId="0"/>
    <xf numFmtId="0" fontId="20" fillId="0" borderId="0"/>
    <xf numFmtId="0" fontId="3" fillId="0" borderId="0"/>
    <xf numFmtId="0" fontId="20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5" fillId="0" borderId="0"/>
    <xf numFmtId="170" fontId="3" fillId="0" borderId="0" applyFont="0" applyFill="0" applyBorder="0" applyAlignment="0" applyProtection="0"/>
    <xf numFmtId="169" fontId="25" fillId="0" borderId="0" applyFont="0" applyFill="0" applyBorder="0" applyAlignment="0" applyProtection="0"/>
    <xf numFmtId="0" fontId="3" fillId="0" borderId="0"/>
    <xf numFmtId="0" fontId="25" fillId="0" borderId="0"/>
    <xf numFmtId="0" fontId="25" fillId="0" borderId="0"/>
    <xf numFmtId="0" fontId="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0" fontId="51" fillId="0" borderId="0" applyNumberFormat="0" applyFill="0" applyBorder="0" applyAlignment="0" applyProtection="0"/>
    <xf numFmtId="166" fontId="3" fillId="0" borderId="0" applyFont="0" applyFill="0" applyBorder="0" applyAlignment="0" applyProtection="0"/>
    <xf numFmtId="0" fontId="65" fillId="0" borderId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5" fillId="0" borderId="0">
      <alignment vertical="top"/>
    </xf>
    <xf numFmtId="0" fontId="65" fillId="0" borderId="0">
      <alignment vertical="top"/>
    </xf>
    <xf numFmtId="0" fontId="65" fillId="0" borderId="0">
      <alignment vertical="top"/>
    </xf>
    <xf numFmtId="0" fontId="65" fillId="0" borderId="0">
      <alignment vertical="top"/>
    </xf>
    <xf numFmtId="174" fontId="100" fillId="0" borderId="0" applyFont="0" applyFill="0" applyBorder="0" applyAlignment="0" applyProtection="0"/>
    <xf numFmtId="173" fontId="100" fillId="0" borderId="0" applyFont="0" applyFill="0" applyBorder="0" applyAlignment="0" applyProtection="0"/>
    <xf numFmtId="10" fontId="100" fillId="0" borderId="0" applyFont="0" applyFill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28" borderId="0" applyNumberFormat="0" applyBorder="0" applyAlignment="0" applyProtection="0"/>
    <xf numFmtId="0" fontId="1" fillId="33" borderId="0" applyNumberFormat="0" applyBorder="0" applyAlignment="0" applyProtection="0"/>
    <xf numFmtId="0" fontId="1" fillId="28" borderId="0" applyNumberFormat="0" applyBorder="0" applyAlignment="0" applyProtection="0"/>
    <xf numFmtId="0" fontId="1" fillId="25" borderId="0" applyNumberFormat="0" applyBorder="0" applyAlignment="0" applyProtection="0"/>
    <xf numFmtId="0" fontId="1" fillId="34" borderId="0" applyNumberFormat="0" applyBorder="0" applyAlignment="0" applyProtection="0"/>
    <xf numFmtId="0" fontId="1" fillId="30" borderId="0" applyNumberFormat="0" applyBorder="0" applyAlignment="0" applyProtection="0"/>
    <xf numFmtId="0" fontId="1" fillId="28" borderId="0" applyNumberFormat="0" applyBorder="0" applyAlignment="0" applyProtection="0"/>
    <xf numFmtId="0" fontId="1" fillId="26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35" borderId="0" applyNumberFormat="0" applyBorder="0" applyAlignment="0" applyProtection="0"/>
    <xf numFmtId="0" fontId="1" fillId="32" borderId="0" applyNumberFormat="0" applyBorder="0" applyAlignment="0" applyProtection="0"/>
    <xf numFmtId="0" fontId="1" fillId="24" borderId="0" applyNumberFormat="0" applyBorder="0" applyAlignment="0" applyProtection="0"/>
    <xf numFmtId="0" fontId="1" fillId="36" borderId="0" applyNumberFormat="0" applyBorder="0" applyAlignment="0" applyProtection="0"/>
    <xf numFmtId="0" fontId="101" fillId="28" borderId="0" applyNumberFormat="0" applyBorder="0" applyAlignment="0" applyProtection="0"/>
    <xf numFmtId="0" fontId="101" fillId="37" borderId="0" applyNumberFormat="0" applyBorder="0" applyAlignment="0" applyProtection="0"/>
    <xf numFmtId="0" fontId="101" fillId="36" borderId="0" applyNumberFormat="0" applyBorder="0" applyAlignment="0" applyProtection="0"/>
    <xf numFmtId="0" fontId="101" fillId="30" borderId="0" applyNumberFormat="0" applyBorder="0" applyAlignment="0" applyProtection="0"/>
    <xf numFmtId="0" fontId="101" fillId="28" borderId="0" applyNumberFormat="0" applyBorder="0" applyAlignment="0" applyProtection="0"/>
    <xf numFmtId="0" fontId="101" fillId="25" borderId="0" applyNumberFormat="0" applyBorder="0" applyAlignment="0" applyProtection="0"/>
    <xf numFmtId="0" fontId="101" fillId="38" borderId="0" applyNumberFormat="0" applyBorder="0" applyAlignment="0" applyProtection="0"/>
    <xf numFmtId="0" fontId="101" fillId="25" borderId="0" applyNumberFormat="0" applyBorder="0" applyAlignment="0" applyProtection="0"/>
    <xf numFmtId="0" fontId="101" fillId="35" borderId="0" applyNumberFormat="0" applyBorder="0" applyAlignment="0" applyProtection="0"/>
    <xf numFmtId="0" fontId="101" fillId="39" borderId="0" applyNumberFormat="0" applyBorder="0" applyAlignment="0" applyProtection="0"/>
    <xf numFmtId="0" fontId="101" fillId="40" borderId="0" applyNumberFormat="0" applyBorder="0" applyAlignment="0" applyProtection="0"/>
    <xf numFmtId="0" fontId="101" fillId="41" borderId="0" applyNumberFormat="0" applyBorder="0" applyAlignment="0" applyProtection="0"/>
    <xf numFmtId="0" fontId="101" fillId="42" borderId="0" applyNumberFormat="0" applyBorder="0" applyAlignment="0" applyProtection="0"/>
    <xf numFmtId="0" fontId="101" fillId="43" borderId="0" applyNumberFormat="0" applyBorder="0" applyAlignment="0" applyProtection="0"/>
    <xf numFmtId="0" fontId="101" fillId="44" borderId="0" applyNumberFormat="0" applyBorder="0" applyAlignment="0" applyProtection="0"/>
    <xf numFmtId="0" fontId="101" fillId="39" borderId="0" applyNumberFormat="0" applyBorder="0" applyAlignment="0" applyProtection="0"/>
    <xf numFmtId="0" fontId="101" fillId="40" borderId="0" applyNumberFormat="0" applyBorder="0" applyAlignment="0" applyProtection="0"/>
    <xf numFmtId="0" fontId="101" fillId="37" borderId="0" applyNumberFormat="0" applyBorder="0" applyAlignment="0" applyProtection="0"/>
    <xf numFmtId="0" fontId="102" fillId="0" borderId="0" applyNumberFormat="0" applyFill="0" applyBorder="0" applyAlignment="0" applyProtection="0"/>
    <xf numFmtId="0" fontId="103" fillId="30" borderId="0" applyNumberFormat="0" applyBorder="0" applyAlignment="0" applyProtection="0"/>
    <xf numFmtId="0" fontId="104" fillId="45" borderId="49" applyNumberFormat="0" applyAlignment="0" applyProtection="0"/>
    <xf numFmtId="0" fontId="105" fillId="27" borderId="49" applyNumberFormat="0" applyAlignment="0" applyProtection="0"/>
    <xf numFmtId="0" fontId="102" fillId="0" borderId="50" applyNumberFormat="0" applyFill="0" applyAlignment="0" applyProtection="0"/>
    <xf numFmtId="0" fontId="106" fillId="46" borderId="51" applyNumberFormat="0" applyAlignment="0" applyProtection="0"/>
    <xf numFmtId="0" fontId="107" fillId="0" borderId="19" applyNumberFormat="0" applyFill="0" applyProtection="0">
      <alignment horizontal="center"/>
    </xf>
    <xf numFmtId="175" fontId="3" fillId="0" borderId="0" applyFont="0" applyFill="0" applyBorder="0" applyAlignment="0" applyProtection="0"/>
    <xf numFmtId="40" fontId="108" fillId="0" borderId="0" applyFont="0" applyFill="0" applyBorder="0" applyAlignment="0" applyProtection="0"/>
    <xf numFmtId="37" fontId="100" fillId="0" borderId="0" applyFont="0" applyFill="0" applyBorder="0" applyAlignment="0" applyProtection="0"/>
    <xf numFmtId="176" fontId="100" fillId="0" borderId="0" applyFont="0" applyFill="0" applyBorder="0" applyAlignment="0" applyProtection="0"/>
    <xf numFmtId="39" fontId="100" fillId="0" borderId="0" applyFont="0" applyFill="0" applyBorder="0" applyAlignment="0" applyProtection="0"/>
    <xf numFmtId="0" fontId="65" fillId="26" borderId="52" applyNumberFormat="0" applyFont="0" applyAlignment="0" applyProtection="0"/>
    <xf numFmtId="177" fontId="100" fillId="0" borderId="0" applyFont="0" applyFill="0" applyBorder="0" applyAlignment="0" applyProtection="0"/>
    <xf numFmtId="0" fontId="100" fillId="0" borderId="0" applyFont="0" applyFill="0" applyBorder="0" applyAlignment="0" applyProtection="0"/>
    <xf numFmtId="0" fontId="109" fillId="0" borderId="0">
      <protection locked="0"/>
    </xf>
    <xf numFmtId="178" fontId="110" fillId="0" borderId="0">
      <protection locked="0"/>
    </xf>
    <xf numFmtId="178" fontId="110" fillId="0" borderId="0">
      <protection locked="0"/>
    </xf>
    <xf numFmtId="0" fontId="111" fillId="34" borderId="49" applyNumberFormat="0" applyAlignment="0" applyProtection="0"/>
    <xf numFmtId="0" fontId="3" fillId="0" borderId="0"/>
    <xf numFmtId="0" fontId="3" fillId="0" borderId="0"/>
    <xf numFmtId="179" fontId="3" fillId="0" borderId="0" applyFont="0" applyFill="0" applyBorder="0" applyAlignment="0" applyProtection="0"/>
    <xf numFmtId="0" fontId="112" fillId="0" borderId="0" applyNumberFormat="0" applyFill="0" applyBorder="0" applyAlignment="0" applyProtection="0"/>
    <xf numFmtId="180" fontId="109" fillId="0" borderId="0">
      <protection locked="0"/>
    </xf>
    <xf numFmtId="4" fontId="109" fillId="0" borderId="0">
      <protection locked="0"/>
    </xf>
    <xf numFmtId="0" fontId="113" fillId="31" borderId="0" applyNumberFormat="0" applyBorder="0" applyAlignment="0" applyProtection="0"/>
    <xf numFmtId="38" fontId="91" fillId="47" borderId="0" applyNumberFormat="0" applyBorder="0" applyAlignment="0" applyProtection="0"/>
    <xf numFmtId="0" fontId="114" fillId="0" borderId="53" applyNumberFormat="0" applyFill="0" applyAlignment="0" applyProtection="0"/>
    <xf numFmtId="0" fontId="115" fillId="0" borderId="54" applyNumberFormat="0" applyFill="0" applyAlignment="0" applyProtection="0"/>
    <xf numFmtId="0" fontId="116" fillId="0" borderId="55" applyNumberFormat="0" applyFill="0" applyAlignment="0" applyProtection="0"/>
    <xf numFmtId="0" fontId="116" fillId="0" borderId="0" applyNumberFormat="0" applyFill="0" applyBorder="0" applyAlignment="0" applyProtection="0"/>
    <xf numFmtId="0" fontId="111" fillId="33" borderId="49" applyNumberFormat="0" applyAlignment="0" applyProtection="0"/>
    <xf numFmtId="10" fontId="91" fillId="48" borderId="17" applyNumberFormat="0" applyBorder="0" applyAlignment="0" applyProtection="0"/>
    <xf numFmtId="0" fontId="111" fillId="33" borderId="49" applyNumberFormat="0" applyAlignment="0" applyProtection="0"/>
    <xf numFmtId="0" fontId="103" fillId="32" borderId="0" applyNumberFormat="0" applyBorder="0" applyAlignment="0" applyProtection="0"/>
    <xf numFmtId="0" fontId="117" fillId="0" borderId="0" applyNumberFormat="0" applyFill="0" applyBorder="0" applyAlignment="0" applyProtection="0">
      <alignment vertical="top"/>
      <protection locked="0"/>
    </xf>
    <xf numFmtId="0" fontId="118" fillId="0" borderId="56" applyNumberFormat="0" applyFill="0" applyAlignment="0" applyProtection="0"/>
    <xf numFmtId="41" fontId="3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7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9" fontId="9" fillId="0" borderId="0" applyFont="0" applyFill="0" applyBorder="0" applyAlignment="0" applyProtection="0"/>
    <xf numFmtId="181" fontId="109" fillId="0" borderId="0">
      <protection locked="0"/>
    </xf>
    <xf numFmtId="0" fontId="119" fillId="34" borderId="0" applyNumberFormat="0" applyBorder="0" applyAlignment="0" applyProtection="0"/>
    <xf numFmtId="182" fontId="120" fillId="0" borderId="0"/>
    <xf numFmtId="0" fontId="9" fillId="0" borderId="0"/>
    <xf numFmtId="0" fontId="9" fillId="0" borderId="0"/>
    <xf numFmtId="0" fontId="9" fillId="0" borderId="0"/>
    <xf numFmtId="0" fontId="121" fillId="0" borderId="0"/>
    <xf numFmtId="0" fontId="12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3" fillId="0" borderId="0"/>
    <xf numFmtId="0" fontId="3" fillId="0" borderId="0"/>
    <xf numFmtId="0" fontId="3" fillId="26" borderId="52" applyNumberFormat="0" applyFont="0" applyAlignment="0" applyProtection="0"/>
    <xf numFmtId="0" fontId="124" fillId="27" borderId="57" applyNumberFormat="0" applyAlignment="0" applyProtection="0"/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0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3" fillId="28" borderId="0" applyNumberFormat="0" applyBorder="0" applyAlignment="0" applyProtection="0"/>
    <xf numFmtId="0" fontId="124" fillId="45" borderId="57" applyNumberFormat="0" applyAlignment="0" applyProtection="0"/>
    <xf numFmtId="0" fontId="3" fillId="0" borderId="0" applyNumberFormat="0" applyFill="0" applyBorder="0">
      <alignment vertical="top"/>
    </xf>
    <xf numFmtId="0" fontId="112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27" fillId="0" borderId="58" applyNumberFormat="0" applyFill="0" applyAlignment="0" applyProtection="0"/>
    <xf numFmtId="0" fontId="128" fillId="0" borderId="59" applyNumberFormat="0" applyFill="0" applyAlignment="0" applyProtection="0"/>
    <xf numFmtId="0" fontId="129" fillId="0" borderId="60" applyNumberFormat="0" applyFill="0" applyAlignment="0" applyProtection="0"/>
    <xf numFmtId="0" fontId="129" fillId="0" borderId="0" applyNumberFormat="0" applyFill="0" applyBorder="0" applyAlignment="0" applyProtection="0"/>
    <xf numFmtId="178" fontId="109" fillId="0" borderId="61">
      <protection locked="0"/>
    </xf>
    <xf numFmtId="183" fontId="3" fillId="0" borderId="0" applyFont="0" applyFill="0" applyBorder="0" applyAlignment="0" applyProtection="0"/>
    <xf numFmtId="0" fontId="106" fillId="46" borderId="51" applyNumberFormat="0" applyAlignment="0" applyProtection="0"/>
    <xf numFmtId="0" fontId="102" fillId="0" borderId="0" applyNumberFormat="0" applyFill="0" applyBorder="0" applyAlignment="0" applyProtection="0"/>
    <xf numFmtId="0" fontId="130" fillId="0" borderId="0"/>
    <xf numFmtId="184" fontId="131" fillId="0" borderId="0" applyFont="0" applyFill="0" applyBorder="0" applyAlignment="0" applyProtection="0"/>
    <xf numFmtId="175" fontId="131" fillId="0" borderId="0" applyFont="0" applyFill="0" applyBorder="0" applyAlignment="0" applyProtection="0"/>
    <xf numFmtId="0" fontId="3" fillId="0" borderId="0"/>
    <xf numFmtId="185" fontId="3" fillId="0" borderId="0" applyFont="0" applyFill="0" applyBorder="0" applyAlignment="0" applyProtection="0"/>
    <xf numFmtId="186" fontId="3" fillId="0" borderId="0" applyFont="0" applyFill="0" applyBorder="0" applyAlignment="0" applyProtection="0"/>
    <xf numFmtId="187" fontId="132" fillId="0" borderId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8" fontId="108" fillId="0" borderId="0" applyFont="0" applyFill="0" applyBorder="0" applyAlignment="0" applyProtection="0"/>
    <xf numFmtId="40" fontId="108" fillId="0" borderId="0" applyFont="0" applyFill="0" applyBorder="0" applyAlignment="0" applyProtection="0"/>
    <xf numFmtId="169" fontId="1" fillId="0" borderId="0" applyFont="0" applyFill="0" applyBorder="0" applyAlignment="0" applyProtection="0"/>
    <xf numFmtId="188" fontId="108" fillId="0" borderId="0" applyFont="0" applyFill="0" applyBorder="0" applyAlignment="0" applyProtection="0"/>
    <xf numFmtId="189" fontId="108" fillId="0" borderId="0" applyFont="0" applyFill="0" applyBorder="0" applyAlignment="0" applyProtection="0"/>
    <xf numFmtId="0" fontId="133" fillId="0" borderId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70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 applyProtection="0"/>
    <xf numFmtId="0" fontId="9" fillId="0" borderId="0"/>
    <xf numFmtId="0" fontId="3" fillId="0" borderId="0" applyProtection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16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90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59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44" fontId="9" fillId="0" borderId="0" applyFont="0" applyFill="0" applyBorder="0" applyAlignment="0" applyProtection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60" fillId="0" borderId="0"/>
    <xf numFmtId="0" fontId="160" fillId="0" borderId="0"/>
    <xf numFmtId="0" fontId="160" fillId="0" borderId="0"/>
    <xf numFmtId="0" fontId="160" fillId="0" borderId="0"/>
    <xf numFmtId="166" fontId="9" fillId="0" borderId="0" applyFont="0" applyFill="0" applyBorder="0" applyAlignment="0" applyProtection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0" fontId="132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165" fontId="9" fillId="0" borderId="0" applyFont="0" applyFill="0" applyBorder="0" applyAlignment="0" applyProtection="0"/>
    <xf numFmtId="191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66" fillId="0" borderId="0"/>
    <xf numFmtId="0" fontId="166" fillId="0" borderId="0" applyNumberFormat="0" applyFill="0" applyBorder="0" applyProtection="0"/>
    <xf numFmtId="0" fontId="166" fillId="0" borderId="0" applyNumberFormat="0" applyFill="0" applyBorder="0" applyProtection="0">
      <alignment horizontal="left"/>
    </xf>
    <xf numFmtId="0" fontId="166" fillId="0" borderId="0" applyNumberFormat="0" applyFill="0" applyBorder="0" applyProtection="0"/>
    <xf numFmtId="0" fontId="51" fillId="0" borderId="0" applyNumberFormat="0" applyFill="0" applyBorder="0" applyAlignment="0" applyProtection="0"/>
    <xf numFmtId="192" fontId="166" fillId="0" borderId="0" applyBorder="0" applyProtection="0"/>
    <xf numFmtId="192" fontId="166" fillId="0" borderId="0" applyBorder="0" applyProtection="0"/>
    <xf numFmtId="170" fontId="3" fillId="0" borderId="0" applyFont="0" applyFill="0" applyBorder="0" applyAlignment="0" applyProtection="0"/>
    <xf numFmtId="192" fontId="166" fillId="0" borderId="0" applyBorder="0" applyProtection="0"/>
    <xf numFmtId="166" fontId="1" fillId="0" borderId="0" applyFont="0" applyFill="0" applyBorder="0" applyAlignment="0" applyProtection="0"/>
    <xf numFmtId="169" fontId="9" fillId="0" borderId="0" applyFont="0" applyFill="0" applyBorder="0" applyAlignment="0" applyProtection="0"/>
    <xf numFmtId="0" fontId="166" fillId="0" borderId="0"/>
    <xf numFmtId="0" fontId="9" fillId="0" borderId="0"/>
    <xf numFmtId="0" fontId="3" fillId="0" borderId="0"/>
    <xf numFmtId="0" fontId="16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6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167" fillId="0" borderId="0" applyNumberFormat="0" applyFill="0" applyBorder="0" applyProtection="0"/>
    <xf numFmtId="0" fontId="167" fillId="0" borderId="0" applyNumberFormat="0" applyFill="0" applyBorder="0" applyProtection="0">
      <alignment horizontal="left"/>
    </xf>
    <xf numFmtId="0" fontId="166" fillId="0" borderId="0" applyNumberFormat="0" applyFill="0" applyBorder="0" applyProtection="0"/>
    <xf numFmtId="0" fontId="166" fillId="0" borderId="0"/>
    <xf numFmtId="0" fontId="166" fillId="0" borderId="0"/>
    <xf numFmtId="0" fontId="170" fillId="0" borderId="0" applyNumberFormat="0" applyFill="0" applyBorder="0" applyAlignment="0" applyProtection="0"/>
    <xf numFmtId="0" fontId="170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66" fillId="0" borderId="0"/>
    <xf numFmtId="0" fontId="9" fillId="0" borderId="0"/>
    <xf numFmtId="0" fontId="9" fillId="0" borderId="0"/>
    <xf numFmtId="0" fontId="16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66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66" fillId="0" borderId="0"/>
    <xf numFmtId="0" fontId="9" fillId="0" borderId="0"/>
    <xf numFmtId="0" fontId="9" fillId="0" borderId="0"/>
    <xf numFmtId="0" fontId="9" fillId="0" borderId="0"/>
    <xf numFmtId="0" fontId="3" fillId="0" borderId="0"/>
    <xf numFmtId="0" fontId="3" fillId="0" borderId="0"/>
    <xf numFmtId="0" fontId="9" fillId="0" borderId="0"/>
  </cellStyleXfs>
  <cellXfs count="893">
    <xf numFmtId="0" fontId="0" fillId="0" borderId="0" xfId="0"/>
    <xf numFmtId="0" fontId="0" fillId="0" borderId="0" xfId="0"/>
    <xf numFmtId="0" fontId="0" fillId="0" borderId="0" xfId="0"/>
    <xf numFmtId="0" fontId="0" fillId="0" borderId="0" xfId="0" applyFill="1"/>
    <xf numFmtId="0" fontId="13" fillId="0" borderId="1" xfId="0" applyFont="1" applyBorder="1" applyAlignment="1">
      <alignment horizontal="left"/>
    </xf>
    <xf numFmtId="0" fontId="13" fillId="0" borderId="1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2" fontId="13" fillId="0" borderId="0" xfId="0" applyNumberFormat="1" applyFont="1" applyAlignment="1">
      <alignment horizontal="left"/>
    </xf>
    <xf numFmtId="0" fontId="14" fillId="2" borderId="7" xfId="0" applyFont="1" applyFill="1" applyBorder="1" applyAlignment="1">
      <alignment horizontal="left" vertical="center"/>
    </xf>
    <xf numFmtId="2" fontId="14" fillId="2" borderId="7" xfId="0" applyNumberFormat="1" applyFont="1" applyFill="1" applyBorder="1" applyAlignment="1">
      <alignment horizontal="left" vertical="top" wrapText="1"/>
    </xf>
    <xf numFmtId="0" fontId="13" fillId="0" borderId="7" xfId="0" applyFont="1" applyBorder="1" applyAlignment="1">
      <alignment horizontal="left"/>
    </xf>
    <xf numFmtId="0" fontId="14" fillId="2" borderId="2" xfId="0" applyFont="1" applyFill="1" applyBorder="1" applyAlignment="1">
      <alignment horizontal="left" vertical="center"/>
    </xf>
    <xf numFmtId="0" fontId="13" fillId="0" borderId="11" xfId="0" applyFont="1" applyBorder="1" applyAlignment="1">
      <alignment horizontal="left"/>
    </xf>
    <xf numFmtId="0" fontId="13" fillId="0" borderId="10" xfId="0" applyFont="1" applyBorder="1" applyAlignment="1">
      <alignment horizontal="left"/>
    </xf>
    <xf numFmtId="0" fontId="13" fillId="0" borderId="1" xfId="0" applyFont="1" applyBorder="1" applyAlignment="1">
      <alignment horizontal="left" vertical="center"/>
    </xf>
    <xf numFmtId="0" fontId="13" fillId="0" borderId="8" xfId="0" applyFont="1" applyBorder="1" applyAlignment="1">
      <alignment horizontal="left"/>
    </xf>
    <xf numFmtId="0" fontId="13" fillId="0" borderId="9" xfId="0" applyFont="1" applyBorder="1" applyAlignment="1">
      <alignment horizontal="left"/>
    </xf>
    <xf numFmtId="0" fontId="0" fillId="0" borderId="0" xfId="0"/>
    <xf numFmtId="0" fontId="0" fillId="0" borderId="0" xfId="0" applyBorder="1"/>
    <xf numFmtId="0" fontId="13" fillId="4" borderId="1" xfId="0" applyFont="1" applyFill="1" applyBorder="1" applyAlignment="1">
      <alignment horizontal="left"/>
    </xf>
    <xf numFmtId="0" fontId="10" fillId="0" borderId="0" xfId="0" applyFont="1" applyBorder="1" applyProtection="1">
      <protection locked="0"/>
    </xf>
    <xf numFmtId="0" fontId="10" fillId="0" borderId="0" xfId="0" applyFont="1" applyBorder="1"/>
    <xf numFmtId="0" fontId="10" fillId="0" borderId="0" xfId="0" applyFont="1" applyBorder="1" applyAlignment="1">
      <alignment horizontal="left"/>
    </xf>
    <xf numFmtId="0" fontId="22" fillId="0" borderId="0" xfId="0" applyFont="1" applyBorder="1"/>
    <xf numFmtId="2" fontId="10" fillId="0" borderId="0" xfId="0" applyNumberFormat="1" applyFont="1" applyBorder="1" applyAlignment="1">
      <alignment horizontal="left"/>
    </xf>
    <xf numFmtId="2" fontId="10" fillId="0" borderId="0" xfId="0" applyNumberFormat="1" applyFont="1" applyFill="1" applyBorder="1" applyAlignment="1">
      <alignment horizontal="left"/>
    </xf>
    <xf numFmtId="0" fontId="0" fillId="0" borderId="0" xfId="0" applyAlignment="1">
      <alignment horizontal="left" vertical="center"/>
    </xf>
    <xf numFmtId="0" fontId="13" fillId="4" borderId="6" xfId="0" applyFont="1" applyFill="1" applyBorder="1" applyAlignment="1">
      <alignment horizontal="left" vertical="center"/>
    </xf>
    <xf numFmtId="0" fontId="13" fillId="4" borderId="0" xfId="0" applyFont="1" applyFill="1" applyBorder="1" applyAlignment="1">
      <alignment horizontal="left" vertical="center"/>
    </xf>
    <xf numFmtId="0" fontId="13" fillId="0" borderId="1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/>
    </xf>
    <xf numFmtId="0" fontId="11" fillId="2" borderId="4" xfId="0" applyFont="1" applyFill="1" applyBorder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2" borderId="11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left" vertical="center"/>
    </xf>
    <xf numFmtId="0" fontId="11" fillId="2" borderId="12" xfId="0" applyFont="1" applyFill="1" applyBorder="1" applyAlignment="1">
      <alignment horizontal="left" vertical="center"/>
    </xf>
    <xf numFmtId="0" fontId="14" fillId="2" borderId="8" xfId="0" applyFont="1" applyFill="1" applyBorder="1" applyAlignment="1">
      <alignment horizontal="left" vertical="center"/>
    </xf>
    <xf numFmtId="0" fontId="0" fillId="0" borderId="0" xfId="0" applyFill="1" applyBorder="1"/>
    <xf numFmtId="0" fontId="19" fillId="0" borderId="0" xfId="0" applyFont="1" applyFill="1" applyBorder="1"/>
    <xf numFmtId="0" fontId="0" fillId="2" borderId="0" xfId="0" applyFill="1" applyBorder="1" applyAlignment="1">
      <alignment horizontal="right"/>
    </xf>
    <xf numFmtId="2" fontId="0" fillId="6" borderId="15" xfId="0" applyNumberFormat="1" applyFill="1" applyBorder="1"/>
    <xf numFmtId="0" fontId="12" fillId="8" borderId="5" xfId="0" applyFont="1" applyFill="1" applyBorder="1" applyAlignment="1">
      <alignment horizontal="right"/>
    </xf>
    <xf numFmtId="2" fontId="12" fillId="8" borderId="12" xfId="0" applyNumberFormat="1" applyFont="1" applyFill="1" applyBorder="1"/>
    <xf numFmtId="0" fontId="0" fillId="5" borderId="6" xfId="0" applyFill="1" applyBorder="1"/>
    <xf numFmtId="0" fontId="0" fillId="8" borderId="0" xfId="0" applyFill="1" applyBorder="1" applyAlignment="1">
      <alignment horizontal="right"/>
    </xf>
    <xf numFmtId="2" fontId="0" fillId="8" borderId="15" xfId="0" applyNumberFormat="1" applyFill="1" applyBorder="1"/>
    <xf numFmtId="0" fontId="17" fillId="0" borderId="6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14" fontId="13" fillId="0" borderId="9" xfId="0" applyNumberFormat="1" applyFont="1" applyBorder="1" applyAlignment="1">
      <alignment horizontal="left"/>
    </xf>
    <xf numFmtId="14" fontId="13" fillId="0" borderId="0" xfId="0" applyNumberFormat="1" applyFont="1" applyBorder="1" applyAlignment="1">
      <alignment horizontal="left"/>
    </xf>
    <xf numFmtId="0" fontId="15" fillId="0" borderId="3" xfId="0" applyFont="1" applyBorder="1" applyAlignment="1">
      <alignment horizontal="left" vertical="center"/>
    </xf>
    <xf numFmtId="0" fontId="13" fillId="0" borderId="3" xfId="0" applyFont="1" applyBorder="1" applyAlignment="1">
      <alignment horizontal="left"/>
    </xf>
    <xf numFmtId="0" fontId="0" fillId="5" borderId="0" xfId="0" applyFill="1" applyBorder="1"/>
    <xf numFmtId="0" fontId="0" fillId="2" borderId="0" xfId="0" applyFill="1" applyBorder="1" applyAlignment="1"/>
    <xf numFmtId="0" fontId="0" fillId="8" borderId="0" xfId="0" applyFill="1" applyBorder="1"/>
    <xf numFmtId="0" fontId="0" fillId="2" borderId="0" xfId="0" applyFill="1" applyBorder="1"/>
    <xf numFmtId="2" fontId="0" fillId="2" borderId="15" xfId="0" applyNumberFormat="1" applyFill="1" applyBorder="1"/>
    <xf numFmtId="0" fontId="12" fillId="8" borderId="5" xfId="0" applyFont="1" applyFill="1" applyBorder="1"/>
    <xf numFmtId="0" fontId="0" fillId="6" borderId="6" xfId="0" applyFill="1" applyBorder="1" applyAlignment="1">
      <alignment wrapText="1"/>
    </xf>
    <xf numFmtId="0" fontId="0" fillId="6" borderId="0" xfId="0" applyFill="1" applyBorder="1" applyAlignment="1">
      <alignment wrapText="1"/>
    </xf>
    <xf numFmtId="0" fontId="0" fillId="6" borderId="15" xfId="0" applyFill="1" applyBorder="1" applyAlignment="1">
      <alignment wrapText="1"/>
    </xf>
    <xf numFmtId="0" fontId="0" fillId="6" borderId="6" xfId="0" applyFill="1" applyBorder="1"/>
    <xf numFmtId="0" fontId="0" fillId="6" borderId="0" xfId="0" applyFill="1" applyBorder="1"/>
    <xf numFmtId="0" fontId="0" fillId="6" borderId="15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12" xfId="0" applyFill="1" applyBorder="1"/>
    <xf numFmtId="2" fontId="10" fillId="0" borderId="0" xfId="0" quotePrefix="1" applyNumberFormat="1" applyFont="1" applyBorder="1" applyAlignment="1">
      <alignment horizontal="left"/>
    </xf>
    <xf numFmtId="0" fontId="26" fillId="0" borderId="0" xfId="218" applyFont="1" applyBorder="1" applyAlignment="1">
      <alignment vertical="center"/>
    </xf>
    <xf numFmtId="0" fontId="0" fillId="0" borderId="2" xfId="0" applyFill="1" applyBorder="1"/>
    <xf numFmtId="0" fontId="0" fillId="0" borderId="3" xfId="0" applyFill="1" applyBorder="1"/>
    <xf numFmtId="0" fontId="0" fillId="0" borderId="3" xfId="0" applyBorder="1"/>
    <xf numFmtId="0" fontId="0" fillId="0" borderId="11" xfId="0" applyBorder="1"/>
    <xf numFmtId="0" fontId="27" fillId="4" borderId="2" xfId="218" applyFont="1" applyFill="1" applyBorder="1" applyAlignment="1">
      <alignment vertical="center"/>
    </xf>
    <xf numFmtId="0" fontId="27" fillId="4" borderId="3" xfId="218" applyFont="1" applyFill="1" applyBorder="1" applyAlignment="1">
      <alignment vertical="center"/>
    </xf>
    <xf numFmtId="0" fontId="27" fillId="4" borderId="11" xfId="218" applyFont="1" applyFill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30" fillId="4" borderId="6" xfId="218" applyFont="1" applyFill="1" applyBorder="1" applyAlignment="1">
      <alignment vertical="center"/>
    </xf>
    <xf numFmtId="0" fontId="27" fillId="4" borderId="0" xfId="218" applyFont="1" applyFill="1" applyBorder="1" applyAlignment="1">
      <alignment vertical="center"/>
    </xf>
    <xf numFmtId="0" fontId="27" fillId="4" borderId="15" xfId="218" applyFont="1" applyFill="1" applyBorder="1" applyAlignment="1">
      <alignment vertical="center"/>
    </xf>
    <xf numFmtId="0" fontId="0" fillId="11" borderId="4" xfId="0" applyFill="1" applyBorder="1"/>
    <xf numFmtId="0" fontId="0" fillId="11" borderId="12" xfId="0" applyFill="1" applyBorder="1"/>
    <xf numFmtId="0" fontId="27" fillId="4" borderId="5" xfId="218" applyFont="1" applyFill="1" applyBorder="1" applyAlignment="1">
      <alignment vertical="center"/>
    </xf>
    <xf numFmtId="0" fontId="27" fillId="4" borderId="12" xfId="218" applyFont="1" applyFill="1" applyBorder="1" applyAlignment="1">
      <alignment vertical="center"/>
    </xf>
    <xf numFmtId="0" fontId="0" fillId="11" borderId="13" xfId="0" applyFill="1" applyBorder="1"/>
    <xf numFmtId="2" fontId="0" fillId="11" borderId="10" xfId="0" applyNumberFormat="1" applyFill="1" applyBorder="1"/>
    <xf numFmtId="0" fontId="31" fillId="12" borderId="13" xfId="218" applyFont="1" applyFill="1" applyBorder="1" applyAlignment="1">
      <alignment horizontal="left"/>
    </xf>
    <xf numFmtId="0" fontId="32" fillId="13" borderId="14" xfId="218" applyFont="1" applyFill="1" applyBorder="1"/>
    <xf numFmtId="2" fontId="33" fillId="12" borderId="10" xfId="218" applyNumberFormat="1" applyFont="1" applyFill="1" applyBorder="1" applyAlignment="1">
      <alignment horizontal="center"/>
    </xf>
    <xf numFmtId="0" fontId="0" fillId="10" borderId="10" xfId="0" applyFill="1" applyBorder="1"/>
    <xf numFmtId="14" fontId="34" fillId="14" borderId="6" xfId="218" applyNumberFormat="1" applyFont="1" applyFill="1" applyBorder="1" applyAlignment="1">
      <alignment horizontal="left"/>
    </xf>
    <xf numFmtId="0" fontId="32" fillId="14" borderId="0" xfId="218" applyFont="1" applyFill="1" applyBorder="1"/>
    <xf numFmtId="2" fontId="32" fillId="14" borderId="15" xfId="218" applyNumberFormat="1" applyFont="1" applyFill="1" applyBorder="1" applyAlignment="1">
      <alignment horizontal="center"/>
    </xf>
    <xf numFmtId="0" fontId="35" fillId="15" borderId="13" xfId="0" applyFont="1" applyFill="1" applyBorder="1"/>
    <xf numFmtId="2" fontId="35" fillId="15" borderId="10" xfId="0" applyNumberFormat="1" applyFont="1" applyFill="1" applyBorder="1"/>
    <xf numFmtId="0" fontId="35" fillId="0" borderId="0" xfId="0" applyFont="1" applyFill="1" applyBorder="1"/>
    <xf numFmtId="2" fontId="35" fillId="0" borderId="15" xfId="0" applyNumberFormat="1" applyFont="1" applyFill="1" applyBorder="1"/>
    <xf numFmtId="0" fontId="36" fillId="12" borderId="2" xfId="218" applyFont="1" applyFill="1" applyBorder="1" applyAlignment="1">
      <alignment horizontal="left"/>
    </xf>
    <xf numFmtId="0" fontId="36" fillId="12" borderId="3" xfId="218" applyFont="1" applyFill="1" applyBorder="1"/>
    <xf numFmtId="2" fontId="36" fillId="12" borderId="11" xfId="218" applyNumberFormat="1" applyFont="1" applyFill="1" applyBorder="1" applyAlignment="1">
      <alignment horizontal="center"/>
    </xf>
    <xf numFmtId="0" fontId="0" fillId="0" borderId="15" xfId="0" applyBorder="1"/>
    <xf numFmtId="2" fontId="25" fillId="0" borderId="0" xfId="218" quotePrefix="1" applyNumberFormat="1" applyAlignment="1">
      <alignment horizontal="left"/>
    </xf>
    <xf numFmtId="0" fontId="25" fillId="0" borderId="0" xfId="218" quotePrefix="1"/>
    <xf numFmtId="2" fontId="25" fillId="0" borderId="0" xfId="218" applyNumberFormat="1"/>
    <xf numFmtId="0" fontId="0" fillId="0" borderId="6" xfId="0" applyBorder="1"/>
    <xf numFmtId="2" fontId="3" fillId="0" borderId="0" xfId="218" quotePrefix="1" applyNumberFormat="1" applyFont="1" applyAlignment="1">
      <alignment horizontal="left"/>
    </xf>
    <xf numFmtId="0" fontId="3" fillId="0" borderId="0" xfId="218" quotePrefix="1" applyFont="1"/>
    <xf numFmtId="0" fontId="0" fillId="0" borderId="6" xfId="0" applyFill="1" applyBorder="1"/>
    <xf numFmtId="0" fontId="30" fillId="0" borderId="0" xfId="218" applyFont="1" applyBorder="1"/>
    <xf numFmtId="171" fontId="40" fillId="0" borderId="0" xfId="6" applyNumberFormat="1" applyFont="1" applyBorder="1" applyAlignment="1">
      <alignment horizontal="center"/>
    </xf>
    <xf numFmtId="0" fontId="41" fillId="0" borderId="0" xfId="218" applyFont="1" applyBorder="1"/>
    <xf numFmtId="0" fontId="30" fillId="18" borderId="6" xfId="218" applyFont="1" applyFill="1" applyBorder="1" applyAlignment="1"/>
    <xf numFmtId="0" fontId="30" fillId="18" borderId="0" xfId="218" applyFont="1" applyFill="1" applyBorder="1" applyAlignment="1"/>
    <xf numFmtId="0" fontId="30" fillId="18" borderId="15" xfId="218" applyFont="1" applyFill="1" applyBorder="1" applyAlignment="1"/>
    <xf numFmtId="0" fontId="41" fillId="0" borderId="27" xfId="218" applyFont="1" applyBorder="1"/>
    <xf numFmtId="0" fontId="30" fillId="0" borderId="27" xfId="218" applyFont="1" applyBorder="1"/>
    <xf numFmtId="0" fontId="41" fillId="0" borderId="28" xfId="218" applyFont="1" applyBorder="1"/>
    <xf numFmtId="0" fontId="30" fillId="0" borderId="28" xfId="218" applyFont="1" applyBorder="1"/>
    <xf numFmtId="0" fontId="44" fillId="0" borderId="0" xfId="218" applyFont="1" applyBorder="1"/>
    <xf numFmtId="0" fontId="37" fillId="18" borderId="0" xfId="152" applyFont="1" applyFill="1" applyBorder="1" applyAlignment="1" applyProtection="1">
      <alignment horizontal="center"/>
    </xf>
    <xf numFmtId="0" fontId="37" fillId="18" borderId="0" xfId="152" applyFont="1" applyFill="1" applyBorder="1" applyAlignment="1" applyProtection="1"/>
    <xf numFmtId="0" fontId="43" fillId="18" borderId="0" xfId="218" applyFont="1" applyFill="1" applyBorder="1"/>
    <xf numFmtId="0" fontId="44" fillId="0" borderId="28" xfId="218" applyFont="1" applyBorder="1"/>
    <xf numFmtId="0" fontId="3" fillId="18" borderId="17" xfId="152" applyFont="1" applyFill="1" applyBorder="1" applyAlignment="1" applyProtection="1">
      <alignment horizontal="center"/>
    </xf>
    <xf numFmtId="164" fontId="43" fillId="18" borderId="17" xfId="232" applyNumberFormat="1" applyFont="1" applyFill="1" applyBorder="1"/>
    <xf numFmtId="164" fontId="45" fillId="0" borderId="28" xfId="218" applyNumberFormat="1" applyFont="1" applyBorder="1"/>
    <xf numFmtId="0" fontId="40" fillId="0" borderId="28" xfId="218" applyFont="1" applyBorder="1"/>
    <xf numFmtId="0" fontId="40" fillId="0" borderId="0" xfId="218" applyFont="1" applyBorder="1"/>
    <xf numFmtId="0" fontId="37" fillId="18" borderId="17" xfId="152" applyFont="1" applyFill="1" applyBorder="1" applyAlignment="1" applyProtection="1">
      <alignment horizontal="left"/>
    </xf>
    <xf numFmtId="0" fontId="30" fillId="18" borderId="17" xfId="218" applyFont="1" applyFill="1" applyBorder="1"/>
    <xf numFmtId="0" fontId="9" fillId="0" borderId="0" xfId="152"/>
    <xf numFmtId="0" fontId="17" fillId="0" borderId="0" xfId="152" applyFont="1" applyProtection="1"/>
    <xf numFmtId="171" fontId="40" fillId="0" borderId="28" xfId="6" applyNumberFormat="1" applyFont="1" applyBorder="1" applyAlignment="1">
      <alignment horizontal="center"/>
    </xf>
    <xf numFmtId="0" fontId="3" fillId="0" borderId="0" xfId="66" applyBorder="1"/>
    <xf numFmtId="0" fontId="3" fillId="0" borderId="0" xfId="66"/>
    <xf numFmtId="0" fontId="15" fillId="0" borderId="1" xfId="66" applyFont="1" applyBorder="1"/>
    <xf numFmtId="0" fontId="48" fillId="0" borderId="1" xfId="66" applyFont="1" applyBorder="1"/>
    <xf numFmtId="0" fontId="13" fillId="0" borderId="1" xfId="66" applyFont="1" applyBorder="1"/>
    <xf numFmtId="0" fontId="50" fillId="0" borderId="0" xfId="66" applyFont="1" applyFill="1" applyAlignment="1">
      <alignment horizontal="center"/>
    </xf>
    <xf numFmtId="0" fontId="3" fillId="0" borderId="0" xfId="66" applyFill="1"/>
    <xf numFmtId="14" fontId="13" fillId="0" borderId="1" xfId="66" applyNumberFormat="1" applyFont="1" applyBorder="1"/>
    <xf numFmtId="14" fontId="18" fillId="0" borderId="1" xfId="66" applyNumberFormat="1" applyFont="1" applyBorder="1"/>
    <xf numFmtId="0" fontId="52" fillId="0" borderId="0" xfId="66" applyFont="1" applyFill="1"/>
    <xf numFmtId="0" fontId="17" fillId="0" borderId="6" xfId="66" applyFont="1" applyBorder="1" applyAlignment="1">
      <alignment horizontal="left"/>
    </xf>
    <xf numFmtId="0" fontId="17" fillId="0" borderId="0" xfId="66" applyFont="1" applyBorder="1" applyAlignment="1">
      <alignment horizontal="left"/>
    </xf>
    <xf numFmtId="0" fontId="51" fillId="0" borderId="0" xfId="241" applyBorder="1" applyAlignment="1">
      <alignment horizontal="center"/>
    </xf>
    <xf numFmtId="0" fontId="3" fillId="0" borderId="0" xfId="66" applyBorder="1" applyAlignment="1">
      <alignment horizontal="center"/>
    </xf>
    <xf numFmtId="14" fontId="13" fillId="0" borderId="0" xfId="66" applyNumberFormat="1" applyFont="1" applyBorder="1"/>
    <xf numFmtId="14" fontId="18" fillId="0" borderId="15" xfId="66" applyNumberFormat="1" applyFont="1" applyBorder="1"/>
    <xf numFmtId="0" fontId="53" fillId="11" borderId="6" xfId="66" applyFont="1" applyFill="1" applyBorder="1" applyAlignment="1">
      <alignment vertical="center"/>
    </xf>
    <xf numFmtId="0" fontId="53" fillId="11" borderId="0" xfId="66" applyFont="1" applyFill="1" applyBorder="1" applyAlignment="1">
      <alignment vertical="center"/>
    </xf>
    <xf numFmtId="0" fontId="53" fillId="11" borderId="15" xfId="66" applyFont="1" applyFill="1" applyBorder="1" applyAlignment="1">
      <alignment vertical="center"/>
    </xf>
    <xf numFmtId="0" fontId="54" fillId="0" borderId="0" xfId="66" applyFont="1" applyBorder="1"/>
    <xf numFmtId="0" fontId="53" fillId="0" borderId="0" xfId="66" applyFont="1" applyFill="1" applyBorder="1" applyAlignment="1">
      <alignment vertical="center"/>
    </xf>
    <xf numFmtId="0" fontId="54" fillId="0" borderId="6" xfId="66" applyFont="1" applyBorder="1"/>
    <xf numFmtId="0" fontId="54" fillId="0" borderId="15" xfId="66" applyFont="1" applyBorder="1"/>
    <xf numFmtId="0" fontId="55" fillId="0" borderId="0" xfId="66" applyFont="1"/>
    <xf numFmtId="0" fontId="54" fillId="0" borderId="0" xfId="66" applyFont="1"/>
    <xf numFmtId="0" fontId="3" fillId="0" borderId="6" xfId="66" applyBorder="1"/>
    <xf numFmtId="0" fontId="3" fillId="0" borderId="15" xfId="66" applyBorder="1"/>
    <xf numFmtId="0" fontId="49" fillId="0" borderId="15" xfId="66" applyFont="1" applyBorder="1"/>
    <xf numFmtId="0" fontId="56" fillId="0" borderId="6" xfId="66" applyFont="1" applyBorder="1"/>
    <xf numFmtId="0" fontId="55" fillId="0" borderId="0" xfId="66" applyFont="1" applyBorder="1"/>
    <xf numFmtId="0" fontId="58" fillId="0" borderId="21" xfId="66" applyFont="1" applyBorder="1" applyAlignment="1">
      <alignment horizontal="center"/>
    </xf>
    <xf numFmtId="0" fontId="58" fillId="0" borderId="17" xfId="66" applyFont="1" applyBorder="1"/>
    <xf numFmtId="0" fontId="3" fillId="0" borderId="17" xfId="66" applyBorder="1"/>
    <xf numFmtId="0" fontId="59" fillId="0" borderId="17" xfId="66" applyFont="1" applyBorder="1"/>
    <xf numFmtId="0" fontId="58" fillId="0" borderId="0" xfId="66" applyFont="1" applyBorder="1"/>
    <xf numFmtId="0" fontId="60" fillId="0" borderId="21" xfId="66" applyFont="1" applyBorder="1"/>
    <xf numFmtId="0" fontId="58" fillId="0" borderId="17" xfId="66" applyFont="1" applyBorder="1" applyAlignment="1">
      <alignment horizontal="center"/>
    </xf>
    <xf numFmtId="0" fontId="61" fillId="0" borderId="17" xfId="66" applyFont="1" applyBorder="1" applyAlignment="1">
      <alignment horizontal="center"/>
    </xf>
    <xf numFmtId="0" fontId="58" fillId="0" borderId="0" xfId="66" applyFont="1" applyBorder="1" applyAlignment="1">
      <alignment horizontal="center"/>
    </xf>
    <xf numFmtId="0" fontId="60" fillId="0" borderId="21" xfId="66" applyFont="1" applyBorder="1" applyAlignment="1">
      <alignment horizontal="center" vertical="center"/>
    </xf>
    <xf numFmtId="0" fontId="60" fillId="0" borderId="17" xfId="66" applyFont="1" applyBorder="1" applyAlignment="1">
      <alignment horizontal="left" vertical="top"/>
    </xf>
    <xf numFmtId="0" fontId="3" fillId="0" borderId="17" xfId="66" applyBorder="1" applyAlignment="1">
      <alignment horizontal="left" vertical="top"/>
    </xf>
    <xf numFmtId="165" fontId="62" fillId="0" borderId="0" xfId="66" applyNumberFormat="1" applyFont="1" applyBorder="1"/>
    <xf numFmtId="0" fontId="60" fillId="0" borderId="17" xfId="66" applyFont="1" applyBorder="1" applyAlignment="1">
      <alignment horizontal="left" vertical="center"/>
    </xf>
    <xf numFmtId="0" fontId="3" fillId="0" borderId="17" xfId="66" applyBorder="1" applyAlignment="1">
      <alignment horizontal="left"/>
    </xf>
    <xf numFmtId="165" fontId="61" fillId="0" borderId="0" xfId="66" applyNumberFormat="1" applyFont="1" applyBorder="1"/>
    <xf numFmtId="0" fontId="60" fillId="0" borderId="0" xfId="66" applyFont="1" applyBorder="1" applyAlignment="1">
      <alignment horizontal="center" vertical="center"/>
    </xf>
    <xf numFmtId="2" fontId="60" fillId="0" borderId="0" xfId="242" applyNumberFormat="1" applyFont="1" applyBorder="1" applyAlignment="1">
      <alignment horizontal="center" vertical="center"/>
    </xf>
    <xf numFmtId="0" fontId="54" fillId="0" borderId="0" xfId="66" applyFont="1" applyBorder="1" applyAlignment="1">
      <alignment horizontal="center" vertical="center"/>
    </xf>
    <xf numFmtId="2" fontId="54" fillId="0" borderId="0" xfId="242" applyNumberFormat="1" applyFont="1" applyBorder="1" applyAlignment="1">
      <alignment horizontal="center" vertical="center"/>
    </xf>
    <xf numFmtId="165" fontId="63" fillId="0" borderId="0" xfId="66" applyNumberFormat="1" applyFont="1" applyBorder="1"/>
    <xf numFmtId="0" fontId="53" fillId="20" borderId="6" xfId="66" applyFont="1" applyFill="1" applyBorder="1" applyAlignment="1">
      <alignment vertical="center"/>
    </xf>
    <xf numFmtId="0" fontId="53" fillId="20" borderId="0" xfId="66" applyFont="1" applyFill="1" applyBorder="1" applyAlignment="1">
      <alignment vertical="center"/>
    </xf>
    <xf numFmtId="0" fontId="53" fillId="20" borderId="15" xfId="66" applyFont="1" applyFill="1" applyBorder="1" applyAlignment="1">
      <alignment vertical="center"/>
    </xf>
    <xf numFmtId="0" fontId="64" fillId="0" borderId="6" xfId="66" applyFont="1" applyBorder="1" applyAlignment="1">
      <alignment horizontal="left"/>
    </xf>
    <xf numFmtId="0" fontId="64" fillId="0" borderId="0" xfId="66" applyFont="1" applyBorder="1" applyAlignment="1">
      <alignment horizontal="left"/>
    </xf>
    <xf numFmtId="0" fontId="66" fillId="0" borderId="0" xfId="243" applyFont="1" applyFill="1" applyBorder="1" applyAlignment="1">
      <alignment horizontal="left" vertical="center"/>
    </xf>
    <xf numFmtId="0" fontId="67" fillId="0" borderId="0" xfId="66" applyFont="1" applyBorder="1" applyAlignment="1">
      <alignment horizontal="left"/>
    </xf>
    <xf numFmtId="0" fontId="68" fillId="0" borderId="15" xfId="243" applyFont="1" applyFill="1" applyBorder="1" applyAlignment="1">
      <alignment horizontal="center" vertical="center"/>
    </xf>
    <xf numFmtId="0" fontId="53" fillId="0" borderId="0" xfId="66" applyFont="1" applyFill="1" applyBorder="1" applyAlignment="1">
      <alignment horizontal="center" vertical="center"/>
    </xf>
    <xf numFmtId="0" fontId="69" fillId="0" borderId="6" xfId="66" applyFont="1" applyBorder="1"/>
    <xf numFmtId="0" fontId="57" fillId="0" borderId="6" xfId="66" applyFont="1" applyBorder="1"/>
    <xf numFmtId="0" fontId="70" fillId="0" borderId="21" xfId="66" applyFont="1" applyBorder="1" applyAlignment="1">
      <alignment horizontal="center" vertical="center"/>
    </xf>
    <xf numFmtId="0" fontId="70" fillId="0" borderId="17" xfId="66" applyFont="1" applyBorder="1" applyAlignment="1">
      <alignment horizontal="center" vertical="center"/>
    </xf>
    <xf numFmtId="0" fontId="70" fillId="0" borderId="23" xfId="66" applyFont="1" applyBorder="1" applyAlignment="1">
      <alignment horizontal="center" vertical="center"/>
    </xf>
    <xf numFmtId="0" fontId="71" fillId="0" borderId="21" xfId="66" applyFont="1" applyBorder="1" applyAlignment="1">
      <alignment horizontal="center" vertical="center"/>
    </xf>
    <xf numFmtId="0" fontId="71" fillId="0" borderId="17" xfId="66" applyFont="1" applyBorder="1" applyAlignment="1">
      <alignment horizontal="center" vertical="center"/>
    </xf>
    <xf numFmtId="0" fontId="71" fillId="0" borderId="23" xfId="66" applyFont="1" applyBorder="1" applyAlignment="1">
      <alignment horizontal="center" vertical="center"/>
    </xf>
    <xf numFmtId="0" fontId="72" fillId="0" borderId="21" xfId="66" applyFont="1" applyBorder="1" applyAlignment="1">
      <alignment horizontal="center" vertical="center"/>
    </xf>
    <xf numFmtId="0" fontId="72" fillId="0" borderId="17" xfId="66" applyFont="1" applyBorder="1" applyAlignment="1">
      <alignment horizontal="center" vertical="center"/>
    </xf>
    <xf numFmtId="0" fontId="74" fillId="0" borderId="17" xfId="66" applyFont="1" applyBorder="1" applyAlignment="1">
      <alignment horizontal="center" vertical="center"/>
    </xf>
    <xf numFmtId="0" fontId="75" fillId="0" borderId="21" xfId="66" applyFont="1" applyBorder="1" applyAlignment="1">
      <alignment horizontal="center" vertical="center"/>
    </xf>
    <xf numFmtId="0" fontId="75" fillId="0" borderId="17" xfId="66" applyFont="1" applyBorder="1" applyAlignment="1">
      <alignment horizontal="center" vertical="center"/>
    </xf>
    <xf numFmtId="0" fontId="72" fillId="0" borderId="24" xfId="66" applyFont="1" applyBorder="1" applyAlignment="1">
      <alignment horizontal="center" vertical="center"/>
    </xf>
    <xf numFmtId="0" fontId="72" fillId="0" borderId="42" xfId="66" applyFont="1" applyBorder="1" applyAlignment="1">
      <alignment horizontal="center" vertical="center"/>
    </xf>
    <xf numFmtId="0" fontId="74" fillId="0" borderId="42" xfId="66" applyFont="1" applyBorder="1" applyAlignment="1">
      <alignment horizontal="center" vertical="center"/>
    </xf>
    <xf numFmtId="0" fontId="55" fillId="0" borderId="0" xfId="66" applyFont="1" applyBorder="1" applyAlignment="1">
      <alignment horizontal="center"/>
    </xf>
    <xf numFmtId="0" fontId="55" fillId="0" borderId="6" xfId="66" applyFont="1" applyBorder="1"/>
    <xf numFmtId="0" fontId="55" fillId="0" borderId="15" xfId="66" applyFont="1" applyBorder="1" applyAlignment="1">
      <alignment horizontal="center"/>
    </xf>
    <xf numFmtId="2" fontId="54" fillId="0" borderId="0" xfId="242" applyNumberFormat="1" applyFont="1" applyAlignment="1">
      <alignment horizontal="center"/>
    </xf>
    <xf numFmtId="0" fontId="53" fillId="16" borderId="6" xfId="66" applyFont="1" applyFill="1" applyBorder="1" applyAlignment="1">
      <alignment vertical="center"/>
    </xf>
    <xf numFmtId="0" fontId="53" fillId="16" borderId="0" xfId="66" applyFont="1" applyFill="1" applyBorder="1" applyAlignment="1">
      <alignment vertical="center"/>
    </xf>
    <xf numFmtId="0" fontId="53" fillId="16" borderId="15" xfId="66" applyFont="1" applyFill="1" applyBorder="1" applyAlignment="1">
      <alignment vertical="center"/>
    </xf>
    <xf numFmtId="0" fontId="76" fillId="0" borderId="6" xfId="66" applyFont="1" applyBorder="1"/>
    <xf numFmtId="0" fontId="71" fillId="0" borderId="0" xfId="66" applyFont="1" applyBorder="1"/>
    <xf numFmtId="0" fontId="71" fillId="0" borderId="15" xfId="66" applyFont="1" applyBorder="1"/>
    <xf numFmtId="0" fontId="70" fillId="0" borderId="21" xfId="66" applyFont="1" applyBorder="1"/>
    <xf numFmtId="0" fontId="70" fillId="0" borderId="17" xfId="66" applyFont="1" applyBorder="1"/>
    <xf numFmtId="0" fontId="78" fillId="0" borderId="17" xfId="66" applyFont="1" applyBorder="1"/>
    <xf numFmtId="0" fontId="70" fillId="0" borderId="0" xfId="66" applyFont="1" applyBorder="1"/>
    <xf numFmtId="0" fontId="71" fillId="0" borderId="21" xfId="66" applyFont="1" applyBorder="1"/>
    <xf numFmtId="0" fontId="71" fillId="0" borderId="17" xfId="66" applyFont="1" applyBorder="1"/>
    <xf numFmtId="165" fontId="71" fillId="0" borderId="0" xfId="66" applyNumberFormat="1" applyFont="1" applyBorder="1" applyAlignment="1">
      <alignment horizontal="left"/>
    </xf>
    <xf numFmtId="0" fontId="30" fillId="0" borderId="15" xfId="66" applyFont="1" applyBorder="1"/>
    <xf numFmtId="0" fontId="30" fillId="0" borderId="0" xfId="66" applyFont="1" applyBorder="1"/>
    <xf numFmtId="0" fontId="71" fillId="0" borderId="43" xfId="66" applyFont="1" applyBorder="1"/>
    <xf numFmtId="0" fontId="71" fillId="0" borderId="18" xfId="66" applyFont="1" applyBorder="1"/>
    <xf numFmtId="0" fontId="72" fillId="0" borderId="15" xfId="66" applyFont="1" applyBorder="1"/>
    <xf numFmtId="0" fontId="54" fillId="0" borderId="6" xfId="66" applyFont="1" applyBorder="1" applyAlignment="1">
      <alignment vertical="center"/>
    </xf>
    <xf numFmtId="0" fontId="54" fillId="0" borderId="0" xfId="66" applyFont="1" applyBorder="1" applyAlignment="1">
      <alignment vertical="center"/>
    </xf>
    <xf numFmtId="2" fontId="54" fillId="0" borderId="15" xfId="242" applyNumberFormat="1" applyFont="1" applyBorder="1" applyAlignment="1">
      <alignment horizontal="center"/>
    </xf>
    <xf numFmtId="165" fontId="63" fillId="0" borderId="0" xfId="66" applyNumberFormat="1" applyFont="1"/>
    <xf numFmtId="0" fontId="70" fillId="0" borderId="22" xfId="66" applyFont="1" applyBorder="1"/>
    <xf numFmtId="0" fontId="70" fillId="0" borderId="44" xfId="66" applyFont="1" applyBorder="1"/>
    <xf numFmtId="0" fontId="78" fillId="0" borderId="17" xfId="66" applyFont="1" applyBorder="1" applyAlignment="1">
      <alignment horizontal="center"/>
    </xf>
    <xf numFmtId="0" fontId="71" fillId="0" borderId="22" xfId="66" applyFont="1" applyBorder="1"/>
    <xf numFmtId="0" fontId="71" fillId="0" borderId="45" xfId="66" applyFont="1" applyBorder="1"/>
    <xf numFmtId="0" fontId="71" fillId="0" borderId="44" xfId="66" applyFont="1" applyBorder="1"/>
    <xf numFmtId="0" fontId="72" fillId="0" borderId="17" xfId="66" applyFont="1" applyBorder="1" applyAlignment="1">
      <alignment horizontal="center"/>
    </xf>
    <xf numFmtId="0" fontId="54" fillId="0" borderId="15" xfId="66" applyFont="1" applyBorder="1" applyAlignment="1"/>
    <xf numFmtId="165" fontId="63" fillId="0" borderId="15" xfId="66" applyNumberFormat="1" applyFont="1" applyBorder="1"/>
    <xf numFmtId="0" fontId="79" fillId="0" borderId="15" xfId="66" applyFont="1" applyBorder="1"/>
    <xf numFmtId="0" fontId="71" fillId="0" borderId="6" xfId="66" applyFont="1" applyBorder="1"/>
    <xf numFmtId="2" fontId="3" fillId="0" borderId="0" xfId="112" applyNumberFormat="1" applyBorder="1"/>
    <xf numFmtId="0" fontId="53" fillId="21" borderId="2" xfId="66" applyFont="1" applyFill="1" applyBorder="1" applyAlignment="1">
      <alignment vertical="center"/>
    </xf>
    <xf numFmtId="0" fontId="53" fillId="21" borderId="0" xfId="66" applyFont="1" applyFill="1" applyBorder="1" applyAlignment="1">
      <alignment vertical="center"/>
    </xf>
    <xf numFmtId="0" fontId="53" fillId="21" borderId="15" xfId="66" applyFont="1" applyFill="1" applyBorder="1" applyAlignment="1">
      <alignment vertical="center"/>
    </xf>
    <xf numFmtId="165" fontId="63" fillId="0" borderId="0" xfId="66" applyNumberFormat="1" applyFont="1" applyFill="1"/>
    <xf numFmtId="0" fontId="80" fillId="0" borderId="0" xfId="66" applyFont="1" applyBorder="1"/>
    <xf numFmtId="0" fontId="81" fillId="0" borderId="0" xfId="66" applyFont="1" applyBorder="1"/>
    <xf numFmtId="0" fontId="82" fillId="0" borderId="15" xfId="243" applyFont="1" applyFill="1" applyBorder="1" applyAlignment="1">
      <alignment horizontal="center" vertical="center"/>
    </xf>
    <xf numFmtId="0" fontId="54" fillId="0" borderId="0" xfId="66" applyFont="1" applyFill="1"/>
    <xf numFmtId="0" fontId="78" fillId="0" borderId="17" xfId="66" applyFont="1" applyBorder="1" applyAlignment="1">
      <alignment horizontal="left"/>
    </xf>
    <xf numFmtId="0" fontId="53" fillId="8" borderId="6" xfId="66" applyFont="1" applyFill="1" applyBorder="1" applyAlignment="1">
      <alignment vertical="center"/>
    </xf>
    <xf numFmtId="0" fontId="53" fillId="8" borderId="0" xfId="66" applyFont="1" applyFill="1" applyBorder="1" applyAlignment="1">
      <alignment vertical="center"/>
    </xf>
    <xf numFmtId="0" fontId="53" fillId="8" borderId="15" xfId="66" applyFont="1" applyFill="1" applyBorder="1" applyAlignment="1">
      <alignment vertical="center"/>
    </xf>
    <xf numFmtId="0" fontId="83" fillId="0" borderId="0" xfId="66" applyFont="1"/>
    <xf numFmtId="0" fontId="71" fillId="0" borderId="24" xfId="66" applyFont="1" applyBorder="1"/>
    <xf numFmtId="0" fontId="71" fillId="0" borderId="42" xfId="66" applyFont="1" applyBorder="1"/>
    <xf numFmtId="165" fontId="63" fillId="0" borderId="12" xfId="66" applyNumberFormat="1" applyFont="1" applyBorder="1"/>
    <xf numFmtId="2" fontId="71" fillId="0" borderId="0" xfId="242" applyNumberFormat="1" applyFont="1" applyBorder="1" applyAlignment="1">
      <alignment horizontal="center"/>
    </xf>
    <xf numFmtId="2" fontId="54" fillId="0" borderId="0" xfId="242" applyNumberFormat="1" applyFont="1" applyBorder="1" applyAlignment="1">
      <alignment horizontal="center"/>
    </xf>
    <xf numFmtId="0" fontId="84" fillId="0" borderId="6" xfId="66" applyFont="1" applyBorder="1" applyAlignment="1">
      <alignment horizontal="right"/>
    </xf>
    <xf numFmtId="0" fontId="85" fillId="0" borderId="0" xfId="66" applyFont="1" applyBorder="1"/>
    <xf numFmtId="0" fontId="78" fillId="0" borderId="44" xfId="66" applyFont="1" applyBorder="1"/>
    <xf numFmtId="0" fontId="86" fillId="0" borderId="23" xfId="66" applyFont="1" applyFill="1" applyBorder="1" applyAlignment="1">
      <alignment horizontal="center" vertical="center"/>
    </xf>
    <xf numFmtId="0" fontId="86" fillId="0" borderId="16" xfId="66" applyFont="1" applyFill="1" applyBorder="1" applyAlignment="1">
      <alignment horizontal="center" vertical="center"/>
    </xf>
    <xf numFmtId="0" fontId="71" fillId="0" borderId="16" xfId="66" applyFont="1" applyBorder="1"/>
    <xf numFmtId="0" fontId="71" fillId="0" borderId="46" xfId="66" applyFont="1" applyBorder="1"/>
    <xf numFmtId="0" fontId="71" fillId="0" borderId="46" xfId="66" applyFont="1" applyFill="1" applyBorder="1"/>
    <xf numFmtId="0" fontId="71" fillId="0" borderId="46" xfId="66" applyFont="1" applyBorder="1" applyAlignment="1"/>
    <xf numFmtId="165" fontId="87" fillId="0" borderId="46" xfId="66" applyNumberFormat="1" applyFont="1" applyBorder="1"/>
    <xf numFmtId="0" fontId="53" fillId="22" borderId="6" xfId="66" applyFont="1" applyFill="1" applyBorder="1" applyAlignment="1">
      <alignment vertical="center"/>
    </xf>
    <xf numFmtId="0" fontId="53" fillId="22" borderId="0" xfId="66" applyFont="1" applyFill="1" applyBorder="1" applyAlignment="1">
      <alignment vertical="center"/>
    </xf>
    <xf numFmtId="0" fontId="53" fillId="22" borderId="15" xfId="66" applyFont="1" applyFill="1" applyBorder="1" applyAlignment="1">
      <alignment vertical="center"/>
    </xf>
    <xf numFmtId="0" fontId="55" fillId="0" borderId="15" xfId="66" applyFont="1" applyBorder="1"/>
    <xf numFmtId="0" fontId="70" fillId="0" borderId="21" xfId="66" applyFont="1" applyBorder="1" applyAlignment="1">
      <alignment vertical="center"/>
    </xf>
    <xf numFmtId="0" fontId="70" fillId="0" borderId="17" xfId="66" applyFont="1" applyBorder="1" applyAlignment="1">
      <alignment vertical="center"/>
    </xf>
    <xf numFmtId="0" fontId="71" fillId="0" borderId="22" xfId="66" applyFont="1" applyBorder="1" applyAlignment="1">
      <alignment vertical="center"/>
    </xf>
    <xf numFmtId="0" fontId="30" fillId="0" borderId="44" xfId="66" applyFont="1" applyBorder="1" applyAlignment="1">
      <alignment vertical="center"/>
    </xf>
    <xf numFmtId="0" fontId="78" fillId="0" borderId="17" xfId="66" applyFont="1" applyBorder="1" applyAlignment="1">
      <alignment vertical="center"/>
    </xf>
    <xf numFmtId="165" fontId="63" fillId="0" borderId="23" xfId="66" applyNumberFormat="1" applyFont="1" applyBorder="1"/>
    <xf numFmtId="0" fontId="71" fillId="0" borderId="21" xfId="66" applyFont="1" applyBorder="1" applyAlignment="1">
      <alignment vertical="center"/>
    </xf>
    <xf numFmtId="0" fontId="71" fillId="0" borderId="17" xfId="66" applyFont="1" applyBorder="1" applyAlignment="1">
      <alignment vertical="center"/>
    </xf>
    <xf numFmtId="0" fontId="70" fillId="0" borderId="22" xfId="66" applyFont="1" applyBorder="1" applyAlignment="1">
      <alignment vertical="center"/>
    </xf>
    <xf numFmtId="0" fontId="72" fillId="0" borderId="22" xfId="66" applyFont="1" applyBorder="1" applyAlignment="1">
      <alignment vertical="center"/>
    </xf>
    <xf numFmtId="0" fontId="71" fillId="0" borderId="44" xfId="66" applyFont="1" applyBorder="1" applyAlignment="1">
      <alignment vertical="center"/>
    </xf>
    <xf numFmtId="165" fontId="63" fillId="0" borderId="46" xfId="66" applyNumberFormat="1" applyFont="1" applyBorder="1"/>
    <xf numFmtId="0" fontId="3" fillId="0" borderId="46" xfId="66" applyBorder="1"/>
    <xf numFmtId="0" fontId="3" fillId="0" borderId="47" xfId="66" applyBorder="1"/>
    <xf numFmtId="0" fontId="3" fillId="0" borderId="48" xfId="66" applyBorder="1"/>
    <xf numFmtId="0" fontId="30" fillId="0" borderId="6" xfId="66" applyFont="1" applyBorder="1"/>
    <xf numFmtId="0" fontId="25" fillId="0" borderId="0" xfId="218"/>
    <xf numFmtId="0" fontId="3" fillId="0" borderId="1" xfId="218" applyFont="1" applyBorder="1" applyAlignment="1">
      <alignment horizontal="center"/>
    </xf>
    <xf numFmtId="0" fontId="90" fillId="0" borderId="13" xfId="218" applyFont="1" applyBorder="1" applyAlignment="1">
      <alignment horizontal="center"/>
    </xf>
    <xf numFmtId="0" fontId="3" fillId="0" borderId="11" xfId="218" applyFont="1" applyBorder="1" applyAlignment="1">
      <alignment horizontal="center"/>
    </xf>
    <xf numFmtId="0" fontId="3" fillId="0" borderId="8" xfId="218" applyFont="1" applyFill="1" applyBorder="1" applyAlignment="1">
      <alignment horizontal="center"/>
    </xf>
    <xf numFmtId="0" fontId="3" fillId="0" borderId="4" xfId="218" applyFont="1" applyBorder="1" applyAlignment="1">
      <alignment horizontal="center"/>
    </xf>
    <xf numFmtId="0" fontId="91" fillId="0" borderId="1" xfId="218" applyFont="1" applyBorder="1" applyAlignment="1">
      <alignment vertical="center"/>
    </xf>
    <xf numFmtId="0" fontId="3" fillId="0" borderId="12" xfId="218" applyFont="1" applyBorder="1" applyAlignment="1">
      <alignment horizontal="center"/>
    </xf>
    <xf numFmtId="0" fontId="25" fillId="0" borderId="1" xfId="218" applyBorder="1" applyAlignment="1">
      <alignment horizontal="center" vertical="center"/>
    </xf>
    <xf numFmtId="0" fontId="3" fillId="0" borderId="1" xfId="218" applyFont="1" applyBorder="1" applyAlignment="1">
      <alignment horizontal="center" vertical="center"/>
    </xf>
    <xf numFmtId="0" fontId="25" fillId="0" borderId="14" xfId="218" applyBorder="1" applyAlignment="1">
      <alignment horizontal="center" vertical="center"/>
    </xf>
    <xf numFmtId="0" fontId="91" fillId="0" borderId="1" xfId="218" applyFont="1" applyBorder="1" applyAlignment="1">
      <alignment horizontal="center" vertical="center"/>
    </xf>
    <xf numFmtId="166" fontId="25" fillId="0" borderId="0" xfId="218" applyNumberFormat="1"/>
    <xf numFmtId="0" fontId="0" fillId="11" borderId="0" xfId="0" applyFill="1" applyBorder="1"/>
    <xf numFmtId="2" fontId="0" fillId="11" borderId="0" xfId="0" applyNumberFormat="1" applyFill="1" applyBorder="1"/>
    <xf numFmtId="0" fontId="0" fillId="10" borderId="0" xfId="0" applyFill="1" applyBorder="1"/>
    <xf numFmtId="0" fontId="35" fillId="15" borderId="0" xfId="0" applyFont="1" applyFill="1" applyBorder="1"/>
    <xf numFmtId="2" fontId="35" fillId="15" borderId="0" xfId="0" applyNumberFormat="1" applyFont="1" applyFill="1" applyBorder="1"/>
    <xf numFmtId="0" fontId="36" fillId="12" borderId="13" xfId="218" applyFont="1" applyFill="1" applyBorder="1" applyAlignment="1">
      <alignment horizontal="left"/>
    </xf>
    <xf numFmtId="0" fontId="36" fillId="12" borderId="14" xfId="218" applyFont="1" applyFill="1" applyBorder="1"/>
    <xf numFmtId="2" fontId="36" fillId="12" borderId="10" xfId="218" applyNumberFormat="1" applyFont="1" applyFill="1" applyBorder="1" applyAlignment="1">
      <alignment horizontal="center"/>
    </xf>
    <xf numFmtId="0" fontId="0" fillId="0" borderId="1" xfId="0" applyFill="1" applyBorder="1"/>
    <xf numFmtId="0" fontId="24" fillId="0" borderId="0" xfId="0" applyFont="1" applyFill="1" applyBorder="1" applyAlignment="1">
      <alignment wrapText="1"/>
    </xf>
    <xf numFmtId="0" fontId="0" fillId="16" borderId="6" xfId="0" applyFill="1" applyBorder="1"/>
    <xf numFmtId="0" fontId="0" fillId="16" borderId="15" xfId="0" applyFill="1" applyBorder="1"/>
    <xf numFmtId="0" fontId="0" fillId="16" borderId="4" xfId="0" applyFill="1" applyBorder="1"/>
    <xf numFmtId="0" fontId="0" fillId="16" borderId="12" xfId="0" applyFill="1" applyBorder="1"/>
    <xf numFmtId="0" fontId="72" fillId="0" borderId="25" xfId="66" applyFont="1" applyBorder="1" applyAlignment="1">
      <alignment horizontal="center" vertical="center"/>
    </xf>
    <xf numFmtId="0" fontId="72" fillId="0" borderId="20" xfId="66" applyFont="1" applyBorder="1" applyAlignment="1">
      <alignment horizontal="center" vertical="center"/>
    </xf>
    <xf numFmtId="0" fontId="98" fillId="0" borderId="17" xfId="66" applyFont="1" applyBorder="1"/>
    <xf numFmtId="0" fontId="98" fillId="0" borderId="0" xfId="66" applyFont="1"/>
    <xf numFmtId="0" fontId="98" fillId="0" borderId="17" xfId="66" applyFont="1" applyBorder="1" applyAlignment="1">
      <alignment horizontal="center"/>
    </xf>
    <xf numFmtId="2" fontId="3" fillId="0" borderId="0" xfId="66" applyNumberFormat="1"/>
    <xf numFmtId="2" fontId="0" fillId="11" borderId="12" xfId="0" applyNumberFormat="1" applyFill="1" applyBorder="1"/>
    <xf numFmtId="0" fontId="10" fillId="0" borderId="0" xfId="0" quotePrefix="1" applyFont="1"/>
    <xf numFmtId="0" fontId="3" fillId="0" borderId="11" xfId="66" applyBorder="1"/>
    <xf numFmtId="0" fontId="3" fillId="0" borderId="12" xfId="66" applyBorder="1"/>
    <xf numFmtId="2" fontId="3" fillId="0" borderId="17" xfId="66" applyNumberFormat="1" applyBorder="1"/>
    <xf numFmtId="0" fontId="71" fillId="0" borderId="25" xfId="66" applyFont="1" applyBorder="1" applyAlignment="1">
      <alignment vertical="center"/>
    </xf>
    <xf numFmtId="0" fontId="71" fillId="0" borderId="20" xfId="66" applyFont="1" applyBorder="1" applyAlignment="1">
      <alignment vertical="center"/>
    </xf>
    <xf numFmtId="0" fontId="54" fillId="0" borderId="2" xfId="66" applyFont="1" applyBorder="1"/>
    <xf numFmtId="0" fontId="54" fillId="0" borderId="3" xfId="66" applyFont="1" applyBorder="1"/>
    <xf numFmtId="0" fontId="71" fillId="0" borderId="26" xfId="66" applyFont="1" applyBorder="1" applyAlignment="1">
      <alignment vertical="center"/>
    </xf>
    <xf numFmtId="0" fontId="54" fillId="0" borderId="0" xfId="66" applyFont="1"/>
    <xf numFmtId="0" fontId="25" fillId="0" borderId="13" xfId="218" applyBorder="1" applyAlignment="1">
      <alignment horizontal="center" vertical="center"/>
    </xf>
    <xf numFmtId="0" fontId="0" fillId="0" borderId="0" xfId="0"/>
    <xf numFmtId="0" fontId="0" fillId="0" borderId="0" xfId="0" quotePrefix="1"/>
    <xf numFmtId="0" fontId="10" fillId="0" borderId="0" xfId="0" quotePrefix="1" applyFont="1" applyBorder="1"/>
    <xf numFmtId="0" fontId="16" fillId="4" borderId="2" xfId="0" applyFont="1" applyFill="1" applyBorder="1" applyAlignment="1">
      <alignment vertical="center"/>
    </xf>
    <xf numFmtId="0" fontId="16" fillId="4" borderId="2" xfId="0" applyFont="1" applyFill="1" applyBorder="1" applyAlignment="1">
      <alignment horizontal="left" vertical="center"/>
    </xf>
    <xf numFmtId="0" fontId="13" fillId="4" borderId="3" xfId="0" applyFont="1" applyFill="1" applyBorder="1" applyAlignment="1">
      <alignment horizontal="left" vertical="center"/>
    </xf>
    <xf numFmtId="0" fontId="13" fillId="4" borderId="11" xfId="0" applyFont="1" applyFill="1" applyBorder="1" applyAlignment="1">
      <alignment horizontal="left" vertical="center"/>
    </xf>
    <xf numFmtId="0" fontId="13" fillId="4" borderId="15" xfId="0" applyFont="1" applyFill="1" applyBorder="1" applyAlignment="1">
      <alignment horizontal="left" vertical="center"/>
    </xf>
    <xf numFmtId="0" fontId="13" fillId="4" borderId="3" xfId="0" applyFont="1" applyFill="1" applyBorder="1" applyAlignment="1">
      <alignment vertical="center"/>
    </xf>
    <xf numFmtId="0" fontId="13" fillId="4" borderId="11" xfId="0" applyFont="1" applyFill="1" applyBorder="1" applyAlignment="1">
      <alignment vertical="center"/>
    </xf>
    <xf numFmtId="0" fontId="16" fillId="0" borderId="14" xfId="0" applyFont="1" applyBorder="1" applyAlignment="1">
      <alignment horizontal="left" vertical="center"/>
    </xf>
    <xf numFmtId="0" fontId="16" fillId="4" borderId="3" xfId="0" applyFont="1" applyFill="1" applyBorder="1" applyAlignment="1">
      <alignment vertical="center"/>
    </xf>
    <xf numFmtId="0" fontId="16" fillId="4" borderId="11" xfId="0" applyFont="1" applyFill="1" applyBorder="1" applyAlignment="1">
      <alignment vertical="center"/>
    </xf>
    <xf numFmtId="0" fontId="99" fillId="4" borderId="6" xfId="0" applyFont="1" applyFill="1" applyBorder="1" applyAlignment="1">
      <alignment horizontal="left" vertical="center"/>
    </xf>
    <xf numFmtId="0" fontId="99" fillId="0" borderId="13" xfId="0" applyFont="1" applyBorder="1" applyAlignment="1">
      <alignment horizontal="left" vertical="center"/>
    </xf>
    <xf numFmtId="0" fontId="3" fillId="0" borderId="0" xfId="66" applyBorder="1"/>
    <xf numFmtId="0" fontId="0" fillId="0" borderId="0" xfId="0" applyFill="1" applyBorder="1"/>
    <xf numFmtId="0" fontId="43" fillId="0" borderId="28" xfId="218" applyFont="1" applyBorder="1"/>
    <xf numFmtId="164" fontId="43" fillId="0" borderId="28" xfId="218" applyNumberFormat="1" applyFont="1" applyBorder="1"/>
    <xf numFmtId="0" fontId="134" fillId="0" borderId="0" xfId="0" applyFont="1"/>
    <xf numFmtId="0" fontId="136" fillId="0" borderId="6" xfId="0" applyFont="1" applyBorder="1"/>
    <xf numFmtId="0" fontId="136" fillId="0" borderId="0" xfId="0" applyFont="1" applyBorder="1"/>
    <xf numFmtId="2" fontId="136" fillId="0" borderId="15" xfId="0" applyNumberFormat="1" applyFont="1" applyBorder="1"/>
    <xf numFmtId="0" fontId="136" fillId="0" borderId="15" xfId="0" applyFont="1" applyBorder="1"/>
    <xf numFmtId="0" fontId="136" fillId="0" borderId="13" xfId="0" applyFont="1" applyBorder="1"/>
    <xf numFmtId="0" fontId="136" fillId="0" borderId="14" xfId="0" applyFont="1" applyBorder="1"/>
    <xf numFmtId="2" fontId="136" fillId="0" borderId="10" xfId="0" applyNumberFormat="1" applyFont="1" applyBorder="1"/>
    <xf numFmtId="0" fontId="30" fillId="0" borderId="4" xfId="66" applyFont="1" applyBorder="1"/>
    <xf numFmtId="0" fontId="30" fillId="0" borderId="5" xfId="66" applyFont="1" applyBorder="1"/>
    <xf numFmtId="0" fontId="137" fillId="0" borderId="0" xfId="66" applyFont="1" applyBorder="1"/>
    <xf numFmtId="0" fontId="138" fillId="0" borderId="0" xfId="66" applyFont="1" applyFill="1"/>
    <xf numFmtId="0" fontId="138" fillId="0" borderId="0" xfId="66" applyFont="1" applyBorder="1"/>
    <xf numFmtId="0" fontId="10" fillId="0" borderId="0" xfId="0" applyFont="1"/>
    <xf numFmtId="0" fontId="137" fillId="0" borderId="0" xfId="66" applyFont="1"/>
    <xf numFmtId="0" fontId="0" fillId="0" borderId="14" xfId="0" pivotButton="1" applyBorder="1"/>
    <xf numFmtId="166" fontId="25" fillId="0" borderId="0" xfId="218" applyNumberFormat="1"/>
    <xf numFmtId="0" fontId="0" fillId="0" borderId="0" xfId="0"/>
    <xf numFmtId="0" fontId="0" fillId="0" borderId="0" xfId="0"/>
    <xf numFmtId="168" fontId="0" fillId="0" borderId="0" xfId="0" applyNumberFormat="1"/>
    <xf numFmtId="0" fontId="0" fillId="0" borderId="0" xfId="0"/>
    <xf numFmtId="2" fontId="0" fillId="0" borderId="0" xfId="0" applyNumberFormat="1"/>
    <xf numFmtId="0" fontId="0" fillId="0" borderId="0" xfId="0"/>
    <xf numFmtId="2" fontId="0" fillId="11" borderId="17" xfId="0" applyNumberFormat="1" applyFill="1" applyBorder="1"/>
    <xf numFmtId="0" fontId="12" fillId="11" borderId="17" xfId="0" applyFont="1" applyFill="1" applyBorder="1"/>
    <xf numFmtId="2" fontId="25" fillId="0" borderId="0" xfId="218" quotePrefix="1" applyNumberFormat="1" applyFill="1" applyAlignment="1">
      <alignment horizontal="left"/>
    </xf>
    <xf numFmtId="0" fontId="25" fillId="0" borderId="0" xfId="218" quotePrefix="1" applyFill="1"/>
    <xf numFmtId="2" fontId="25" fillId="0" borderId="0" xfId="218" applyNumberFormat="1" applyFill="1"/>
    <xf numFmtId="2" fontId="3" fillId="0" borderId="0" xfId="218" quotePrefix="1" applyNumberFormat="1" applyFont="1" applyFill="1" applyAlignment="1">
      <alignment horizontal="left"/>
    </xf>
    <xf numFmtId="0" fontId="3" fillId="0" borderId="0" xfId="218" quotePrefix="1" applyFont="1" applyFill="1"/>
    <xf numFmtId="0" fontId="12" fillId="0" borderId="0" xfId="0" applyFont="1" applyFill="1" applyBorder="1"/>
    <xf numFmtId="2" fontId="0" fillId="0" borderId="0" xfId="0" applyNumberFormat="1" applyFill="1" applyBorder="1"/>
    <xf numFmtId="0" fontId="0" fillId="0" borderId="0" xfId="0" applyFill="1" applyBorder="1"/>
    <xf numFmtId="0" fontId="10" fillId="0" borderId="0" xfId="0" applyFont="1" applyBorder="1" applyAlignment="1">
      <alignment horizontal="left" vertical="center"/>
    </xf>
    <xf numFmtId="0" fontId="0" fillId="49" borderId="0" xfId="0" applyFill="1"/>
    <xf numFmtId="0" fontId="144" fillId="4" borderId="6" xfId="218" applyFont="1" applyFill="1" applyBorder="1" applyAlignment="1">
      <alignment vertical="center"/>
    </xf>
    <xf numFmtId="0" fontId="40" fillId="4" borderId="0" xfId="218" applyFont="1" applyFill="1" applyBorder="1" applyAlignment="1">
      <alignment vertical="center"/>
    </xf>
    <xf numFmtId="0" fontId="141" fillId="4" borderId="0" xfId="218" applyFont="1" applyFill="1" applyBorder="1" applyAlignment="1">
      <alignment vertical="center"/>
    </xf>
    <xf numFmtId="0" fontId="141" fillId="4" borderId="5" xfId="218" applyFont="1" applyFill="1" applyBorder="1" applyAlignment="1">
      <alignment vertical="center"/>
    </xf>
    <xf numFmtId="2" fontId="147" fillId="11" borderId="21" xfId="0" applyNumberFormat="1" applyFont="1" applyFill="1" applyBorder="1" applyAlignment="1">
      <alignment horizontal="left" vertical="center"/>
    </xf>
    <xf numFmtId="2" fontId="147" fillId="11" borderId="17" xfId="0" applyNumberFormat="1" applyFont="1" applyFill="1" applyBorder="1" applyAlignment="1">
      <alignment horizontal="left" vertical="center"/>
    </xf>
    <xf numFmtId="1" fontId="147" fillId="11" borderId="17" xfId="0" applyNumberFormat="1" applyFont="1" applyFill="1" applyBorder="1" applyAlignment="1">
      <alignment horizontal="left" vertical="center"/>
    </xf>
    <xf numFmtId="166" fontId="0" fillId="0" borderId="1" xfId="0" applyNumberFormat="1" applyBorder="1" applyAlignment="1">
      <alignment horizontal="left"/>
    </xf>
    <xf numFmtId="166" fontId="0" fillId="4" borderId="1" xfId="0" applyNumberFormat="1" applyFill="1" applyBorder="1" applyAlignment="1">
      <alignment horizontal="left"/>
    </xf>
    <xf numFmtId="166" fontId="14" fillId="2" borderId="7" xfId="0" applyNumberFormat="1" applyFont="1" applyFill="1" applyBorder="1" applyAlignment="1">
      <alignment horizontal="left" vertical="top" wrapText="1"/>
    </xf>
    <xf numFmtId="2" fontId="147" fillId="11" borderId="23" xfId="0" applyNumberFormat="1" applyFont="1" applyFill="1" applyBorder="1" applyAlignment="1">
      <alignment horizontal="right" vertical="center"/>
    </xf>
    <xf numFmtId="2" fontId="147" fillId="11" borderId="23" xfId="0" applyNumberFormat="1" applyFont="1" applyFill="1" applyBorder="1" applyAlignment="1">
      <alignment horizontal="left" vertical="center"/>
    </xf>
    <xf numFmtId="2" fontId="147" fillId="11" borderId="24" xfId="0" applyNumberFormat="1" applyFont="1" applyFill="1" applyBorder="1" applyAlignment="1">
      <alignment horizontal="left" vertical="center"/>
    </xf>
    <xf numFmtId="2" fontId="147" fillId="11" borderId="42" xfId="0" applyNumberFormat="1" applyFont="1" applyFill="1" applyBorder="1" applyAlignment="1">
      <alignment horizontal="left" vertical="center"/>
    </xf>
    <xf numFmtId="2" fontId="147" fillId="11" borderId="63" xfId="0" applyNumberFormat="1" applyFont="1" applyFill="1" applyBorder="1" applyAlignment="1">
      <alignment horizontal="left" vertical="center"/>
    </xf>
    <xf numFmtId="0" fontId="145" fillId="4" borderId="4" xfId="218" applyFont="1" applyFill="1" applyBorder="1" applyAlignment="1">
      <alignment vertical="center"/>
    </xf>
    <xf numFmtId="0" fontId="143" fillId="4" borderId="5" xfId="218" applyFont="1" applyFill="1" applyBorder="1" applyAlignment="1">
      <alignment vertical="center"/>
    </xf>
    <xf numFmtId="14" fontId="34" fillId="14" borderId="2" xfId="218" applyNumberFormat="1" applyFont="1" applyFill="1" applyBorder="1" applyAlignment="1">
      <alignment horizontal="left"/>
    </xf>
    <xf numFmtId="14" fontId="34" fillId="14" borderId="3" xfId="218" applyNumberFormat="1" applyFont="1" applyFill="1" applyBorder="1" applyAlignment="1">
      <alignment horizontal="left"/>
    </xf>
    <xf numFmtId="0" fontId="32" fillId="14" borderId="3" xfId="218" applyFont="1" applyFill="1" applyBorder="1"/>
    <xf numFmtId="2" fontId="32" fillId="14" borderId="11" xfId="218" applyNumberFormat="1" applyFont="1" applyFill="1" applyBorder="1" applyAlignment="1">
      <alignment horizontal="center"/>
    </xf>
    <xf numFmtId="14" fontId="34" fillId="14" borderId="4" xfId="218" applyNumberFormat="1" applyFont="1" applyFill="1" applyBorder="1" applyAlignment="1">
      <alignment horizontal="left"/>
    </xf>
    <xf numFmtId="14" fontId="34" fillId="14" borderId="5" xfId="218" applyNumberFormat="1" applyFont="1" applyFill="1" applyBorder="1" applyAlignment="1">
      <alignment horizontal="left"/>
    </xf>
    <xf numFmtId="0" fontId="32" fillId="14" borderId="5" xfId="218" applyFont="1" applyFill="1" applyBorder="1"/>
    <xf numFmtId="2" fontId="32" fillId="14" borderId="12" xfId="218" applyNumberFormat="1" applyFont="1" applyFill="1" applyBorder="1" applyAlignment="1">
      <alignment horizontal="center"/>
    </xf>
    <xf numFmtId="2" fontId="147" fillId="11" borderId="68" xfId="0" applyNumberFormat="1" applyFont="1" applyFill="1" applyBorder="1" applyAlignment="1">
      <alignment horizontal="left" vertical="center"/>
    </xf>
    <xf numFmtId="2" fontId="147" fillId="11" borderId="16" xfId="0" applyNumberFormat="1" applyFont="1" applyFill="1" applyBorder="1" applyAlignment="1">
      <alignment horizontal="left" vertical="center"/>
    </xf>
    <xf numFmtId="1" fontId="147" fillId="11" borderId="16" xfId="0" applyNumberFormat="1" applyFont="1" applyFill="1" applyBorder="1" applyAlignment="1">
      <alignment horizontal="left" vertical="center"/>
    </xf>
    <xf numFmtId="2" fontId="147" fillId="11" borderId="65" xfId="0" applyNumberFormat="1" applyFont="1" applyFill="1" applyBorder="1" applyAlignment="1">
      <alignment horizontal="right" vertical="center"/>
    </xf>
    <xf numFmtId="0" fontId="0" fillId="0" borderId="0" xfId="0" quotePrefix="1"/>
    <xf numFmtId="14" fontId="12" fillId="3" borderId="1" xfId="0" applyNumberFormat="1" applyFont="1" applyFill="1" applyBorder="1"/>
    <xf numFmtId="0" fontId="13" fillId="0" borderId="6" xfId="0" applyFont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0" fillId="0" borderId="0" xfId="0"/>
    <xf numFmtId="0" fontId="0" fillId="0" borderId="0" xfId="0"/>
    <xf numFmtId="0" fontId="0" fillId="0" borderId="0" xfId="0"/>
    <xf numFmtId="0" fontId="13" fillId="4" borderId="14" xfId="0" applyFont="1" applyFill="1" applyBorder="1" applyAlignment="1">
      <alignment horizontal="left" vertical="center"/>
    </xf>
    <xf numFmtId="0" fontId="13" fillId="4" borderId="10" xfId="0" applyFont="1" applyFill="1" applyBorder="1" applyAlignment="1">
      <alignment horizontal="left" vertical="center"/>
    </xf>
    <xf numFmtId="0" fontId="18" fillId="4" borderId="13" xfId="0" applyFont="1" applyFill="1" applyBorder="1" applyAlignment="1">
      <alignment horizontal="left" vertical="center"/>
    </xf>
    <xf numFmtId="2" fontId="0" fillId="0" borderId="0" xfId="0" applyNumberFormat="1"/>
    <xf numFmtId="0" fontId="40" fillId="0" borderId="27" xfId="218" applyFont="1" applyBorder="1"/>
    <xf numFmtId="164" fontId="44" fillId="0" borderId="28" xfId="218" quotePrefix="1" applyNumberFormat="1" applyFont="1" applyBorder="1"/>
    <xf numFmtId="0" fontId="0" fillId="0" borderId="0" xfId="0"/>
    <xf numFmtId="2" fontId="13" fillId="0" borderId="3" xfId="0" applyNumberFormat="1" applyFont="1" applyBorder="1" applyAlignment="1">
      <alignment horizontal="left"/>
    </xf>
    <xf numFmtId="14" fontId="13" fillId="0" borderId="6" xfId="0" applyNumberFormat="1" applyFont="1" applyBorder="1" applyAlignment="1">
      <alignment horizontal="left"/>
    </xf>
    <xf numFmtId="2" fontId="14" fillId="2" borderId="2" xfId="0" applyNumberFormat="1" applyFont="1" applyFill="1" applyBorder="1" applyAlignment="1">
      <alignment horizontal="left" vertical="top" wrapText="1"/>
    </xf>
    <xf numFmtId="166" fontId="0" fillId="0" borderId="13" xfId="0" applyNumberFormat="1" applyBorder="1" applyAlignment="1">
      <alignment horizontal="left"/>
    </xf>
    <xf numFmtId="166" fontId="0" fillId="4" borderId="13" xfId="0" applyNumberFormat="1" applyFill="1" applyBorder="1" applyAlignment="1">
      <alignment horizontal="left"/>
    </xf>
    <xf numFmtId="166" fontId="14" fillId="2" borderId="2" xfId="0" applyNumberFormat="1" applyFont="1" applyFill="1" applyBorder="1" applyAlignment="1">
      <alignment horizontal="left" vertical="top" wrapText="1"/>
    </xf>
    <xf numFmtId="0" fontId="150" fillId="0" borderId="0" xfId="0" applyFont="1" applyFill="1" applyBorder="1" applyAlignment="1">
      <alignment horizontal="left"/>
    </xf>
    <xf numFmtId="0" fontId="10" fillId="0" borderId="0" xfId="0" quotePrefix="1" applyFont="1" applyFill="1" applyBorder="1"/>
    <xf numFmtId="0" fontId="0" fillId="3" borderId="0" xfId="0" applyFill="1"/>
    <xf numFmtId="0" fontId="3" fillId="3" borderId="2" xfId="66" applyFill="1" applyBorder="1"/>
    <xf numFmtId="0" fontId="0" fillId="3" borderId="3" xfId="0" quotePrefix="1" applyFill="1" applyBorder="1"/>
    <xf numFmtId="0" fontId="3" fillId="3" borderId="3" xfId="66" applyFill="1" applyBorder="1"/>
    <xf numFmtId="0" fontId="3" fillId="3" borderId="11" xfId="66" applyFill="1" applyBorder="1"/>
    <xf numFmtId="0" fontId="0" fillId="0" borderId="17" xfId="0" quotePrefix="1" applyBorder="1"/>
    <xf numFmtId="0" fontId="12" fillId="3" borderId="3" xfId="0" quotePrefix="1" applyFont="1" applyFill="1" applyBorder="1"/>
    <xf numFmtId="0" fontId="3" fillId="0" borderId="21" xfId="66" applyBorder="1"/>
    <xf numFmtId="0" fontId="3" fillId="0" borderId="23" xfId="66" applyBorder="1"/>
    <xf numFmtId="0" fontId="3" fillId="0" borderId="24" xfId="66" applyBorder="1"/>
    <xf numFmtId="0" fontId="3" fillId="0" borderId="42" xfId="66" applyBorder="1"/>
    <xf numFmtId="0" fontId="3" fillId="0" borderId="63" xfId="66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151" fillId="0" borderId="6" xfId="0" applyFont="1" applyBorder="1"/>
    <xf numFmtId="0" fontId="0" fillId="0" borderId="0" xfId="0" applyBorder="1" applyAlignment="1">
      <alignment horizontal="center"/>
    </xf>
    <xf numFmtId="0" fontId="153" fillId="0" borderId="0" xfId="0" applyFont="1" applyBorder="1"/>
    <xf numFmtId="0" fontId="154" fillId="0" borderId="0" xfId="0" applyFont="1" applyBorder="1"/>
    <xf numFmtId="0" fontId="155" fillId="0" borderId="6" xfId="0" applyFont="1" applyBorder="1"/>
    <xf numFmtId="0" fontId="156" fillId="0" borderId="0" xfId="0" applyFont="1" applyBorder="1"/>
    <xf numFmtId="0" fontId="155" fillId="0" borderId="0" xfId="0" applyFont="1" applyBorder="1"/>
    <xf numFmtId="0" fontId="155" fillId="0" borderId="0" xfId="0" applyFont="1" applyBorder="1" applyAlignment="1">
      <alignment horizontal="center"/>
    </xf>
    <xf numFmtId="0" fontId="155" fillId="0" borderId="15" xfId="0" applyFont="1" applyBorder="1"/>
    <xf numFmtId="0" fontId="3" fillId="0" borderId="6" xfId="0" applyFont="1" applyBorder="1"/>
    <xf numFmtId="14" fontId="0" fillId="0" borderId="15" xfId="0" applyNumberFormat="1" applyBorder="1"/>
    <xf numFmtId="0" fontId="157" fillId="0" borderId="6" xfId="0" applyFont="1" applyBorder="1"/>
    <xf numFmtId="0" fontId="3" fillId="0" borderId="0" xfId="112" quotePrefix="1" applyBorder="1"/>
    <xf numFmtId="0" fontId="157" fillId="0" borderId="0" xfId="0" applyFont="1" applyBorder="1"/>
    <xf numFmtId="0" fontId="157" fillId="0" borderId="0" xfId="0" applyFont="1" applyBorder="1" applyAlignment="1">
      <alignment horizontal="center"/>
    </xf>
    <xf numFmtId="0" fontId="157" fillId="0" borderId="15" xfId="0" applyFont="1" applyBorder="1"/>
    <xf numFmtId="0" fontId="158" fillId="0" borderId="6" xfId="0" applyFont="1" applyBorder="1"/>
    <xf numFmtId="0" fontId="158" fillId="0" borderId="0" xfId="0" applyFont="1" applyBorder="1"/>
    <xf numFmtId="0" fontId="158" fillId="0" borderId="0" xfId="0" applyFont="1" applyBorder="1" applyAlignment="1">
      <alignment horizontal="center"/>
    </xf>
    <xf numFmtId="0" fontId="158" fillId="0" borderId="15" xfId="0" applyFont="1" applyBorder="1"/>
    <xf numFmtId="0" fontId="3" fillId="0" borderId="0" xfId="112" applyBorder="1"/>
    <xf numFmtId="0" fontId="3" fillId="0" borderId="4" xfId="0" applyFont="1" applyBorder="1"/>
    <xf numFmtId="0" fontId="0" fillId="0" borderId="5" xfId="0" applyBorder="1"/>
    <xf numFmtId="0" fontId="0" fillId="0" borderId="5" xfId="0" applyBorder="1" applyAlignment="1">
      <alignment horizontal="center"/>
    </xf>
    <xf numFmtId="0" fontId="0" fillId="0" borderId="12" xfId="0" applyBorder="1"/>
    <xf numFmtId="0" fontId="145" fillId="0" borderId="17" xfId="0" applyFont="1" applyBorder="1" applyAlignment="1">
      <alignment horizontal="center"/>
    </xf>
    <xf numFmtId="0" fontId="3" fillId="0" borderId="17" xfId="218" applyFont="1" applyBorder="1" applyAlignment="1">
      <alignment horizontal="center" vertical="center"/>
    </xf>
    <xf numFmtId="0" fontId="25" fillId="0" borderId="17" xfId="218" applyBorder="1" applyAlignment="1">
      <alignment horizontal="center" vertical="center"/>
    </xf>
    <xf numFmtId="0" fontId="3" fillId="0" borderId="67" xfId="218" applyFont="1" applyBorder="1" applyAlignment="1">
      <alignment horizontal="center" vertical="center"/>
    </xf>
    <xf numFmtId="0" fontId="25" fillId="0" borderId="67" xfId="218" applyBorder="1" applyAlignment="1">
      <alignment horizontal="center" vertical="center"/>
    </xf>
    <xf numFmtId="0" fontId="145" fillId="0" borderId="67" xfId="0" applyFont="1" applyBorder="1" applyAlignment="1">
      <alignment horizontal="center"/>
    </xf>
    <xf numFmtId="0" fontId="25" fillId="0" borderId="42" xfId="218" applyBorder="1" applyAlignment="1">
      <alignment horizontal="center" vertical="center"/>
    </xf>
    <xf numFmtId="0" fontId="3" fillId="0" borderId="42" xfId="218" applyFont="1" applyBorder="1" applyAlignment="1">
      <alignment horizontal="center" vertical="center"/>
    </xf>
    <xf numFmtId="0" fontId="91" fillId="0" borderId="42" xfId="218" applyFont="1" applyBorder="1" applyAlignment="1">
      <alignment horizontal="center" vertical="center"/>
    </xf>
    <xf numFmtId="0" fontId="25" fillId="0" borderId="0" xfId="218" applyAlignment="1"/>
    <xf numFmtId="172" fontId="25" fillId="0" borderId="0" xfId="218" applyNumberFormat="1" applyAlignment="1"/>
    <xf numFmtId="0" fontId="25" fillId="0" borderId="2" xfId="218" applyBorder="1" applyAlignment="1"/>
    <xf numFmtId="0" fontId="25" fillId="0" borderId="3" xfId="218" applyBorder="1" applyAlignment="1"/>
    <xf numFmtId="172" fontId="25" fillId="0" borderId="3" xfId="218" applyNumberFormat="1" applyBorder="1" applyAlignment="1"/>
    <xf numFmtId="14" fontId="25" fillId="0" borderId="11" xfId="218" applyNumberFormat="1" applyBorder="1" applyAlignment="1"/>
    <xf numFmtId="0" fontId="25" fillId="0" borderId="4" xfId="218" applyBorder="1" applyAlignment="1"/>
    <xf numFmtId="0" fontId="25" fillId="0" borderId="5" xfId="218" applyBorder="1" applyAlignment="1"/>
    <xf numFmtId="14" fontId="3" fillId="0" borderId="5" xfId="218" applyNumberFormat="1" applyFont="1" applyBorder="1" applyAlignment="1"/>
    <xf numFmtId="0" fontId="3" fillId="0" borderId="13" xfId="218" applyFont="1" applyBorder="1" applyAlignment="1"/>
    <xf numFmtId="0" fontId="91" fillId="0" borderId="1" xfId="218" applyFont="1" applyBorder="1" applyAlignment="1"/>
    <xf numFmtId="166" fontId="25" fillId="0" borderId="64" xfId="218" applyNumberFormat="1" applyBorder="1" applyAlignment="1"/>
    <xf numFmtId="166" fontId="25" fillId="0" borderId="0" xfId="218" applyNumberFormat="1" applyAlignment="1"/>
    <xf numFmtId="166" fontId="25" fillId="0" borderId="23" xfId="218" applyNumberFormat="1" applyBorder="1" applyAlignment="1"/>
    <xf numFmtId="0" fontId="3" fillId="0" borderId="66" xfId="218" applyFont="1" applyBorder="1" applyAlignment="1"/>
    <xf numFmtId="0" fontId="91" fillId="0" borderId="67" xfId="218" applyFont="1" applyBorder="1" applyAlignment="1"/>
    <xf numFmtId="0" fontId="3" fillId="0" borderId="21" xfId="218" applyFont="1" applyBorder="1" applyAlignment="1"/>
    <xf numFmtId="0" fontId="91" fillId="0" borderId="17" xfId="218" applyFont="1" applyBorder="1" applyAlignment="1"/>
    <xf numFmtId="0" fontId="3" fillId="0" borderId="24" xfId="218" applyFont="1" applyBorder="1" applyAlignment="1"/>
    <xf numFmtId="0" fontId="91" fillId="0" borderId="42" xfId="218" applyFont="1" applyBorder="1" applyAlignment="1"/>
    <xf numFmtId="166" fontId="0" fillId="0" borderId="63" xfId="220" applyNumberFormat="1" applyFont="1" applyBorder="1" applyAlignment="1"/>
    <xf numFmtId="0" fontId="90" fillId="0" borderId="0" xfId="218" applyFont="1" applyAlignment="1"/>
    <xf numFmtId="0" fontId="3" fillId="0" borderId="0" xfId="218" applyFont="1" applyAlignment="1"/>
    <xf numFmtId="0" fontId="137" fillId="0" borderId="0" xfId="218" applyFont="1" applyAlignment="1"/>
    <xf numFmtId="0" fontId="10" fillId="0" borderId="0" xfId="0" applyFont="1" applyAlignment="1"/>
    <xf numFmtId="166" fontId="137" fillId="0" borderId="0" xfId="218" applyNumberFormat="1" applyFont="1" applyAlignment="1"/>
    <xf numFmtId="0" fontId="0" fillId="0" borderId="0" xfId="0"/>
    <xf numFmtId="0" fontId="0" fillId="0" borderId="0" xfId="0" quotePrefix="1"/>
    <xf numFmtId="2" fontId="0" fillId="0" borderId="0" xfId="0" applyNumberFormat="1"/>
    <xf numFmtId="0" fontId="0" fillId="0" borderId="0" xfId="0"/>
    <xf numFmtId="0" fontId="0" fillId="0" borderId="0" xfId="0" applyAlignment="1">
      <alignment horizontal="left"/>
    </xf>
    <xf numFmtId="0" fontId="26" fillId="0" borderId="0" xfId="218" applyFont="1" applyBorder="1" applyAlignment="1">
      <alignment horizontal="left" vertical="center"/>
    </xf>
    <xf numFmtId="0" fontId="27" fillId="4" borderId="2" xfId="218" applyFont="1" applyFill="1" applyBorder="1" applyAlignment="1">
      <alignment horizontal="left" vertical="center"/>
    </xf>
    <xf numFmtId="0" fontId="30" fillId="4" borderId="6" xfId="218" applyFont="1" applyFill="1" applyBorder="1" applyAlignment="1">
      <alignment horizontal="left" vertical="center"/>
    </xf>
    <xf numFmtId="0" fontId="0" fillId="11" borderId="17" xfId="0" applyFill="1" applyBorder="1" applyAlignment="1">
      <alignment horizontal="left"/>
    </xf>
    <xf numFmtId="0" fontId="0" fillId="0" borderId="0" xfId="0" quotePrefix="1"/>
    <xf numFmtId="2" fontId="0" fillId="0" borderId="0" xfId="0" applyNumberFormat="1"/>
    <xf numFmtId="14" fontId="0" fillId="0" borderId="0" xfId="0" applyNumberFormat="1" applyBorder="1"/>
    <xf numFmtId="0" fontId="0" fillId="0" borderId="0" xfId="0" quotePrefix="1"/>
    <xf numFmtId="2" fontId="0" fillId="0" borderId="0" xfId="0" applyNumberFormat="1"/>
    <xf numFmtId="0" fontId="0" fillId="0" borderId="0" xfId="0" quotePrefix="1"/>
    <xf numFmtId="2" fontId="0" fillId="0" borderId="0" xfId="0" applyNumberFormat="1"/>
    <xf numFmtId="2" fontId="0" fillId="0" borderId="0" xfId="0" applyNumberFormat="1"/>
    <xf numFmtId="0" fontId="0" fillId="0" borderId="0" xfId="0" quotePrefix="1"/>
    <xf numFmtId="0" fontId="17" fillId="0" borderId="69" xfId="0" applyFont="1" applyBorder="1" applyAlignment="1">
      <alignment wrapText="1"/>
    </xf>
    <xf numFmtId="0" fontId="163" fillId="0" borderId="70" xfId="0" applyFont="1" applyBorder="1" applyAlignment="1">
      <alignment wrapText="1"/>
    </xf>
    <xf numFmtId="8" fontId="164" fillId="0" borderId="70" xfId="0" applyNumberFormat="1" applyFont="1" applyBorder="1" applyAlignment="1">
      <alignment wrapText="1"/>
    </xf>
    <xf numFmtId="0" fontId="17" fillId="0" borderId="74" xfId="0" applyFont="1" applyBorder="1" applyAlignment="1">
      <alignment wrapText="1"/>
    </xf>
    <xf numFmtId="0" fontId="163" fillId="0" borderId="74" xfId="0" applyFont="1" applyBorder="1" applyAlignment="1">
      <alignment wrapText="1"/>
    </xf>
    <xf numFmtId="8" fontId="164" fillId="0" borderId="74" xfId="0" applyNumberFormat="1" applyFont="1" applyBorder="1" applyAlignment="1">
      <alignment wrapText="1"/>
    </xf>
    <xf numFmtId="8" fontId="164" fillId="0" borderId="81" xfId="0" applyNumberFormat="1" applyFont="1" applyBorder="1" applyAlignment="1">
      <alignment wrapText="1"/>
    </xf>
    <xf numFmtId="8" fontId="164" fillId="0" borderId="82" xfId="0" applyNumberFormat="1" applyFont="1" applyBorder="1" applyAlignment="1">
      <alignment wrapText="1"/>
    </xf>
    <xf numFmtId="0" fontId="165" fillId="0" borderId="0" xfId="0" applyFont="1" applyBorder="1" applyAlignment="1">
      <alignment vertical="center"/>
    </xf>
    <xf numFmtId="0" fontId="24" fillId="6" borderId="6" xfId="0" applyFont="1" applyFill="1" applyBorder="1" applyAlignment="1">
      <alignment horizontal="center" wrapText="1"/>
    </xf>
    <xf numFmtId="0" fontId="0" fillId="0" borderId="0" xfId="0"/>
    <xf numFmtId="0" fontId="0" fillId="3" borderId="17" xfId="0" applyFill="1" applyBorder="1"/>
    <xf numFmtId="0" fontId="136" fillId="3" borderId="17" xfId="0" applyFont="1" applyFill="1" applyBorder="1" applyAlignment="1">
      <alignment horizontal="center" wrapText="1"/>
    </xf>
    <xf numFmtId="0" fontId="24" fillId="6" borderId="0" xfId="0" applyFont="1" applyFill="1" applyBorder="1" applyAlignment="1">
      <alignment horizontal="center" wrapText="1"/>
    </xf>
    <xf numFmtId="0" fontId="24" fillId="6" borderId="15" xfId="0" applyFont="1" applyFill="1" applyBorder="1" applyAlignment="1">
      <alignment horizontal="center" wrapText="1"/>
    </xf>
    <xf numFmtId="0" fontId="0" fillId="0" borderId="0" xfId="0"/>
    <xf numFmtId="0" fontId="0" fillId="0" borderId="0" xfId="0"/>
    <xf numFmtId="0" fontId="3" fillId="0" borderId="14" xfId="218" applyFont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3" borderId="0" xfId="0" applyFill="1"/>
    <xf numFmtId="0" fontId="0" fillId="0" borderId="0" xfId="0" quotePrefix="1"/>
    <xf numFmtId="2" fontId="0" fillId="0" borderId="0" xfId="0" applyNumberFormat="1"/>
    <xf numFmtId="0" fontId="169" fillId="0" borderId="0" xfId="0" applyFont="1"/>
    <xf numFmtId="0" fontId="0" fillId="0" borderId="0" xfId="0" quotePrefix="1" applyFill="1"/>
    <xf numFmtId="0" fontId="0" fillId="0" borderId="0" xfId="0" quotePrefix="1" applyFont="1" applyFill="1"/>
    <xf numFmtId="2" fontId="0" fillId="3" borderId="0" xfId="0" applyNumberFormat="1" applyFill="1"/>
    <xf numFmtId="0" fontId="0" fillId="3" borderId="0" xfId="0" quotePrefix="1" applyFill="1"/>
    <xf numFmtId="0" fontId="0" fillId="0" borderId="0" xfId="0" quotePrefix="1"/>
    <xf numFmtId="1" fontId="171" fillId="0" borderId="21" xfId="620" applyNumberFormat="1" applyFont="1" applyBorder="1" applyAlignment="1">
      <alignment horizontal="center" vertical="center"/>
    </xf>
    <xf numFmtId="0" fontId="148" fillId="0" borderId="17" xfId="0" applyFont="1" applyBorder="1"/>
    <xf numFmtId="39" fontId="171" fillId="0" borderId="17" xfId="620" applyNumberFormat="1" applyFont="1" applyBorder="1" applyAlignment="1">
      <alignment horizontal="left" vertical="center"/>
    </xf>
    <xf numFmtId="0" fontId="166" fillId="0" borderId="17" xfId="521" applyFont="1" applyBorder="1" applyAlignment="1" applyProtection="1">
      <alignment horizontal="left"/>
      <protection locked="0"/>
    </xf>
    <xf numFmtId="0" fontId="148" fillId="0" borderId="17" xfId="521" applyFont="1" applyBorder="1" applyAlignment="1" applyProtection="1">
      <alignment horizontal="center"/>
    </xf>
    <xf numFmtId="0" fontId="148" fillId="0" borderId="17" xfId="570" applyFont="1" applyBorder="1" applyProtection="1"/>
    <xf numFmtId="1" fontId="148" fillId="0" borderId="17" xfId="570" applyNumberFormat="1" applyFont="1" applyBorder="1" applyAlignment="1" applyProtection="1">
      <alignment horizontal="center"/>
    </xf>
    <xf numFmtId="0" fontId="148" fillId="0" borderId="17" xfId="570" applyFont="1" applyBorder="1" applyAlignment="1" applyProtection="1">
      <alignment horizontal="center"/>
    </xf>
    <xf numFmtId="0" fontId="136" fillId="0" borderId="17" xfId="570" applyFont="1" applyBorder="1" applyAlignment="1" applyProtection="1">
      <alignment horizontal="center"/>
    </xf>
    <xf numFmtId="0" fontId="168" fillId="0" borderId="0" xfId="522" applyFont="1" applyAlignment="1"/>
    <xf numFmtId="0" fontId="166" fillId="0" borderId="17" xfId="570" applyFont="1" applyBorder="1" applyProtection="1"/>
    <xf numFmtId="0" fontId="166" fillId="3" borderId="17" xfId="521" applyFont="1" applyFill="1" applyBorder="1" applyAlignment="1" applyProtection="1">
      <alignment horizontal="left"/>
      <protection locked="0"/>
    </xf>
    <xf numFmtId="0" fontId="148" fillId="3" borderId="17" xfId="570" applyFont="1" applyFill="1" applyBorder="1" applyProtection="1"/>
    <xf numFmtId="1" fontId="148" fillId="3" borderId="17" xfId="570" applyNumberFormat="1" applyFont="1" applyFill="1" applyBorder="1" applyAlignment="1" applyProtection="1">
      <alignment horizontal="center"/>
    </xf>
    <xf numFmtId="0" fontId="148" fillId="3" borderId="17" xfId="570" applyFont="1" applyFill="1" applyBorder="1" applyAlignment="1" applyProtection="1">
      <alignment horizontal="center"/>
    </xf>
    <xf numFmtId="0" fontId="136" fillId="3" borderId="17" xfId="570" applyFont="1" applyFill="1" applyBorder="1" applyAlignment="1" applyProtection="1">
      <alignment horizontal="center"/>
    </xf>
    <xf numFmtId="1" fontId="171" fillId="0" borderId="21" xfId="621" applyNumberFormat="1" applyFont="1" applyBorder="1" applyAlignment="1">
      <alignment horizontal="center" vertical="center"/>
    </xf>
    <xf numFmtId="0" fontId="171" fillId="0" borderId="17" xfId="621" applyFont="1" applyBorder="1" applyAlignment="1">
      <alignment horizontal="left" vertical="top"/>
    </xf>
    <xf numFmtId="0" fontId="148" fillId="0" borderId="21" xfId="0" applyFont="1" applyBorder="1" applyAlignment="1">
      <alignment horizontal="center"/>
    </xf>
    <xf numFmtId="0" fontId="9" fillId="3" borderId="17" xfId="137" applyFill="1" applyBorder="1"/>
    <xf numFmtId="0" fontId="148" fillId="0" borderId="17" xfId="0" applyFont="1" applyBorder="1" applyAlignment="1">
      <alignment horizontal="center"/>
    </xf>
    <xf numFmtId="1" fontId="148" fillId="0" borderId="83" xfId="570" applyNumberFormat="1" applyFont="1" applyFill="1" applyBorder="1" applyAlignment="1" applyProtection="1">
      <alignment horizontal="center"/>
    </xf>
    <xf numFmtId="0" fontId="171" fillId="0" borderId="17" xfId="620" applyFont="1" applyBorder="1" applyAlignment="1">
      <alignment horizontal="left" vertical="center"/>
    </xf>
    <xf numFmtId="166" fontId="25" fillId="0" borderId="62" xfId="218" applyNumberFormat="1" applyBorder="1" applyAlignment="1"/>
    <xf numFmtId="166" fontId="25" fillId="0" borderId="10" xfId="218" applyNumberFormat="1" applyBorder="1" applyAlignment="1"/>
    <xf numFmtId="0" fontId="0" fillId="0" borderId="0" xfId="0"/>
    <xf numFmtId="0" fontId="166" fillId="0" borderId="17" xfId="521" applyFont="1" applyBorder="1" applyAlignment="1" applyProtection="1">
      <alignment horizontal="left"/>
      <protection locked="0"/>
    </xf>
    <xf numFmtId="0" fontId="161" fillId="0" borderId="0" xfId="0" quotePrefix="1" applyFont="1"/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3" fillId="0" borderId="1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3" fillId="0" borderId="6" xfId="0" applyFont="1" applyBorder="1" applyAlignment="1">
      <alignment horizontal="left" vertical="center"/>
    </xf>
    <xf numFmtId="0" fontId="13" fillId="0" borderId="0" xfId="0" applyFont="1" applyBorder="1" applyAlignment="1">
      <alignment horizontal="left"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4" xfId="0" applyFont="1" applyFill="1" applyBorder="1" applyAlignment="1">
      <alignment horizontal="left" vertical="center"/>
    </xf>
    <xf numFmtId="0" fontId="14" fillId="2" borderId="10" xfId="0" applyFont="1" applyFill="1" applyBorder="1" applyAlignment="1">
      <alignment horizontal="left" vertical="center"/>
    </xf>
    <xf numFmtId="0" fontId="14" fillId="2" borderId="4" xfId="0" applyFont="1" applyFill="1" applyBorder="1" applyAlignment="1">
      <alignment horizontal="left" vertical="center"/>
    </xf>
    <xf numFmtId="0" fontId="14" fillId="2" borderId="2" xfId="0" applyFont="1" applyFill="1" applyBorder="1" applyAlignment="1">
      <alignment horizontal="left" vertical="center"/>
    </xf>
    <xf numFmtId="166" fontId="14" fillId="2" borderId="8" xfId="0" applyNumberFormat="1" applyFont="1" applyFill="1" applyBorder="1" applyAlignment="1">
      <alignment horizontal="left" vertical="top" wrapText="1"/>
    </xf>
    <xf numFmtId="166" fontId="14" fillId="2" borderId="7" xfId="0" applyNumberFormat="1" applyFont="1" applyFill="1" applyBorder="1" applyAlignment="1">
      <alignment horizontal="left" vertical="top" wrapText="1"/>
    </xf>
    <xf numFmtId="166" fontId="14" fillId="2" borderId="4" xfId="0" applyNumberFormat="1" applyFont="1" applyFill="1" applyBorder="1" applyAlignment="1">
      <alignment horizontal="left" vertical="top" wrapText="1"/>
    </xf>
    <xf numFmtId="166" fontId="14" fillId="2" borderId="2" xfId="0" applyNumberFormat="1" applyFont="1" applyFill="1" applyBorder="1" applyAlignment="1">
      <alignment horizontal="left" vertical="top" wrapText="1"/>
    </xf>
    <xf numFmtId="0" fontId="6" fillId="0" borderId="2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7" fillId="0" borderId="6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2" fillId="5" borderId="4" xfId="0" applyFont="1" applyFill="1" applyBorder="1" applyAlignment="1">
      <alignment horizontal="center" vertical="center"/>
    </xf>
    <xf numFmtId="0" fontId="12" fillId="5" borderId="5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  <xf numFmtId="0" fontId="4" fillId="0" borderId="11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 wrapText="1"/>
    </xf>
    <xf numFmtId="0" fontId="4" fillId="0" borderId="12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15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3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0" fontId="6" fillId="0" borderId="15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left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2" fontId="14" fillId="2" borderId="7" xfId="0" applyNumberFormat="1" applyFont="1" applyFill="1" applyBorder="1" applyAlignment="1">
      <alignment horizontal="center" vertical="top" wrapText="1"/>
    </xf>
    <xf numFmtId="2" fontId="14" fillId="2" borderId="8" xfId="0" applyNumberFormat="1" applyFont="1" applyFill="1" applyBorder="1" applyAlignment="1">
      <alignment horizontal="center" vertical="top" wrapText="1"/>
    </xf>
    <xf numFmtId="2" fontId="14" fillId="2" borderId="2" xfId="0" applyNumberFormat="1" applyFont="1" applyFill="1" applyBorder="1" applyAlignment="1">
      <alignment horizontal="center" vertical="top" wrapText="1"/>
    </xf>
    <xf numFmtId="2" fontId="14" fillId="2" borderId="4" xfId="0" applyNumberFormat="1" applyFont="1" applyFill="1" applyBorder="1" applyAlignment="1">
      <alignment horizontal="center" vertical="top" wrapText="1"/>
    </xf>
    <xf numFmtId="0" fontId="16" fillId="0" borderId="6" xfId="0" applyFont="1" applyBorder="1" applyAlignment="1">
      <alignment horizontal="left" vertical="center"/>
    </xf>
    <xf numFmtId="0" fontId="16" fillId="0" borderId="0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6" fillId="0" borderId="1" xfId="0" applyFont="1" applyFill="1" applyBorder="1" applyAlignment="1">
      <alignment horizontal="left" vertical="center"/>
    </xf>
    <xf numFmtId="0" fontId="13" fillId="0" borderId="1" xfId="0" applyFont="1" applyFill="1" applyBorder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2" borderId="11" xfId="0" applyFont="1" applyFill="1" applyBorder="1" applyAlignment="1">
      <alignment horizontal="left" vertical="center"/>
    </xf>
    <xf numFmtId="0" fontId="13" fillId="0" borderId="13" xfId="0" applyFont="1" applyBorder="1" applyAlignment="1">
      <alignment horizontal="left" vertical="center"/>
    </xf>
    <xf numFmtId="0" fontId="13" fillId="0" borderId="14" xfId="0" applyFont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left" vertical="center"/>
    </xf>
    <xf numFmtId="0" fontId="16" fillId="0" borderId="13" xfId="0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16" fillId="0" borderId="2" xfId="0" applyFont="1" applyFill="1" applyBorder="1" applyAlignment="1">
      <alignment horizontal="left" vertical="center"/>
    </xf>
    <xf numFmtId="0" fontId="13" fillId="0" borderId="3" xfId="0" applyFont="1" applyFill="1" applyBorder="1" applyAlignment="1">
      <alignment horizontal="left" vertical="center"/>
    </xf>
    <xf numFmtId="0" fontId="13" fillId="4" borderId="6" xfId="0" applyFont="1" applyFill="1" applyBorder="1" applyAlignment="1">
      <alignment horizontal="left" vertical="center"/>
    </xf>
    <xf numFmtId="0" fontId="13" fillId="4" borderId="0" xfId="0" applyFont="1" applyFill="1" applyBorder="1" applyAlignment="1">
      <alignment horizontal="left" vertical="center"/>
    </xf>
    <xf numFmtId="0" fontId="13" fillId="4" borderId="15" xfId="0" applyFont="1" applyFill="1" applyBorder="1" applyAlignment="1">
      <alignment horizontal="left" vertical="center"/>
    </xf>
    <xf numFmtId="0" fontId="13" fillId="4" borderId="4" xfId="0" applyFont="1" applyFill="1" applyBorder="1" applyAlignment="1">
      <alignment horizontal="left" vertical="center"/>
    </xf>
    <xf numFmtId="0" fontId="13" fillId="4" borderId="5" xfId="0" applyFont="1" applyFill="1" applyBorder="1" applyAlignment="1">
      <alignment horizontal="left" vertical="center"/>
    </xf>
    <xf numFmtId="0" fontId="13" fillId="4" borderId="12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left" vertical="center"/>
    </xf>
    <xf numFmtId="0" fontId="13" fillId="0" borderId="4" xfId="0" applyFont="1" applyFill="1" applyBorder="1" applyAlignment="1">
      <alignment horizontal="left" vertical="center"/>
    </xf>
    <xf numFmtId="0" fontId="13" fillId="0" borderId="5" xfId="0" applyFont="1" applyFill="1" applyBorder="1" applyAlignment="1">
      <alignment horizontal="left" vertical="center"/>
    </xf>
    <xf numFmtId="0" fontId="6" fillId="0" borderId="13" xfId="0" applyFont="1" applyFill="1" applyBorder="1" applyAlignment="1">
      <alignment horizontal="left" vertical="center"/>
    </xf>
    <xf numFmtId="0" fontId="13" fillId="0" borderId="14" xfId="0" applyFont="1" applyFill="1" applyBorder="1" applyAlignment="1">
      <alignment horizontal="left" vertical="center"/>
    </xf>
    <xf numFmtId="0" fontId="13" fillId="0" borderId="11" xfId="0" applyFont="1" applyBorder="1" applyAlignment="1">
      <alignment horizontal="left" vertical="center"/>
    </xf>
    <xf numFmtId="0" fontId="13" fillId="0" borderId="15" xfId="0" applyFont="1" applyBorder="1" applyAlignment="1">
      <alignment horizontal="left" vertical="center"/>
    </xf>
    <xf numFmtId="0" fontId="24" fillId="6" borderId="2" xfId="0" applyFont="1" applyFill="1" applyBorder="1" applyAlignment="1">
      <alignment horizontal="center" wrapText="1"/>
    </xf>
    <xf numFmtId="0" fontId="24" fillId="6" borderId="3" xfId="0" applyFont="1" applyFill="1" applyBorder="1" applyAlignment="1">
      <alignment horizontal="center" wrapText="1"/>
    </xf>
    <xf numFmtId="0" fontId="24" fillId="6" borderId="11" xfId="0" applyFont="1" applyFill="1" applyBorder="1" applyAlignment="1">
      <alignment horizontal="center" wrapText="1"/>
    </xf>
    <xf numFmtId="0" fontId="13" fillId="0" borderId="0" xfId="0" applyFont="1" applyBorder="1" applyAlignment="1">
      <alignment horizontal="left" vertical="center" wrapText="1"/>
    </xf>
    <xf numFmtId="0" fontId="13" fillId="0" borderId="15" xfId="0" applyFont="1" applyBorder="1" applyAlignment="1">
      <alignment horizontal="left" vertical="center" wrapText="1"/>
    </xf>
    <xf numFmtId="0" fontId="13" fillId="0" borderId="6" xfId="0" applyFont="1" applyBorder="1" applyAlignment="1">
      <alignment horizontal="left" vertical="center" wrapText="1"/>
    </xf>
    <xf numFmtId="0" fontId="139" fillId="0" borderId="2" xfId="0" applyFont="1" applyBorder="1" applyAlignment="1">
      <alignment horizontal="left" vertical="center"/>
    </xf>
    <xf numFmtId="0" fontId="139" fillId="0" borderId="3" xfId="0" applyFont="1" applyBorder="1" applyAlignment="1">
      <alignment horizontal="left" vertical="center"/>
    </xf>
    <xf numFmtId="0" fontId="139" fillId="0" borderId="4" xfId="0" applyFont="1" applyBorder="1" applyAlignment="1">
      <alignment horizontal="left" vertical="center"/>
    </xf>
    <xf numFmtId="0" fontId="139" fillId="0" borderId="5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 wrapText="1"/>
    </xf>
    <xf numFmtId="0" fontId="13" fillId="0" borderId="14" xfId="0" applyFont="1" applyBorder="1" applyAlignment="1">
      <alignment horizontal="left" vertical="center" wrapText="1"/>
    </xf>
    <xf numFmtId="0" fontId="13" fillId="0" borderId="10" xfId="0" applyFont="1" applyBorder="1" applyAlignment="1">
      <alignment horizontal="left" vertical="center" wrapText="1"/>
    </xf>
    <xf numFmtId="0" fontId="93" fillId="7" borderId="2" xfId="0" applyFont="1" applyFill="1" applyBorder="1" applyAlignment="1">
      <alignment horizontal="center"/>
    </xf>
    <xf numFmtId="0" fontId="93" fillId="7" borderId="3" xfId="0" applyFont="1" applyFill="1" applyBorder="1" applyAlignment="1">
      <alignment horizontal="center"/>
    </xf>
    <xf numFmtId="0" fontId="93" fillId="7" borderId="11" xfId="0" applyFont="1" applyFill="1" applyBorder="1" applyAlignment="1">
      <alignment horizontal="center"/>
    </xf>
    <xf numFmtId="0" fontId="93" fillId="7" borderId="6" xfId="0" applyFont="1" applyFill="1" applyBorder="1" applyAlignment="1">
      <alignment horizontal="center"/>
    </xf>
    <xf numFmtId="0" fontId="93" fillId="7" borderId="0" xfId="0" applyFont="1" applyFill="1" applyBorder="1" applyAlignment="1">
      <alignment horizontal="center"/>
    </xf>
    <xf numFmtId="0" fontId="93" fillId="7" borderId="15" xfId="0" applyFont="1" applyFill="1" applyBorder="1" applyAlignment="1">
      <alignment horizontal="center"/>
    </xf>
    <xf numFmtId="166" fontId="14" fillId="2" borderId="13" xfId="0" applyNumberFormat="1" applyFont="1" applyFill="1" applyBorder="1" applyAlignment="1">
      <alignment horizontal="left" vertical="top" wrapText="1"/>
    </xf>
    <xf numFmtId="0" fontId="11" fillId="2" borderId="13" xfId="0" applyFont="1" applyFill="1" applyBorder="1" applyAlignment="1">
      <alignment horizontal="left" vertical="center"/>
    </xf>
    <xf numFmtId="0" fontId="11" fillId="2" borderId="14" xfId="0" applyFont="1" applyFill="1" applyBorder="1" applyAlignment="1">
      <alignment horizontal="left" vertical="center"/>
    </xf>
    <xf numFmtId="0" fontId="11" fillId="2" borderId="10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29" fillId="0" borderId="13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7" fillId="0" borderId="13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top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17" fillId="0" borderId="6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66" fontId="14" fillId="2" borderId="1" xfId="0" applyNumberFormat="1" applyFont="1" applyFill="1" applyBorder="1" applyAlignment="1">
      <alignment horizontal="left" vertical="top" wrapText="1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62" fillId="0" borderId="75" xfId="0" applyFont="1" applyBorder="1" applyAlignment="1">
      <alignment wrapText="1"/>
    </xf>
    <xf numFmtId="0" fontId="162" fillId="0" borderId="76" xfId="0" applyFont="1" applyBorder="1" applyAlignment="1">
      <alignment wrapText="1"/>
    </xf>
    <xf numFmtId="0" fontId="162" fillId="0" borderId="77" xfId="0" applyFont="1" applyBorder="1" applyAlignment="1">
      <alignment wrapText="1"/>
    </xf>
    <xf numFmtId="0" fontId="163" fillId="0" borderId="71" xfId="0" applyFont="1" applyBorder="1" applyAlignment="1">
      <alignment wrapText="1"/>
    </xf>
    <xf numFmtId="0" fontId="163" fillId="0" borderId="72" xfId="0" applyFont="1" applyBorder="1" applyAlignment="1">
      <alignment wrapText="1"/>
    </xf>
    <xf numFmtId="0" fontId="163" fillId="0" borderId="73" xfId="0" applyFont="1" applyBorder="1" applyAlignment="1">
      <alignment wrapText="1"/>
    </xf>
    <xf numFmtId="0" fontId="162" fillId="0" borderId="78" xfId="0" applyFont="1" applyBorder="1" applyAlignment="1">
      <alignment wrapText="1"/>
    </xf>
    <xf numFmtId="0" fontId="162" fillId="0" borderId="79" xfId="0" applyFont="1" applyBorder="1" applyAlignment="1">
      <alignment wrapText="1"/>
    </xf>
    <xf numFmtId="0" fontId="162" fillId="0" borderId="80" xfId="0" applyFont="1" applyBorder="1" applyAlignment="1">
      <alignment wrapText="1"/>
    </xf>
    <xf numFmtId="0" fontId="18" fillId="0" borderId="2" xfId="0" applyFont="1" applyBorder="1" applyAlignment="1">
      <alignment horizontal="left" vertical="center"/>
    </xf>
    <xf numFmtId="0" fontId="18" fillId="0" borderId="3" xfId="0" applyFont="1" applyBorder="1" applyAlignment="1">
      <alignment horizontal="left" vertical="center"/>
    </xf>
    <xf numFmtId="0" fontId="18" fillId="0" borderId="6" xfId="0" applyFont="1" applyBorder="1" applyAlignment="1">
      <alignment horizontal="left" vertical="center"/>
    </xf>
    <xf numFmtId="0" fontId="18" fillId="0" borderId="0" xfId="0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0" fillId="16" borderId="6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16" borderId="4" xfId="0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93" fillId="9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top"/>
    </xf>
    <xf numFmtId="0" fontId="94" fillId="0" borderId="0" xfId="0" applyFont="1" applyAlignment="1">
      <alignment horizontal="center" vertical="center"/>
    </xf>
    <xf numFmtId="0" fontId="95" fillId="0" borderId="0" xfId="0" applyFont="1" applyAlignment="1">
      <alignment horizontal="center" vertical="center"/>
    </xf>
    <xf numFmtId="0" fontId="24" fillId="16" borderId="2" xfId="0" applyFont="1" applyFill="1" applyBorder="1" applyAlignment="1">
      <alignment horizontal="center" wrapText="1"/>
    </xf>
    <xf numFmtId="0" fontId="24" fillId="16" borderId="11" xfId="0" applyFont="1" applyFill="1" applyBorder="1" applyAlignment="1">
      <alignment horizontal="center" wrapText="1"/>
    </xf>
    <xf numFmtId="0" fontId="24" fillId="16" borderId="2" xfId="0" applyFont="1" applyFill="1" applyBorder="1" applyAlignment="1">
      <alignment horizontal="center" vertical="center" wrapText="1"/>
    </xf>
    <xf numFmtId="0" fontId="24" fillId="16" borderId="11" xfId="0" applyFont="1" applyFill="1" applyBorder="1" applyAlignment="1">
      <alignment horizontal="center" vertical="center" wrapText="1"/>
    </xf>
    <xf numFmtId="0" fontId="146" fillId="4" borderId="2" xfId="218" applyFont="1" applyFill="1" applyBorder="1" applyAlignment="1">
      <alignment horizontal="left" vertical="center"/>
    </xf>
    <xf numFmtId="0" fontId="146" fillId="4" borderId="3" xfId="218" applyFont="1" applyFill="1" applyBorder="1" applyAlignment="1">
      <alignment horizontal="left" vertical="center"/>
    </xf>
    <xf numFmtId="0" fontId="142" fillId="4" borderId="3" xfId="218" applyFont="1" applyFill="1" applyBorder="1" applyAlignment="1">
      <alignment horizontal="center" vertical="center"/>
    </xf>
    <xf numFmtId="0" fontId="142" fillId="4" borderId="11" xfId="218" applyFont="1" applyFill="1" applyBorder="1" applyAlignment="1">
      <alignment horizontal="center" vertical="center"/>
    </xf>
    <xf numFmtId="0" fontId="142" fillId="4" borderId="0" xfId="218" applyFont="1" applyFill="1" applyBorder="1" applyAlignment="1">
      <alignment horizontal="center" vertical="center"/>
    </xf>
    <xf numFmtId="0" fontId="142" fillId="4" borderId="15" xfId="218" applyFont="1" applyFill="1" applyBorder="1" applyAlignment="1">
      <alignment horizontal="center" vertical="center"/>
    </xf>
    <xf numFmtId="0" fontId="142" fillId="4" borderId="5" xfId="218" applyFont="1" applyFill="1" applyBorder="1" applyAlignment="1">
      <alignment horizontal="center" vertical="center"/>
    </xf>
    <xf numFmtId="0" fontId="142" fillId="4" borderId="12" xfId="218" applyFont="1" applyFill="1" applyBorder="1" applyAlignment="1">
      <alignment horizontal="center" vertical="center"/>
    </xf>
    <xf numFmtId="2" fontId="140" fillId="12" borderId="62" xfId="218" applyNumberFormat="1" applyFont="1" applyFill="1" applyBorder="1" applyAlignment="1">
      <alignment horizontal="center" vertical="center"/>
    </xf>
    <xf numFmtId="2" fontId="140" fillId="12" borderId="63" xfId="218" applyNumberFormat="1" applyFont="1" applyFill="1" applyBorder="1" applyAlignment="1">
      <alignment horizontal="center" vertical="center"/>
    </xf>
    <xf numFmtId="2" fontId="140" fillId="12" borderId="67" xfId="218" applyNumberFormat="1" applyFont="1" applyFill="1" applyBorder="1" applyAlignment="1">
      <alignment horizontal="center" vertical="center"/>
    </xf>
    <xf numFmtId="2" fontId="140" fillId="12" borderId="42" xfId="218" applyNumberFormat="1" applyFont="1" applyFill="1" applyBorder="1" applyAlignment="1">
      <alignment horizontal="center" vertical="center"/>
    </xf>
    <xf numFmtId="2" fontId="140" fillId="12" borderId="66" xfId="218" applyNumberFormat="1" applyFont="1" applyFill="1" applyBorder="1" applyAlignment="1">
      <alignment horizontal="center" vertical="center"/>
    </xf>
    <xf numFmtId="2" fontId="140" fillId="12" borderId="24" xfId="218" applyNumberFormat="1" applyFont="1" applyFill="1" applyBorder="1" applyAlignment="1">
      <alignment horizontal="center" vertical="center"/>
    </xf>
    <xf numFmtId="0" fontId="31" fillId="12" borderId="13" xfId="218" applyFont="1" applyFill="1" applyBorder="1" applyAlignment="1">
      <alignment horizontal="center"/>
    </xf>
    <xf numFmtId="0" fontId="31" fillId="12" borderId="14" xfId="218" applyFont="1" applyFill="1" applyBorder="1" applyAlignment="1">
      <alignment horizontal="center"/>
    </xf>
    <xf numFmtId="0" fontId="31" fillId="12" borderId="10" xfId="218" applyFont="1" applyFill="1" applyBorder="1" applyAlignment="1">
      <alignment horizontal="center"/>
    </xf>
    <xf numFmtId="0" fontId="29" fillId="9" borderId="13" xfId="0" applyFont="1" applyFill="1" applyBorder="1" applyAlignment="1">
      <alignment horizontal="center" vertical="center"/>
    </xf>
    <xf numFmtId="0" fontId="29" fillId="9" borderId="14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0" fillId="10" borderId="2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0" borderId="6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24" fillId="16" borderId="2" xfId="0" applyFont="1" applyFill="1" applyBorder="1" applyAlignment="1">
      <alignment horizontal="center"/>
    </xf>
    <xf numFmtId="0" fontId="24" fillId="16" borderId="11" xfId="0" applyFont="1" applyFill="1" applyBorder="1" applyAlignment="1">
      <alignment horizontal="center"/>
    </xf>
    <xf numFmtId="0" fontId="48" fillId="18" borderId="2" xfId="0" applyFont="1" applyFill="1" applyBorder="1" applyAlignment="1">
      <alignment horizontal="center" wrapText="1"/>
    </xf>
    <xf numFmtId="0" fontId="48" fillId="18" borderId="11" xfId="0" applyFont="1" applyFill="1" applyBorder="1" applyAlignment="1">
      <alignment horizontal="center" wrapText="1"/>
    </xf>
    <xf numFmtId="0" fontId="97" fillId="18" borderId="6" xfId="0" applyFont="1" applyFill="1" applyBorder="1" applyAlignment="1">
      <alignment horizontal="center"/>
    </xf>
    <xf numFmtId="0" fontId="97" fillId="18" borderId="15" xfId="0" applyFont="1" applyFill="1" applyBorder="1" applyAlignment="1">
      <alignment horizontal="center"/>
    </xf>
    <xf numFmtId="0" fontId="97" fillId="18" borderId="4" xfId="0" applyFont="1" applyFill="1" applyBorder="1" applyAlignment="1">
      <alignment horizontal="center"/>
    </xf>
    <xf numFmtId="0" fontId="97" fillId="18" borderId="12" xfId="0" applyFont="1" applyFill="1" applyBorder="1" applyAlignment="1">
      <alignment horizontal="center"/>
    </xf>
    <xf numFmtId="0" fontId="37" fillId="18" borderId="17" xfId="152" applyFont="1" applyFill="1" applyBorder="1" applyAlignment="1" applyProtection="1">
      <alignment horizontal="left"/>
    </xf>
    <xf numFmtId="0" fontId="48" fillId="18" borderId="2" xfId="0" applyFont="1" applyFill="1" applyBorder="1" applyAlignment="1">
      <alignment horizontal="center" vertical="top"/>
    </xf>
    <xf numFmtId="0" fontId="48" fillId="18" borderId="11" xfId="0" applyFont="1" applyFill="1" applyBorder="1" applyAlignment="1">
      <alignment horizontal="center" vertical="top"/>
    </xf>
    <xf numFmtId="0" fontId="48" fillId="18" borderId="6" xfId="0" applyFont="1" applyFill="1" applyBorder="1" applyAlignment="1">
      <alignment horizontal="center" vertical="top"/>
    </xf>
    <xf numFmtId="0" fontId="48" fillId="18" borderId="15" xfId="0" applyFont="1" applyFill="1" applyBorder="1" applyAlignment="1">
      <alignment horizontal="center" vertical="top"/>
    </xf>
    <xf numFmtId="0" fontId="48" fillId="18" borderId="4" xfId="0" applyFont="1" applyFill="1" applyBorder="1" applyAlignment="1">
      <alignment horizontal="center" vertical="top"/>
    </xf>
    <xf numFmtId="0" fontId="48" fillId="18" borderId="12" xfId="0" applyFont="1" applyFill="1" applyBorder="1" applyAlignment="1">
      <alignment horizontal="center" vertical="top"/>
    </xf>
    <xf numFmtId="0" fontId="42" fillId="18" borderId="2" xfId="218" applyFont="1" applyFill="1" applyBorder="1" applyAlignment="1">
      <alignment horizontal="left" vertical="center"/>
    </xf>
    <xf numFmtId="0" fontId="42" fillId="18" borderId="3" xfId="218" applyFont="1" applyFill="1" applyBorder="1" applyAlignment="1">
      <alignment horizontal="left" vertical="center"/>
    </xf>
    <xf numFmtId="0" fontId="42" fillId="18" borderId="11" xfId="218" applyFont="1" applyFill="1" applyBorder="1" applyAlignment="1">
      <alignment horizontal="left" vertical="center"/>
    </xf>
    <xf numFmtId="0" fontId="42" fillId="18" borderId="6" xfId="218" applyFont="1" applyFill="1" applyBorder="1" applyAlignment="1">
      <alignment horizontal="left" vertical="center"/>
    </xf>
    <xf numFmtId="0" fontId="42" fillId="18" borderId="0" xfId="218" applyFont="1" applyFill="1" applyBorder="1" applyAlignment="1">
      <alignment horizontal="left" vertical="center"/>
    </xf>
    <xf numFmtId="0" fontId="42" fillId="18" borderId="15" xfId="218" applyFont="1" applyFill="1" applyBorder="1" applyAlignment="1">
      <alignment horizontal="left" vertical="center"/>
    </xf>
    <xf numFmtId="0" fontId="42" fillId="18" borderId="6" xfId="218" applyFont="1" applyFill="1" applyBorder="1" applyAlignment="1">
      <alignment horizontal="center" vertical="center"/>
    </xf>
    <xf numFmtId="0" fontId="42" fillId="18" borderId="0" xfId="218" applyFont="1" applyFill="1" applyBorder="1" applyAlignment="1">
      <alignment horizontal="center" vertical="center"/>
    </xf>
    <xf numFmtId="0" fontId="42" fillId="18" borderId="15" xfId="218" applyFont="1" applyFill="1" applyBorder="1" applyAlignment="1">
      <alignment horizontal="center" vertical="center"/>
    </xf>
    <xf numFmtId="0" fontId="30" fillId="18" borderId="4" xfId="218" applyFont="1" applyFill="1" applyBorder="1" applyAlignment="1">
      <alignment horizontal="left"/>
    </xf>
    <xf numFmtId="0" fontId="30" fillId="18" borderId="5" xfId="218" applyFont="1" applyFill="1" applyBorder="1" applyAlignment="1">
      <alignment horizontal="left"/>
    </xf>
    <xf numFmtId="0" fontId="30" fillId="18" borderId="12" xfId="218" applyFont="1" applyFill="1" applyBorder="1" applyAlignment="1">
      <alignment horizontal="left"/>
    </xf>
    <xf numFmtId="0" fontId="43" fillId="17" borderId="13" xfId="218" applyFont="1" applyFill="1" applyBorder="1" applyAlignment="1">
      <alignment horizontal="center"/>
    </xf>
    <xf numFmtId="0" fontId="43" fillId="17" borderId="14" xfId="218" applyFont="1" applyFill="1" applyBorder="1" applyAlignment="1">
      <alignment horizontal="center"/>
    </xf>
    <xf numFmtId="0" fontId="37" fillId="18" borderId="29" xfId="152" applyFont="1" applyFill="1" applyBorder="1" applyAlignment="1" applyProtection="1">
      <alignment horizontal="center" vertical="center" wrapText="1"/>
    </xf>
    <xf numFmtId="0" fontId="37" fillId="18" borderId="34" xfId="152" applyFont="1" applyFill="1" applyBorder="1" applyAlignment="1" applyProtection="1">
      <alignment horizontal="center" vertical="center" wrapText="1"/>
    </xf>
    <xf numFmtId="0" fontId="37" fillId="18" borderId="30" xfId="152" applyFont="1" applyFill="1" applyBorder="1" applyAlignment="1" applyProtection="1">
      <alignment horizontal="center" vertical="center" wrapText="1"/>
    </xf>
    <xf numFmtId="0" fontId="37" fillId="18" borderId="31" xfId="152" applyFont="1" applyFill="1" applyBorder="1" applyAlignment="1" applyProtection="1">
      <alignment horizontal="center" vertical="center" wrapText="1"/>
    </xf>
    <xf numFmtId="0" fontId="37" fillId="18" borderId="35" xfId="152" applyFont="1" applyFill="1" applyBorder="1" applyAlignment="1" applyProtection="1">
      <alignment horizontal="center" vertical="center" wrapText="1"/>
    </xf>
    <xf numFmtId="0" fontId="37" fillId="18" borderId="36" xfId="152" applyFont="1" applyFill="1" applyBorder="1" applyAlignment="1" applyProtection="1">
      <alignment horizontal="center" vertical="center" wrapText="1"/>
    </xf>
    <xf numFmtId="0" fontId="37" fillId="18" borderId="32" xfId="152" applyFont="1" applyFill="1" applyBorder="1" applyAlignment="1" applyProtection="1">
      <alignment horizontal="center" vertical="center" wrapText="1"/>
    </xf>
    <xf numFmtId="0" fontId="37" fillId="18" borderId="37" xfId="152" applyFont="1" applyFill="1" applyBorder="1" applyAlignment="1" applyProtection="1">
      <alignment horizontal="center" vertical="center" wrapText="1"/>
    </xf>
    <xf numFmtId="14" fontId="37" fillId="18" borderId="33" xfId="152" applyNumberFormat="1" applyFont="1" applyFill="1" applyBorder="1" applyAlignment="1" applyProtection="1">
      <alignment horizontal="center" vertical="center" wrapText="1"/>
    </xf>
    <xf numFmtId="0" fontId="37" fillId="18" borderId="38" xfId="152" applyFont="1" applyFill="1" applyBorder="1" applyAlignment="1" applyProtection="1">
      <alignment horizontal="center" vertical="center" wrapText="1"/>
    </xf>
    <xf numFmtId="0" fontId="46" fillId="19" borderId="39" xfId="152" applyFont="1" applyFill="1" applyBorder="1" applyAlignment="1" applyProtection="1">
      <alignment horizontal="center" vertical="center" textRotation="90"/>
    </xf>
    <xf numFmtId="0" fontId="46" fillId="19" borderId="40" xfId="152" applyFont="1" applyFill="1" applyBorder="1" applyAlignment="1" applyProtection="1">
      <alignment horizontal="center" vertical="center" textRotation="90"/>
    </xf>
    <xf numFmtId="0" fontId="46" fillId="19" borderId="41" xfId="152" applyFont="1" applyFill="1" applyBorder="1" applyAlignment="1" applyProtection="1">
      <alignment horizontal="center" vertical="center" textRotation="90"/>
    </xf>
    <xf numFmtId="0" fontId="47" fillId="19" borderId="39" xfId="152" applyFont="1" applyFill="1" applyBorder="1" applyAlignment="1" applyProtection="1">
      <alignment horizontal="center" vertical="center" textRotation="90"/>
    </xf>
    <xf numFmtId="0" fontId="47" fillId="19" borderId="40" xfId="152" applyFont="1" applyFill="1" applyBorder="1" applyAlignment="1" applyProtection="1">
      <alignment horizontal="center" vertical="center" textRotation="90"/>
    </xf>
    <xf numFmtId="0" fontId="47" fillId="19" borderId="41" xfId="152" applyFont="1" applyFill="1" applyBorder="1" applyAlignment="1" applyProtection="1">
      <alignment horizontal="center" vertical="center" textRotation="90"/>
    </xf>
    <xf numFmtId="0" fontId="24" fillId="23" borderId="2" xfId="0" applyFont="1" applyFill="1" applyBorder="1" applyAlignment="1">
      <alignment horizontal="center" vertical="center" wrapText="1"/>
    </xf>
    <xf numFmtId="0" fontId="24" fillId="23" borderId="11" xfId="0" applyFont="1" applyFill="1" applyBorder="1" applyAlignment="1">
      <alignment horizontal="center" vertical="center" wrapText="1"/>
    </xf>
    <xf numFmtId="0" fontId="0" fillId="23" borderId="6" xfId="0" applyFill="1" applyBorder="1" applyAlignment="1">
      <alignment horizontal="center"/>
    </xf>
    <xf numFmtId="0" fontId="0" fillId="23" borderId="15" xfId="0" applyFill="1" applyBorder="1" applyAlignment="1">
      <alignment horizontal="center"/>
    </xf>
    <xf numFmtId="0" fontId="0" fillId="23" borderId="4" xfId="0" applyFill="1" applyBorder="1" applyAlignment="1">
      <alignment horizontal="center"/>
    </xf>
    <xf numFmtId="0" fontId="0" fillId="23" borderId="12" xfId="0" applyFill="1" applyBorder="1" applyAlignment="1">
      <alignment horizontal="center"/>
    </xf>
    <xf numFmtId="0" fontId="3" fillId="0" borderId="1" xfId="66" applyFont="1" applyBorder="1" applyAlignment="1">
      <alignment horizontal="left"/>
    </xf>
    <xf numFmtId="0" fontId="2" fillId="0" borderId="2" xfId="66" applyFont="1" applyBorder="1" applyAlignment="1">
      <alignment horizontal="left" vertical="top"/>
    </xf>
    <xf numFmtId="0" fontId="2" fillId="0" borderId="3" xfId="66" applyFont="1" applyBorder="1" applyAlignment="1">
      <alignment horizontal="left" vertical="top"/>
    </xf>
    <xf numFmtId="0" fontId="2" fillId="0" borderId="11" xfId="66" applyFont="1" applyBorder="1" applyAlignment="1">
      <alignment horizontal="left" vertical="top"/>
    </xf>
    <xf numFmtId="0" fontId="2" fillId="0" borderId="6" xfId="66" applyFont="1" applyBorder="1" applyAlignment="1">
      <alignment horizontal="left" vertical="top"/>
    </xf>
    <xf numFmtId="0" fontId="2" fillId="0" borderId="0" xfId="66" applyFont="1" applyBorder="1" applyAlignment="1">
      <alignment horizontal="left" vertical="top"/>
    </xf>
    <xf numFmtId="0" fontId="2" fillId="0" borderId="15" xfId="66" applyFont="1" applyBorder="1" applyAlignment="1">
      <alignment horizontal="left" vertical="top"/>
    </xf>
    <xf numFmtId="0" fontId="2" fillId="0" borderId="4" xfId="66" applyFont="1" applyBorder="1" applyAlignment="1">
      <alignment horizontal="left" vertical="top"/>
    </xf>
    <xf numFmtId="0" fontId="2" fillId="0" borderId="5" xfId="66" applyFont="1" applyBorder="1" applyAlignment="1">
      <alignment horizontal="left" vertical="top"/>
    </xf>
    <xf numFmtId="0" fontId="2" fillId="0" borderId="12" xfId="66" applyFont="1" applyBorder="1" applyAlignment="1">
      <alignment horizontal="left" vertical="top"/>
    </xf>
    <xf numFmtId="0" fontId="17" fillId="0" borderId="1" xfId="66" applyFont="1" applyBorder="1" applyAlignment="1">
      <alignment horizontal="left"/>
    </xf>
    <xf numFmtId="0" fontId="51" fillId="0" borderId="1" xfId="241" applyBorder="1" applyAlignment="1">
      <alignment horizontal="center"/>
    </xf>
    <xf numFmtId="0" fontId="3" fillId="0" borderId="1" xfId="66" applyBorder="1" applyAlignment="1">
      <alignment horizontal="center"/>
    </xf>
    <xf numFmtId="0" fontId="55" fillId="0" borderId="0" xfId="66" applyFont="1" applyBorder="1" applyAlignment="1">
      <alignment horizontal="center"/>
    </xf>
    <xf numFmtId="0" fontId="24" fillId="20" borderId="3" xfId="0" applyFont="1" applyFill="1" applyBorder="1" applyAlignment="1">
      <alignment horizontal="center" vertical="center" wrapText="1"/>
    </xf>
    <xf numFmtId="0" fontId="24" fillId="20" borderId="11" xfId="0" applyFont="1" applyFill="1" applyBorder="1" applyAlignment="1">
      <alignment horizontal="center" vertical="center" wrapText="1"/>
    </xf>
    <xf numFmtId="0" fontId="0" fillId="20" borderId="0" xfId="0" applyFill="1" applyBorder="1" applyAlignment="1">
      <alignment horizontal="center"/>
    </xf>
    <xf numFmtId="0" fontId="0" fillId="20" borderId="15" xfId="0" applyFill="1" applyBorder="1" applyAlignment="1">
      <alignment horizontal="center"/>
    </xf>
    <xf numFmtId="0" fontId="0" fillId="20" borderId="5" xfId="0" applyFill="1" applyBorder="1" applyAlignment="1">
      <alignment horizontal="center"/>
    </xf>
    <xf numFmtId="0" fontId="0" fillId="20" borderId="12" xfId="0" applyFill="1" applyBorder="1" applyAlignment="1">
      <alignment horizontal="center"/>
    </xf>
    <xf numFmtId="0" fontId="88" fillId="0" borderId="13" xfId="218" applyFont="1" applyBorder="1" applyAlignment="1">
      <alignment horizontal="left" vertical="top"/>
    </xf>
    <xf numFmtId="0" fontId="88" fillId="0" borderId="14" xfId="218" applyFont="1" applyBorder="1" applyAlignment="1">
      <alignment horizontal="left" vertical="top"/>
    </xf>
    <xf numFmtId="0" fontId="88" fillId="0" borderId="10" xfId="218" applyFont="1" applyBorder="1" applyAlignment="1">
      <alignment horizontal="left" vertical="top"/>
    </xf>
    <xf numFmtId="14" fontId="25" fillId="0" borderId="5" xfId="218" applyNumberFormat="1" applyBorder="1" applyAlignment="1">
      <alignment horizontal="right"/>
    </xf>
    <xf numFmtId="14" fontId="25" fillId="0" borderId="12" xfId="218" applyNumberFormat="1" applyBorder="1" applyAlignment="1">
      <alignment horizontal="right"/>
    </xf>
    <xf numFmtId="0" fontId="89" fillId="0" borderId="2" xfId="218" applyFont="1" applyBorder="1" applyAlignment="1">
      <alignment horizontal="center"/>
    </xf>
    <xf numFmtId="0" fontId="89" fillId="0" borderId="3" xfId="218" applyFont="1" applyBorder="1" applyAlignment="1">
      <alignment horizontal="center"/>
    </xf>
    <xf numFmtId="0" fontId="89" fillId="0" borderId="11" xfId="218" applyFont="1" applyBorder="1" applyAlignment="1">
      <alignment horizontal="center"/>
    </xf>
    <xf numFmtId="0" fontId="89" fillId="0" borderId="6" xfId="218" applyFont="1" applyBorder="1" applyAlignment="1">
      <alignment horizontal="center"/>
    </xf>
    <xf numFmtId="0" fontId="89" fillId="0" borderId="0" xfId="218" applyFont="1" applyBorder="1" applyAlignment="1">
      <alignment horizontal="center"/>
    </xf>
    <xf numFmtId="0" fontId="89" fillId="0" borderId="15" xfId="218" applyFont="1" applyBorder="1" applyAlignment="1">
      <alignment horizontal="center"/>
    </xf>
    <xf numFmtId="0" fontId="89" fillId="0" borderId="4" xfId="218" applyFont="1" applyBorder="1" applyAlignment="1">
      <alignment horizontal="center"/>
    </xf>
    <xf numFmtId="0" fontId="89" fillId="0" borderId="5" xfId="218" applyFont="1" applyBorder="1" applyAlignment="1">
      <alignment horizontal="center"/>
    </xf>
    <xf numFmtId="0" fontId="89" fillId="0" borderId="12" xfId="218" applyFont="1" applyBorder="1" applyAlignment="1">
      <alignment horizontal="center"/>
    </xf>
    <xf numFmtId="0" fontId="91" fillId="0" borderId="13" xfId="218" applyFont="1" applyBorder="1" applyAlignment="1">
      <alignment horizontal="center" vertical="center"/>
    </xf>
    <xf numFmtId="0" fontId="91" fillId="0" borderId="14" xfId="218" applyFont="1" applyBorder="1" applyAlignment="1">
      <alignment horizontal="center" vertical="center"/>
    </xf>
    <xf numFmtId="0" fontId="91" fillId="0" borderId="10" xfId="218" applyFont="1" applyBorder="1" applyAlignment="1">
      <alignment horizontal="center" vertical="center"/>
    </xf>
    <xf numFmtId="172" fontId="91" fillId="0" borderId="7" xfId="218" applyNumberFormat="1" applyFont="1" applyBorder="1" applyAlignment="1">
      <alignment horizontal="center" vertical="center"/>
    </xf>
    <xf numFmtId="172" fontId="91" fillId="0" borderId="8" xfId="218" applyNumberFormat="1" applyFont="1" applyBorder="1" applyAlignment="1">
      <alignment horizontal="center" vertical="center"/>
    </xf>
    <xf numFmtId="172" fontId="3" fillId="0" borderId="7" xfId="218" applyNumberFormat="1" applyFont="1" applyBorder="1" applyAlignment="1">
      <alignment horizontal="center" vertical="center"/>
    </xf>
    <xf numFmtId="172" fontId="25" fillId="0" borderId="8" xfId="218" applyNumberFormat="1" applyBorder="1" applyAlignment="1">
      <alignment horizontal="center" vertical="center"/>
    </xf>
    <xf numFmtId="0" fontId="3" fillId="0" borderId="0" xfId="218" applyFont="1" applyFill="1" applyBorder="1" applyAlignment="1">
      <alignment horizontal="left" vertical="center"/>
    </xf>
    <xf numFmtId="0" fontId="92" fillId="0" borderId="2" xfId="218" applyFont="1" applyFill="1" applyBorder="1" applyAlignment="1">
      <alignment horizontal="left"/>
    </xf>
    <xf numFmtId="0" fontId="92" fillId="0" borderId="3" xfId="218" applyFont="1" applyFill="1" applyBorder="1" applyAlignment="1">
      <alignment horizontal="left"/>
    </xf>
    <xf numFmtId="0" fontId="92" fillId="0" borderId="0" xfId="218" applyFont="1" applyFill="1" applyBorder="1" applyAlignment="1">
      <alignment horizontal="left"/>
    </xf>
    <xf numFmtId="0" fontId="92" fillId="0" borderId="11" xfId="218" applyFont="1" applyFill="1" applyBorder="1" applyAlignment="1">
      <alignment horizontal="left"/>
    </xf>
    <xf numFmtId="0" fontId="92" fillId="0" borderId="6" xfId="218" applyFont="1" applyBorder="1" applyAlignment="1">
      <alignment horizontal="left"/>
    </xf>
    <xf numFmtId="0" fontId="92" fillId="0" borderId="0" xfId="218" applyFont="1" applyBorder="1" applyAlignment="1">
      <alignment horizontal="left"/>
    </xf>
    <xf numFmtId="0" fontId="92" fillId="0" borderId="15" xfId="218" applyFont="1" applyBorder="1" applyAlignment="1">
      <alignment horizontal="left"/>
    </xf>
    <xf numFmtId="0" fontId="25" fillId="0" borderId="0" xfId="218" applyFont="1" applyFill="1" applyBorder="1" applyAlignment="1">
      <alignment horizontal="left" vertical="center"/>
    </xf>
    <xf numFmtId="0" fontId="152" fillId="0" borderId="13" xfId="0" applyFont="1" applyBorder="1" applyAlignment="1">
      <alignment horizontal="center" vertical="center"/>
    </xf>
    <xf numFmtId="0" fontId="152" fillId="0" borderId="14" xfId="0" applyFont="1" applyBorder="1" applyAlignment="1">
      <alignment horizontal="center" vertical="center"/>
    </xf>
    <xf numFmtId="0" fontId="152" fillId="0" borderId="10" xfId="0" applyFont="1" applyBorder="1" applyAlignment="1">
      <alignment horizontal="center" vertical="center"/>
    </xf>
    <xf numFmtId="0" fontId="135" fillId="0" borderId="13" xfId="0" applyFont="1" applyBorder="1" applyAlignment="1">
      <alignment horizontal="center"/>
    </xf>
    <xf numFmtId="0" fontId="135" fillId="0" borderId="14" xfId="0" applyFont="1" applyBorder="1" applyAlignment="1">
      <alignment horizontal="center"/>
    </xf>
    <xf numFmtId="0" fontId="135" fillId="0" borderId="10" xfId="0" applyFont="1" applyBorder="1" applyAlignment="1">
      <alignment horizontal="center"/>
    </xf>
    <xf numFmtId="0" fontId="0" fillId="0" borderId="0" xfId="0" quotePrefix="1"/>
    <xf numFmtId="2" fontId="0" fillId="0" borderId="0" xfId="0" applyNumberFormat="1"/>
  </cellXfs>
  <cellStyles count="623">
    <cellStyle name="          _x000d__x000a_386grabber=VGA.3GR_x000d__x000a_" xfId="2"/>
    <cellStyle name="          _x000d__x000a_386grabber=VGA.3GR_x000d__x000a_ 2" xfId="3"/>
    <cellStyle name="_~4085039" xfId="271"/>
    <cellStyle name="_GLP Location code" xfId="272"/>
    <cellStyle name="_Maestro GLP" xfId="273"/>
    <cellStyle name="_Maestro Granel a Octubre 2012" xfId="274"/>
    <cellStyle name="0%" xfId="275"/>
    <cellStyle name="0.0%" xfId="276"/>
    <cellStyle name="0.00%" xfId="277"/>
    <cellStyle name="20 % - Accent1" xfId="278"/>
    <cellStyle name="20 % - Accent2" xfId="279"/>
    <cellStyle name="20 % - Accent3" xfId="280"/>
    <cellStyle name="20 % - Accent4" xfId="281"/>
    <cellStyle name="20 % - Accent5" xfId="282"/>
    <cellStyle name="20 % - Accent6" xfId="283"/>
    <cellStyle name="20% - Accent1" xfId="284"/>
    <cellStyle name="20% - Accent2" xfId="285"/>
    <cellStyle name="20% - Accent3" xfId="286"/>
    <cellStyle name="20% - Accent4" xfId="287"/>
    <cellStyle name="20% - Accent5" xfId="288"/>
    <cellStyle name="20% - Accent6" xfId="289"/>
    <cellStyle name="40 % - Accent1" xfId="290"/>
    <cellStyle name="40 % - Accent2" xfId="291"/>
    <cellStyle name="40 % - Accent3" xfId="292"/>
    <cellStyle name="40 % - Accent4" xfId="293"/>
    <cellStyle name="40 % - Accent5" xfId="294"/>
    <cellStyle name="40 % - Accent6" xfId="295"/>
    <cellStyle name="40% - Accent1" xfId="296"/>
    <cellStyle name="40% - Accent2" xfId="297"/>
    <cellStyle name="40% - Accent3" xfId="298"/>
    <cellStyle name="40% - Accent4" xfId="299"/>
    <cellStyle name="40% - Accent5" xfId="300"/>
    <cellStyle name="40% - Accent6" xfId="301"/>
    <cellStyle name="60 % - Accent1" xfId="302"/>
    <cellStyle name="60 % - Accent2" xfId="303"/>
    <cellStyle name="60 % - Accent3" xfId="304"/>
    <cellStyle name="60 % - Accent4" xfId="305"/>
    <cellStyle name="60 % - Accent5" xfId="306"/>
    <cellStyle name="60 % - Accent6" xfId="307"/>
    <cellStyle name="60% - Accent1" xfId="308"/>
    <cellStyle name="60% - Accent2" xfId="309"/>
    <cellStyle name="60% - Accent3" xfId="310"/>
    <cellStyle name="60% - Accent4" xfId="311"/>
    <cellStyle name="60% - Accent5" xfId="312"/>
    <cellStyle name="60% - Accent6" xfId="313"/>
    <cellStyle name="Accent1" xfId="314"/>
    <cellStyle name="Accent2" xfId="315"/>
    <cellStyle name="Accent3" xfId="316"/>
    <cellStyle name="Accent4" xfId="317"/>
    <cellStyle name="Accent5" xfId="318"/>
    <cellStyle name="Accent6" xfId="319"/>
    <cellStyle name="Avertissement" xfId="320"/>
    <cellStyle name="Bad" xfId="321"/>
    <cellStyle name="Calcul" xfId="322"/>
    <cellStyle name="Calculation" xfId="323"/>
    <cellStyle name="Campo de la tabla dinámica" xfId="511"/>
    <cellStyle name="Categoría de la tabla dinámica" xfId="512"/>
    <cellStyle name="Cellule liée" xfId="324"/>
    <cellStyle name="Check Cell" xfId="325"/>
    <cellStyle name="Col Heads" xfId="326"/>
    <cellStyle name="Comma 2" xfId="327"/>
    <cellStyle name="Comma 2 2" xfId="500"/>
    <cellStyle name="Comma 2 2 2" xfId="506"/>
    <cellStyle name="Comma 2 3" xfId="504"/>
    <cellStyle name="Comma 2 4" xfId="493"/>
    <cellStyle name="Comma 3" xfId="328"/>
    <cellStyle name="Comma 3 2" xfId="501"/>
    <cellStyle name="Comma 3 2 2" xfId="507"/>
    <cellStyle name="Comma 3 3" xfId="505"/>
    <cellStyle name="Comma 3 4" xfId="495"/>
    <cellStyle name="Comma,0" xfId="329"/>
    <cellStyle name="Comma,1" xfId="330"/>
    <cellStyle name="Comma,2" xfId="331"/>
    <cellStyle name="Commentaire" xfId="332"/>
    <cellStyle name="Currency,0" xfId="333"/>
    <cellStyle name="Currency,2" xfId="334"/>
    <cellStyle name="Dia" xfId="335"/>
    <cellStyle name="Encabez1" xfId="336"/>
    <cellStyle name="Encabez2" xfId="337"/>
    <cellStyle name="Entrée" xfId="338"/>
    <cellStyle name="Esquina de la tabla dinámica" xfId="513"/>
    <cellStyle name="Estilo 1" xfId="339"/>
    <cellStyle name="Estilo 2" xfId="340"/>
    <cellStyle name="Euro" xfId="341"/>
    <cellStyle name="Excel Built-in Comma" xfId="410"/>
    <cellStyle name="Explanatory Text" xfId="342"/>
    <cellStyle name="Fijo" xfId="343"/>
    <cellStyle name="Financiero" xfId="344"/>
    <cellStyle name="Good" xfId="345"/>
    <cellStyle name="Grey" xfId="346"/>
    <cellStyle name="Heading 1" xfId="347"/>
    <cellStyle name="Heading 2" xfId="348"/>
    <cellStyle name="Heading 3" xfId="349"/>
    <cellStyle name="Heading 4" xfId="350"/>
    <cellStyle name="Hipervínculo" xfId="241" builtinId="8"/>
    <cellStyle name="Hipervínculo 2" xfId="4"/>
    <cellStyle name="Hipervínculo 2 2" xfId="5"/>
    <cellStyle name="Hipervínculo 3" xfId="514"/>
    <cellStyle name="Hipervínculo 4" xfId="572"/>
    <cellStyle name="Hyperlink" xfId="573"/>
    <cellStyle name="Input" xfId="351"/>
    <cellStyle name="Input [yellow]" xfId="352"/>
    <cellStyle name="Input_PC2013 BU2014" xfId="353"/>
    <cellStyle name="Insatisfaisant" xfId="354"/>
    <cellStyle name="Lien hypertexte 2" xfId="355"/>
    <cellStyle name="Linked Cell" xfId="356"/>
    <cellStyle name="Migliaia (0)_avio depo" xfId="357"/>
    <cellStyle name="Millares 10" xfId="233"/>
    <cellStyle name="Millares 11" xfId="234"/>
    <cellStyle name="Millares 12" xfId="235"/>
    <cellStyle name="Millares 13" xfId="236"/>
    <cellStyle name="Millares 14" xfId="237"/>
    <cellStyle name="Millares 15" xfId="238"/>
    <cellStyle name="Millares 16" xfId="239"/>
    <cellStyle name="Millares 17" xfId="240"/>
    <cellStyle name="Millares 18" xfId="242"/>
    <cellStyle name="Millares 19" xfId="483"/>
    <cellStyle name="Millares 2" xfId="6"/>
    <cellStyle name="Millares 2 2" xfId="7"/>
    <cellStyle name="Millares 2 2 2" xfId="420"/>
    <cellStyle name="Millares 2 2 3" xfId="411"/>
    <cellStyle name="Millares 2 3" xfId="219"/>
    <cellStyle name="Millares 2 4" xfId="419"/>
    <cellStyle name="Millares 2 5" xfId="358"/>
    <cellStyle name="Millares 2 6" xfId="461"/>
    <cellStyle name="Millares 2 7" xfId="517"/>
    <cellStyle name="Millares 2 8" xfId="516"/>
    <cellStyle name="Millares 20" xfId="518"/>
    <cellStyle name="Millares 21" xfId="515"/>
    <cellStyle name="Millares 3" xfId="8"/>
    <cellStyle name="Millares 3 2" xfId="9"/>
    <cellStyle name="Millares 3 3" xfId="421"/>
    <cellStyle name="Millares 3 4" xfId="359"/>
    <cellStyle name="Millares 3 4 2" xfId="462"/>
    <cellStyle name="Millares 3 4 3" xfId="519"/>
    <cellStyle name="Millares 3 5" xfId="463"/>
    <cellStyle name="Millares 4" xfId="10"/>
    <cellStyle name="Millares 4 2" xfId="422"/>
    <cellStyle name="Millares 4 3" xfId="412"/>
    <cellStyle name="Millares 5" xfId="11"/>
    <cellStyle name="Millares 6" xfId="12"/>
    <cellStyle name="Millares 7" xfId="13"/>
    <cellStyle name="Millares 8" xfId="14"/>
    <cellStyle name="Millares 9" xfId="15"/>
    <cellStyle name="Milliers [0]_ANNEX1" xfId="413"/>
    <cellStyle name="Milliers 2" xfId="360"/>
    <cellStyle name="Milliers 3" xfId="361"/>
    <cellStyle name="Milliers_ANNEX1" xfId="414"/>
    <cellStyle name="Moneda 2" xfId="16"/>
    <cellStyle name="Moneda 2 2" xfId="17"/>
    <cellStyle name="Moneda 2 2 2" xfId="18"/>
    <cellStyle name="Moneda 2 2 2 2" xfId="19"/>
    <cellStyle name="Moneda 2 2 3" xfId="20"/>
    <cellStyle name="Moneda 2 2 3 2" xfId="21"/>
    <cellStyle name="Moneda 2 2 4" xfId="22"/>
    <cellStyle name="Moneda 2 2 5" xfId="23"/>
    <cellStyle name="Moneda 2 2 6" xfId="424"/>
    <cellStyle name="Moneda 2 2 7" xfId="415"/>
    <cellStyle name="Moneda 2 3" xfId="24"/>
    <cellStyle name="Moneda 2 3 2" xfId="25"/>
    <cellStyle name="Moneda 2 3 2 2" xfId="26"/>
    <cellStyle name="Moneda 2 3 3" xfId="27"/>
    <cellStyle name="Moneda 2 3 4" xfId="28"/>
    <cellStyle name="Moneda 2 4" xfId="29"/>
    <cellStyle name="Moneda 2 4 2" xfId="30"/>
    <cellStyle name="Moneda 2 5" xfId="31"/>
    <cellStyle name="Moneda 2 5 2" xfId="32"/>
    <cellStyle name="Moneda 2 6" xfId="33"/>
    <cellStyle name="Moneda 2 7" xfId="220"/>
    <cellStyle name="Moneda 2 7 2" xfId="450"/>
    <cellStyle name="Moneda 2 7 3" xfId="438"/>
    <cellStyle name="Moneda 2 8" xfId="423"/>
    <cellStyle name="Moneda 2 9" xfId="362"/>
    <cellStyle name="Moneda 2 9 2" xfId="469"/>
    <cellStyle name="Moneda 2 9 3" xfId="520"/>
    <cellStyle name="Moneda 3" xfId="34"/>
    <cellStyle name="Moneda 3 2" xfId="35"/>
    <cellStyle name="Moneda 3 2 2" xfId="36"/>
    <cellStyle name="Moneda 3 3" xfId="37"/>
    <cellStyle name="Moneda 3 3 2" xfId="38"/>
    <cellStyle name="Moneda 3 4" xfId="39"/>
    <cellStyle name="Moneda 3 5" xfId="498"/>
    <cellStyle name="Moneda 4" xfId="40"/>
    <cellStyle name="Moneda 4 2" xfId="41"/>
    <cellStyle name="Moneda 4 2 2" xfId="42"/>
    <cellStyle name="Moneda 4 2 3" xfId="508"/>
    <cellStyle name="Moneda 4 3" xfId="43"/>
    <cellStyle name="Moneda 4 3 2" xfId="44"/>
    <cellStyle name="Moneda 4 4" xfId="45"/>
    <cellStyle name="Moneda 4 5" xfId="502"/>
    <cellStyle name="Moneda 5" xfId="46"/>
    <cellStyle name="Moneda 5 2" xfId="47"/>
    <cellStyle name="Moneda 5 2 2" xfId="48"/>
    <cellStyle name="Moneda 5 2 3" xfId="509"/>
    <cellStyle name="Moneda 5 3" xfId="49"/>
    <cellStyle name="Moneda 5 3 2" xfId="50"/>
    <cellStyle name="Moneda 5 4" xfId="51"/>
    <cellStyle name="Moneda 5 5" xfId="503"/>
    <cellStyle name="Moneda 6" xfId="52"/>
    <cellStyle name="Moneda 6 2" xfId="53"/>
    <cellStyle name="Moneda 6 2 2" xfId="54"/>
    <cellStyle name="Moneda 6 3" xfId="55"/>
    <cellStyle name="Moneda 6 3 2" xfId="56"/>
    <cellStyle name="Moneda 6 4" xfId="57"/>
    <cellStyle name="Moneda 6 5" xfId="499"/>
    <cellStyle name="Moneda 7" xfId="58"/>
    <cellStyle name="Moneda 7 2" xfId="59"/>
    <cellStyle name="Moneda 7 2 2" xfId="60"/>
    <cellStyle name="Moneda 7 3" xfId="61"/>
    <cellStyle name="Moneda 7 3 2" xfId="62"/>
    <cellStyle name="Moneda 7 4" xfId="63"/>
    <cellStyle name="Moneda 8" xfId="64"/>
    <cellStyle name="Moneda 8 2" xfId="65"/>
    <cellStyle name="Monétaire [0]_ANNEX1" xfId="416"/>
    <cellStyle name="Monétaire_ANNEX1" xfId="417"/>
    <cellStyle name="Monetario" xfId="363"/>
    <cellStyle name="Neutre" xfId="364"/>
    <cellStyle name="Normal" xfId="0" builtinId="0"/>
    <cellStyle name="Normal - Style1" xfId="365"/>
    <cellStyle name="Normal - Style1 2" xfId="496"/>
    <cellStyle name="Normal 10" xfId="66"/>
    <cellStyle name="Normal 10 2" xfId="67"/>
    <cellStyle name="Normal 10 2 2" xfId="68"/>
    <cellStyle name="Normal 10 2 3" xfId="69"/>
    <cellStyle name="Normal 10 2 3 2" xfId="246"/>
    <cellStyle name="Normal 10 3" xfId="70"/>
    <cellStyle name="Normal 10 3 2" xfId="71"/>
    <cellStyle name="Normal 10 3 3" xfId="72"/>
    <cellStyle name="Normal 10 3 3 2" xfId="247"/>
    <cellStyle name="Normal 10 4" xfId="73"/>
    <cellStyle name="Normal 10 5" xfId="218"/>
    <cellStyle name="Normal 10 5 2" xfId="449"/>
    <cellStyle name="Normal 10 5 3" xfId="437"/>
    <cellStyle name="Normal 10 6" xfId="425"/>
    <cellStyle name="Normal 10 7" xfId="366"/>
    <cellStyle name="Normal 100" xfId="574"/>
    <cellStyle name="Normal 101" xfId="575"/>
    <cellStyle name="Normal 102" xfId="576"/>
    <cellStyle name="Normal 103" xfId="577"/>
    <cellStyle name="Normal 104" xfId="578"/>
    <cellStyle name="Normal 105" xfId="579"/>
    <cellStyle name="Normal 106" xfId="580"/>
    <cellStyle name="Normal 107" xfId="581"/>
    <cellStyle name="Normal 108" xfId="582"/>
    <cellStyle name="Normal 109" xfId="583"/>
    <cellStyle name="Normal 11" xfId="74"/>
    <cellStyle name="Normal 11 2" xfId="75"/>
    <cellStyle name="Normal 11 2 2" xfId="76"/>
    <cellStyle name="Normal 11 2 3" xfId="77"/>
    <cellStyle name="Normal 11 2 3 2" xfId="248"/>
    <cellStyle name="Normal 11 3" xfId="78"/>
    <cellStyle name="Normal 11 3 2" xfId="79"/>
    <cellStyle name="Normal 11 3 3" xfId="80"/>
    <cellStyle name="Normal 11 3 3 2" xfId="249"/>
    <cellStyle name="Normal 11 4" xfId="81"/>
    <cellStyle name="Normal 11 5" xfId="82"/>
    <cellStyle name="Normal 110" xfId="584"/>
    <cellStyle name="Normal 111" xfId="585"/>
    <cellStyle name="Normal 112" xfId="586"/>
    <cellStyle name="Normal 113" xfId="587"/>
    <cellStyle name="Normal 114" xfId="588"/>
    <cellStyle name="Normal 115" xfId="571"/>
    <cellStyle name="Normal 12" xfId="83"/>
    <cellStyle name="Normal 12 2" xfId="84"/>
    <cellStyle name="Normal 12 2 2" xfId="85"/>
    <cellStyle name="Normal 12 2 3" xfId="86"/>
    <cellStyle name="Normal 12 2 3 2" xfId="250"/>
    <cellStyle name="Normal 12 3" xfId="87"/>
    <cellStyle name="Normal 12 4" xfId="426"/>
    <cellStyle name="Normal 12 5" xfId="367"/>
    <cellStyle name="Normal 13" xfId="88"/>
    <cellStyle name="Normal 13 2" xfId="89"/>
    <cellStyle name="Normal 13 2 2" xfId="90"/>
    <cellStyle name="Normal 13 3" xfId="91"/>
    <cellStyle name="Normal 13 4" xfId="427"/>
    <cellStyle name="Normal 13 5" xfId="368"/>
    <cellStyle name="Normal 14" xfId="92"/>
    <cellStyle name="Normal 14 2" xfId="93"/>
    <cellStyle name="Normal 14 2 2" xfId="94"/>
    <cellStyle name="Normal 14 2 3" xfId="95"/>
    <cellStyle name="Normal 14 2 3 2" xfId="251"/>
    <cellStyle name="Normal 14 3" xfId="96"/>
    <cellStyle name="Normal 15" xfId="97"/>
    <cellStyle name="Normal 15 2" xfId="98"/>
    <cellStyle name="Normal 15 2 2" xfId="99"/>
    <cellStyle name="Normal 15 2 3" xfId="100"/>
    <cellStyle name="Normal 15 2 3 2" xfId="252"/>
    <cellStyle name="Normal 15 3" xfId="101"/>
    <cellStyle name="Normal 15 4" xfId="428"/>
    <cellStyle name="Normal 15 5" xfId="369"/>
    <cellStyle name="Normal 16" xfId="102"/>
    <cellStyle name="Normal 16 2" xfId="103"/>
    <cellStyle name="Normal 16 2 2" xfId="104"/>
    <cellStyle name="Normal 16 2 3" xfId="105"/>
    <cellStyle name="Normal 16 2 3 2" xfId="253"/>
    <cellStyle name="Normal 16 3" xfId="106"/>
    <cellStyle name="Normal 17" xfId="107"/>
    <cellStyle name="Normal 17 2" xfId="108"/>
    <cellStyle name="Normal 17 3" xfId="232"/>
    <cellStyle name="Normal 17 3 2" xfId="460"/>
    <cellStyle name="Normal 17 3 3" xfId="448"/>
    <cellStyle name="Normal 18" xfId="109"/>
    <cellStyle name="Normal 18 2" xfId="110"/>
    <cellStyle name="Normal 19" xfId="111"/>
    <cellStyle name="Normal 19 2" xfId="254"/>
    <cellStyle name="Normal 2" xfId="112"/>
    <cellStyle name="Normal 2 10" xfId="522"/>
    <cellStyle name="Normal 2 11" xfId="521"/>
    <cellStyle name="Normal 2 2" xfId="113"/>
    <cellStyle name="Normal 2 2 2" xfId="114"/>
    <cellStyle name="Normal 2 2 2 2" xfId="115"/>
    <cellStyle name="Normal 2 2 3" xfId="116"/>
    <cellStyle name="Normal 2 2 3 2" xfId="117"/>
    <cellStyle name="Normal 2 2 4" xfId="118"/>
    <cellStyle name="Normal 2 2 5" xfId="119"/>
    <cellStyle name="Normal 2 2 6" xfId="221"/>
    <cellStyle name="Normal 2 2 7" xfId="429"/>
    <cellStyle name="Normal 2 2 8" xfId="370"/>
    <cellStyle name="Normal 2 3" xfId="120"/>
    <cellStyle name="Normal 2 3 2" xfId="121"/>
    <cellStyle name="Normal 2 3 3" xfId="122"/>
    <cellStyle name="Normal 2 3 4" xfId="123"/>
    <cellStyle name="Normal 2 3 4 2" xfId="255"/>
    <cellStyle name="Normal 2 4" xfId="124"/>
    <cellStyle name="Normal 2 4 2" xfId="125"/>
    <cellStyle name="Normal 2 4 3" xfId="126"/>
    <cellStyle name="Normal 2 5" xfId="127"/>
    <cellStyle name="Normal 2 5 2" xfId="128"/>
    <cellStyle name="Normal 2 6" xfId="222"/>
    <cellStyle name="Normal 2 6 2" xfId="451"/>
    <cellStyle name="Normal 2 6 3" xfId="439"/>
    <cellStyle name="Normal 2 7" xfId="464"/>
    <cellStyle name="Normal 2 8" xfId="523"/>
    <cellStyle name="Normal 2 9" xfId="524"/>
    <cellStyle name="Normal 20" xfId="129"/>
    <cellStyle name="Normal 20 2" xfId="256"/>
    <cellStyle name="Normal 21" xfId="130"/>
    <cellStyle name="Normal 21 2" xfId="257"/>
    <cellStyle name="Normal 22" xfId="131"/>
    <cellStyle name="Normal 22 2" xfId="258"/>
    <cellStyle name="Normal 23" xfId="132"/>
    <cellStyle name="Normal 23 2" xfId="259"/>
    <cellStyle name="Normal 24" xfId="1"/>
    <cellStyle name="Normal 24 2" xfId="245"/>
    <cellStyle name="Normal 25" xfId="223"/>
    <cellStyle name="Normal 25 2" xfId="452"/>
    <cellStyle name="Normal 25 3" xfId="440"/>
    <cellStyle name="Normal 26" xfId="465"/>
    <cellStyle name="Normal 26 2" xfId="470"/>
    <cellStyle name="Normal 26 3" xfId="479"/>
    <cellStyle name="Normal 26 3 2" xfId="484"/>
    <cellStyle name="Normal 27" xfId="466"/>
    <cellStyle name="Normal 27 2" xfId="471"/>
    <cellStyle name="Normal 27 3" xfId="480"/>
    <cellStyle name="Normal 27 3 2" xfId="485"/>
    <cellStyle name="Normal 28" xfId="467"/>
    <cellStyle name="Normal 28 2" xfId="472"/>
    <cellStyle name="Normal 28 3" xfId="481"/>
    <cellStyle name="Normal 28 3 2" xfId="486"/>
    <cellStyle name="Normal 29" xfId="468"/>
    <cellStyle name="Normal 29 2" xfId="473"/>
    <cellStyle name="Normal 29 3" xfId="482"/>
    <cellStyle name="Normal 29 3 2" xfId="487"/>
    <cellStyle name="Normal 3" xfId="133"/>
    <cellStyle name="Normal 3 2" xfId="134"/>
    <cellStyle name="Normal 3 2 2" xfId="135"/>
    <cellStyle name="Normal 3 2 2 2" xfId="136"/>
    <cellStyle name="Normal 3 2 3" xfId="137"/>
    <cellStyle name="Normal 3 2 4" xfId="138"/>
    <cellStyle name="Normal 3 2 5" xfId="224"/>
    <cellStyle name="Normal 3 2 6" xfId="431"/>
    <cellStyle name="Normal 3 2 7" xfId="371"/>
    <cellStyle name="Normal 3 3" xfId="139"/>
    <cellStyle name="Normal 3 3 2" xfId="140"/>
    <cellStyle name="Normal 3 3 3" xfId="141"/>
    <cellStyle name="Normal 3 3 4" xfId="142"/>
    <cellStyle name="Normal 3 4" xfId="143"/>
    <cellStyle name="Normal 3 5" xfId="430"/>
    <cellStyle name="Normal 30" xfId="474"/>
    <cellStyle name="Normal 30 2" xfId="488"/>
    <cellStyle name="Normal 31" xfId="475"/>
    <cellStyle name="Normal 31 2" xfId="489"/>
    <cellStyle name="Normal 32" xfId="476"/>
    <cellStyle name="Normal 32 2" xfId="490"/>
    <cellStyle name="Normal 33" xfId="477"/>
    <cellStyle name="Normal 33 2" xfId="491"/>
    <cellStyle name="Normal 34" xfId="478"/>
    <cellStyle name="Normal 34 2" xfId="492"/>
    <cellStyle name="Normal 35" xfId="525"/>
    <cellStyle name="Normal 36" xfId="526"/>
    <cellStyle name="Normal 37" xfId="527"/>
    <cellStyle name="Normal 38" xfId="528"/>
    <cellStyle name="Normal 39" xfId="529"/>
    <cellStyle name="Normal 4" xfId="144"/>
    <cellStyle name="Normal 4 2" xfId="145"/>
    <cellStyle name="Normal 4 2 2" xfId="146"/>
    <cellStyle name="Normal 4 2 2 2" xfId="147"/>
    <cellStyle name="Normal 4 2 2 3" xfId="148"/>
    <cellStyle name="Normal 4 2 2 4" xfId="149"/>
    <cellStyle name="Normal 4 2 2 4 2" xfId="260"/>
    <cellStyle name="Normal 4 2 3" xfId="150"/>
    <cellStyle name="Normal 4 2 4" xfId="151"/>
    <cellStyle name="Normal 4 2 5" xfId="225"/>
    <cellStyle name="Normal 4 2 5 2" xfId="453"/>
    <cellStyle name="Normal 4 2 5 3" xfId="441"/>
    <cellStyle name="Normal 4 2 6" xfId="433"/>
    <cellStyle name="Normal 4 2 7" xfId="418"/>
    <cellStyle name="Normal 4 3" xfId="152"/>
    <cellStyle name="Normal 4 3 2" xfId="153"/>
    <cellStyle name="Normal 4 3 3" xfId="154"/>
    <cellStyle name="Normal 4 3 4" xfId="155"/>
    <cellStyle name="Normal 4 4" xfId="156"/>
    <cellStyle name="Normal 4 4 2" xfId="157"/>
    <cellStyle name="Normal 4 4 3" xfId="158"/>
    <cellStyle name="Normal 4 4 4" xfId="159"/>
    <cellStyle name="Normal 4 4 4 2" xfId="261"/>
    <cellStyle name="Normal 4 5" xfId="160"/>
    <cellStyle name="Normal 4 5 2" xfId="161"/>
    <cellStyle name="Normal 4 6" xfId="162"/>
    <cellStyle name="Normal 4 7" xfId="226"/>
    <cellStyle name="Normal 4 7 2" xfId="454"/>
    <cellStyle name="Normal 4 7 3" xfId="442"/>
    <cellStyle name="Normal 4 8" xfId="432"/>
    <cellStyle name="Normal 4 9" xfId="372"/>
    <cellStyle name="Normal 40" xfId="530"/>
    <cellStyle name="Normal 41" xfId="531"/>
    <cellStyle name="Normal 42" xfId="532"/>
    <cellStyle name="Normal 43" xfId="533"/>
    <cellStyle name="Normal 44" xfId="534"/>
    <cellStyle name="Normal 45" xfId="535"/>
    <cellStyle name="Normal 46" xfId="536"/>
    <cellStyle name="Normal 47" xfId="537"/>
    <cellStyle name="Normal 48" xfId="538"/>
    <cellStyle name="Normal 49" xfId="539"/>
    <cellStyle name="Normal 5" xfId="163"/>
    <cellStyle name="Normal 5 2" xfId="164"/>
    <cellStyle name="Normal 5 2 2" xfId="165"/>
    <cellStyle name="Normal 5 2 2 2" xfId="166"/>
    <cellStyle name="Normal 5 3" xfId="167"/>
    <cellStyle name="Normal 5 4" xfId="168"/>
    <cellStyle name="Normal 5 4 2" xfId="169"/>
    <cellStyle name="Normal 5 4 3" xfId="170"/>
    <cellStyle name="Normal 5 4 4" xfId="171"/>
    <cellStyle name="Normal 5 4 5" xfId="172"/>
    <cellStyle name="Normal 5 4 5 2" xfId="262"/>
    <cellStyle name="Normal 5 5" xfId="173"/>
    <cellStyle name="Normal 5 6" xfId="227"/>
    <cellStyle name="Normal 5 6 2" xfId="455"/>
    <cellStyle name="Normal 5 6 3" xfId="443"/>
    <cellStyle name="Normal 5 7" xfId="434"/>
    <cellStyle name="Normal 5 8" xfId="373"/>
    <cellStyle name="Normal 50" xfId="540"/>
    <cellStyle name="Normal 51" xfId="541"/>
    <cellStyle name="Normal 52" xfId="542"/>
    <cellStyle name="Normal 53" xfId="543"/>
    <cellStyle name="Normal 54" xfId="544"/>
    <cellStyle name="Normal 55" xfId="545"/>
    <cellStyle name="Normal 56" xfId="546"/>
    <cellStyle name="Normal 57" xfId="547"/>
    <cellStyle name="Normal 58" xfId="548"/>
    <cellStyle name="Normal 59" xfId="549"/>
    <cellStyle name="Normal 6" xfId="174"/>
    <cellStyle name="Normal 6 2" xfId="175"/>
    <cellStyle name="Normal 6 2 2" xfId="176"/>
    <cellStyle name="Normal 6 3" xfId="177"/>
    <cellStyle name="Normal 6 3 2" xfId="178"/>
    <cellStyle name="Normal 6 3 3" xfId="179"/>
    <cellStyle name="Normal 6 3 4" xfId="180"/>
    <cellStyle name="Normal 6 3 4 2" xfId="263"/>
    <cellStyle name="Normal 6 4" xfId="181"/>
    <cellStyle name="Normal 6 4 2" xfId="182"/>
    <cellStyle name="Normal 6 5" xfId="228"/>
    <cellStyle name="Normal 6 5 2" xfId="456"/>
    <cellStyle name="Normal 6 5 3" xfId="444"/>
    <cellStyle name="Normal 6 6" xfId="435"/>
    <cellStyle name="Normal 6 7" xfId="374"/>
    <cellStyle name="Normal 60" xfId="550"/>
    <cellStyle name="Normal 61" xfId="551"/>
    <cellStyle name="Normal 62" xfId="552"/>
    <cellStyle name="Normal 63" xfId="553"/>
    <cellStyle name="Normal 64" xfId="554"/>
    <cellStyle name="Normal 65" xfId="555"/>
    <cellStyle name="Normal 66" xfId="556"/>
    <cellStyle name="Normal 67" xfId="557"/>
    <cellStyle name="Normal 68" xfId="558"/>
    <cellStyle name="Normal 69" xfId="559"/>
    <cellStyle name="Normal 7" xfId="183"/>
    <cellStyle name="Normal 7 2" xfId="184"/>
    <cellStyle name="Normal 7 2 2" xfId="185"/>
    <cellStyle name="Normal 7 2 2 2" xfId="186"/>
    <cellStyle name="Normal 7 2 2 3" xfId="187"/>
    <cellStyle name="Normal 7 2 2 4" xfId="188"/>
    <cellStyle name="Normal 7 2 2 4 2" xfId="264"/>
    <cellStyle name="Normal 7 2 3" xfId="189"/>
    <cellStyle name="Normal 7 2 4" xfId="190"/>
    <cellStyle name="Normal 7 2 5" xfId="229"/>
    <cellStyle name="Normal 7 2 5 2" xfId="457"/>
    <cellStyle name="Normal 7 2 5 3" xfId="445"/>
    <cellStyle name="Normal 7 3" xfId="191"/>
    <cellStyle name="Normal 7 4" xfId="192"/>
    <cellStyle name="Normal 7 4 2" xfId="193"/>
    <cellStyle name="Normal 7 4 3" xfId="194"/>
    <cellStyle name="Normal 7 4 4" xfId="195"/>
    <cellStyle name="Normal 7 4 5" xfId="196"/>
    <cellStyle name="Normal 7 4 5 2" xfId="265"/>
    <cellStyle name="Normal 7 5" xfId="230"/>
    <cellStyle name="Normal 7 5 2" xfId="458"/>
    <cellStyle name="Normal 7 5 3" xfId="446"/>
    <cellStyle name="Normal 7 6" xfId="436"/>
    <cellStyle name="Normal 7 7" xfId="375"/>
    <cellStyle name="Normal 70" xfId="560"/>
    <cellStyle name="Normal 71" xfId="561"/>
    <cellStyle name="Normal 72" xfId="562"/>
    <cellStyle name="Normal 73" xfId="563"/>
    <cellStyle name="Normal 74" xfId="564"/>
    <cellStyle name="Normal 75" xfId="565"/>
    <cellStyle name="Normal 76" xfId="510"/>
    <cellStyle name="Normal 76 2" xfId="590"/>
    <cellStyle name="Normal 76 3" xfId="591"/>
    <cellStyle name="Normal 76 4" xfId="589"/>
    <cellStyle name="Normal 77" xfId="570"/>
    <cellStyle name="Normal 77 2" xfId="593"/>
    <cellStyle name="Normal 77 3" xfId="594"/>
    <cellStyle name="Normal 77 4" xfId="592"/>
    <cellStyle name="Normal 78" xfId="595"/>
    <cellStyle name="Normal 79" xfId="596"/>
    <cellStyle name="Normal 8" xfId="197"/>
    <cellStyle name="Normal 8 2" xfId="198"/>
    <cellStyle name="Normal 8 2 2" xfId="199"/>
    <cellStyle name="Normal 8 3" xfId="200"/>
    <cellStyle name="Normal 8 3 2" xfId="201"/>
    <cellStyle name="Normal 8 3 3" xfId="202"/>
    <cellStyle name="Normal 8 3 4" xfId="203"/>
    <cellStyle name="Normal 8 3 4 2" xfId="266"/>
    <cellStyle name="Normal 8 4" xfId="204"/>
    <cellStyle name="Normal 8 4 2" xfId="205"/>
    <cellStyle name="Normal 8 5" xfId="206"/>
    <cellStyle name="Normal 8 6" xfId="231"/>
    <cellStyle name="Normal 8 6 2" xfId="459"/>
    <cellStyle name="Normal 8 6 3" xfId="447"/>
    <cellStyle name="Normal 80" xfId="597"/>
    <cellStyle name="Normal 81" xfId="598"/>
    <cellStyle name="Normal 82" xfId="599"/>
    <cellStyle name="Normal 83" xfId="600"/>
    <cellStyle name="Normal 84" xfId="601"/>
    <cellStyle name="Normal 85" xfId="602"/>
    <cellStyle name="Normal 86" xfId="603"/>
    <cellStyle name="Normal 87" xfId="604"/>
    <cellStyle name="Normal 88" xfId="605"/>
    <cellStyle name="Normal 89" xfId="606"/>
    <cellStyle name="Normal 89 2" xfId="607"/>
    <cellStyle name="Normal 89 3" xfId="608"/>
    <cellStyle name="Normal 9" xfId="207"/>
    <cellStyle name="Normal 9 2" xfId="208"/>
    <cellStyle name="Normal 9 2 2" xfId="209"/>
    <cellStyle name="Normal 9 2 3" xfId="210"/>
    <cellStyle name="Normal 9 2 3 2" xfId="267"/>
    <cellStyle name="Normal 9 3" xfId="211"/>
    <cellStyle name="Normal 9 3 2" xfId="212"/>
    <cellStyle name="Normal 9 3 3" xfId="213"/>
    <cellStyle name="Normal 9 3 3 2" xfId="268"/>
    <cellStyle name="Normal 9 4" xfId="214"/>
    <cellStyle name="Normal 90" xfId="609"/>
    <cellStyle name="Normal 91" xfId="610"/>
    <cellStyle name="Normal 92" xfId="611"/>
    <cellStyle name="Normal 93" xfId="612"/>
    <cellStyle name="Normal 94" xfId="613"/>
    <cellStyle name="Normal 95" xfId="614"/>
    <cellStyle name="Normal 96" xfId="615"/>
    <cellStyle name="Normal 96 2" xfId="616"/>
    <cellStyle name="Normal 96 3" xfId="622"/>
    <cellStyle name="Normal 97" xfId="617"/>
    <cellStyle name="Normal 98" xfId="618"/>
    <cellStyle name="Normal 99" xfId="619"/>
    <cellStyle name="Normál_11700" xfId="376"/>
    <cellStyle name="Normal_Costos CC CCG 07-2012 2" xfId="621"/>
    <cellStyle name="Normal_Costos CC CCG 07-2012 2 2" xfId="620"/>
    <cellStyle name="Normal_Hoja1" xfId="243"/>
    <cellStyle name="Normalny_Prep Bud 20031" xfId="377"/>
    <cellStyle name="Note" xfId="378"/>
    <cellStyle name="Output" xfId="379"/>
    <cellStyle name="Percent [2]" xfId="380"/>
    <cellStyle name="Percent 2" xfId="381"/>
    <cellStyle name="Percent 2 2" xfId="494"/>
    <cellStyle name="Percent 3" xfId="382"/>
    <cellStyle name="Porcentaje 2" xfId="215"/>
    <cellStyle name="Porcentaje 2 2" xfId="216"/>
    <cellStyle name="Porcentaje 2 2 2" xfId="217"/>
    <cellStyle name="Porcentaje 2 3" xfId="497"/>
    <cellStyle name="Porcentaje 3" xfId="244"/>
    <cellStyle name="Porcentaje 4" xfId="383"/>
    <cellStyle name="Porcentaje 5" xfId="384"/>
    <cellStyle name="Porcentaje 6" xfId="566"/>
    <cellStyle name="Porcentual 2" xfId="269"/>
    <cellStyle name="Porcentual 2 2" xfId="385"/>
    <cellStyle name="Porcentual 3" xfId="386"/>
    <cellStyle name="Porcentual 3 2" xfId="387"/>
    <cellStyle name="Porcentual 4" xfId="270"/>
    <cellStyle name="Porcentual 5" xfId="388"/>
    <cellStyle name="Pourcentage 2" xfId="389"/>
    <cellStyle name="Resultado de la tabla dinámica" xfId="567"/>
    <cellStyle name="Satisfaisant" xfId="390"/>
    <cellStyle name="Sortie" xfId="391"/>
    <cellStyle name="Style 1" xfId="392"/>
    <cellStyle name="Texte explicatif" xfId="393"/>
    <cellStyle name="Title" xfId="394"/>
    <cellStyle name="Titre" xfId="395"/>
    <cellStyle name="Titre 1" xfId="396"/>
    <cellStyle name="Titre 2" xfId="397"/>
    <cellStyle name="Titre 3" xfId="398"/>
    <cellStyle name="Titre 4" xfId="399"/>
    <cellStyle name="Título de la tabla dinámica" xfId="568"/>
    <cellStyle name="Total 2" xfId="400"/>
    <cellStyle name="Valor de la tabla dinámica" xfId="569"/>
    <cellStyle name="Valuta (0)_avio depo" xfId="401"/>
    <cellStyle name="Vérification" xfId="402"/>
    <cellStyle name="Warning Text" xfId="403"/>
    <cellStyle name="_Sheet2呃L" xfId="404"/>
    <cellStyle name="千位分隔[0]_Forecast 1999" xfId="405"/>
    <cellStyle name="千位分隔_Forecast 1999" xfId="406"/>
    <cellStyle name="常规_2000年丁字帐汇总表" xfId="407"/>
    <cellStyle name="货币[0]_2000年丁字帐汇总表" xfId="408"/>
    <cellStyle name="货币_2000年丁字帐汇总表" xfId="409"/>
  </cellStyles>
  <dxfs count="14"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9"/>
        </patternFill>
      </fill>
    </dxf>
    <dxf>
      <fill>
        <patternFill patternType="none">
          <bgColor auto="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bgColor theme="0"/>
        </patternFill>
      </fill>
    </dxf>
    <dxf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/>
        <right/>
      </border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7.jpeg"/><Relationship Id="rId13" Type="http://schemas.openxmlformats.org/officeDocument/2006/relationships/image" Target="../media/image42.jpeg"/><Relationship Id="rId18" Type="http://schemas.openxmlformats.org/officeDocument/2006/relationships/image" Target="../media/image47.jpeg"/><Relationship Id="rId26" Type="http://schemas.openxmlformats.org/officeDocument/2006/relationships/image" Target="../media/image55.jpeg"/><Relationship Id="rId3" Type="http://schemas.openxmlformats.org/officeDocument/2006/relationships/image" Target="../media/image32.png"/><Relationship Id="rId21" Type="http://schemas.openxmlformats.org/officeDocument/2006/relationships/image" Target="../media/image50.jpeg"/><Relationship Id="rId7" Type="http://schemas.openxmlformats.org/officeDocument/2006/relationships/image" Target="../media/image36.jpeg"/><Relationship Id="rId12" Type="http://schemas.openxmlformats.org/officeDocument/2006/relationships/image" Target="../media/image41.jpeg"/><Relationship Id="rId17" Type="http://schemas.openxmlformats.org/officeDocument/2006/relationships/image" Target="../media/image46.jpeg"/><Relationship Id="rId25" Type="http://schemas.openxmlformats.org/officeDocument/2006/relationships/image" Target="../media/image54.jpeg"/><Relationship Id="rId2" Type="http://schemas.openxmlformats.org/officeDocument/2006/relationships/image" Target="../media/image31.png"/><Relationship Id="rId16" Type="http://schemas.openxmlformats.org/officeDocument/2006/relationships/image" Target="../media/image45.jpeg"/><Relationship Id="rId20" Type="http://schemas.openxmlformats.org/officeDocument/2006/relationships/image" Target="../media/image49.png"/><Relationship Id="rId29" Type="http://schemas.openxmlformats.org/officeDocument/2006/relationships/image" Target="../media/image58.png"/><Relationship Id="rId1" Type="http://schemas.openxmlformats.org/officeDocument/2006/relationships/image" Target="../media/image30.png"/><Relationship Id="rId6" Type="http://schemas.openxmlformats.org/officeDocument/2006/relationships/image" Target="../media/image35.jpeg"/><Relationship Id="rId11" Type="http://schemas.openxmlformats.org/officeDocument/2006/relationships/image" Target="../media/image40.jpeg"/><Relationship Id="rId24" Type="http://schemas.openxmlformats.org/officeDocument/2006/relationships/image" Target="../media/image53.jpeg"/><Relationship Id="rId5" Type="http://schemas.openxmlformats.org/officeDocument/2006/relationships/image" Target="../media/image34.png"/><Relationship Id="rId15" Type="http://schemas.openxmlformats.org/officeDocument/2006/relationships/image" Target="../media/image44.jpeg"/><Relationship Id="rId23" Type="http://schemas.openxmlformats.org/officeDocument/2006/relationships/image" Target="../media/image52.jpeg"/><Relationship Id="rId28" Type="http://schemas.openxmlformats.org/officeDocument/2006/relationships/image" Target="../media/image57.png"/><Relationship Id="rId10" Type="http://schemas.openxmlformats.org/officeDocument/2006/relationships/image" Target="../media/image39.jpeg"/><Relationship Id="rId19" Type="http://schemas.openxmlformats.org/officeDocument/2006/relationships/image" Target="../media/image48.jpeg"/><Relationship Id="rId31" Type="http://schemas.openxmlformats.org/officeDocument/2006/relationships/image" Target="../media/image60.png"/><Relationship Id="rId4" Type="http://schemas.openxmlformats.org/officeDocument/2006/relationships/image" Target="../media/image33.png"/><Relationship Id="rId9" Type="http://schemas.openxmlformats.org/officeDocument/2006/relationships/image" Target="../media/image38.jpeg"/><Relationship Id="rId14" Type="http://schemas.openxmlformats.org/officeDocument/2006/relationships/image" Target="../media/image43.jpeg"/><Relationship Id="rId22" Type="http://schemas.openxmlformats.org/officeDocument/2006/relationships/image" Target="../media/image51.jpeg"/><Relationship Id="rId27" Type="http://schemas.openxmlformats.org/officeDocument/2006/relationships/image" Target="../media/image56.jpeg"/><Relationship Id="rId30" Type="http://schemas.openxmlformats.org/officeDocument/2006/relationships/image" Target="../media/image5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2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7.emf"/><Relationship Id="rId5" Type="http://schemas.openxmlformats.org/officeDocument/2006/relationships/image" Target="../media/image11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1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152400</xdr:colOff>
      <xdr:row>29</xdr:row>
      <xdr:rowOff>133349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56578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25</xdr:row>
          <xdr:rowOff>47625</xdr:rowOff>
        </xdr:from>
        <xdr:to>
          <xdr:col>2</xdr:col>
          <xdr:colOff>238125</xdr:colOff>
          <xdr:row>27</xdr:row>
          <xdr:rowOff>123825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25</xdr:row>
          <xdr:rowOff>57150</xdr:rowOff>
        </xdr:from>
        <xdr:to>
          <xdr:col>4</xdr:col>
          <xdr:colOff>647700</xdr:colOff>
          <xdr:row>27</xdr:row>
          <xdr:rowOff>133350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25</xdr:row>
          <xdr:rowOff>28575</xdr:rowOff>
        </xdr:from>
        <xdr:to>
          <xdr:col>7</xdr:col>
          <xdr:colOff>352425</xdr:colOff>
          <xdr:row>27</xdr:row>
          <xdr:rowOff>104775</xdr:rowOff>
        </xdr:to>
        <xdr:sp macro="" textlink="">
          <xdr:nvSpPr>
            <xdr:cNvPr id="13315" name="CommandButton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25</xdr:row>
          <xdr:rowOff>28575</xdr:rowOff>
        </xdr:from>
        <xdr:to>
          <xdr:col>10</xdr:col>
          <xdr:colOff>28575</xdr:colOff>
          <xdr:row>27</xdr:row>
          <xdr:rowOff>104775</xdr:rowOff>
        </xdr:to>
        <xdr:sp macro="" textlink="">
          <xdr:nvSpPr>
            <xdr:cNvPr id="13316" name="CommandButton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704850</xdr:colOff>
          <xdr:row>25</xdr:row>
          <xdr:rowOff>28575</xdr:rowOff>
        </xdr:from>
        <xdr:to>
          <xdr:col>12</xdr:col>
          <xdr:colOff>371475</xdr:colOff>
          <xdr:row>27</xdr:row>
          <xdr:rowOff>104775</xdr:rowOff>
        </xdr:to>
        <xdr:sp macro="" textlink="">
          <xdr:nvSpPr>
            <xdr:cNvPr id="13317" name="CommandButton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777936</xdr:colOff>
      <xdr:row>1</xdr:row>
      <xdr:rowOff>78581</xdr:rowOff>
    </xdr:from>
    <xdr:to>
      <xdr:col>5</xdr:col>
      <xdr:colOff>1464130</xdr:colOff>
      <xdr:row>4</xdr:row>
      <xdr:rowOff>154781</xdr:rowOff>
    </xdr:to>
    <xdr:pic>
      <xdr:nvPicPr>
        <xdr:cNvPr id="1201" name="Picture 5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6780" y="150019"/>
          <a:ext cx="691296" cy="6477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1</xdr:row>
          <xdr:rowOff>161925</xdr:rowOff>
        </xdr:from>
        <xdr:to>
          <xdr:col>5</xdr:col>
          <xdr:colOff>685800</xdr:colOff>
          <xdr:row>4</xdr:row>
          <xdr:rowOff>57150</xdr:rowOff>
        </xdr:to>
        <xdr:sp macro="" textlink="">
          <xdr:nvSpPr>
            <xdr:cNvPr id="1040" name="Object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7</xdr:row>
          <xdr:rowOff>57150</xdr:rowOff>
        </xdr:from>
        <xdr:to>
          <xdr:col>10</xdr:col>
          <xdr:colOff>200025</xdr:colOff>
          <xdr:row>8</xdr:row>
          <xdr:rowOff>9525</xdr:rowOff>
        </xdr:to>
        <xdr:sp macro="" textlink="">
          <xdr:nvSpPr>
            <xdr:cNvPr id="1219" name="TextBox1" hidden="1">
              <a:extLst>
                <a:ext uri="{63B3BB69-23CF-44E3-9099-C40C66FF867C}">
                  <a14:compatExt spid="_x0000_s1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76200</xdr:rowOff>
        </xdr:from>
        <xdr:to>
          <xdr:col>9</xdr:col>
          <xdr:colOff>1028700</xdr:colOff>
          <xdr:row>6</xdr:row>
          <xdr:rowOff>171450</xdr:rowOff>
        </xdr:to>
        <xdr:sp macro="" textlink="">
          <xdr:nvSpPr>
            <xdr:cNvPr id="1221" name="CommandButton1" hidden="1">
              <a:extLst>
                <a:ext uri="{63B3BB69-23CF-44E3-9099-C40C66FF867C}">
                  <a14:compatExt spid="_x0000_s1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26</xdr:row>
          <xdr:rowOff>123825</xdr:rowOff>
        </xdr:from>
        <xdr:to>
          <xdr:col>11</xdr:col>
          <xdr:colOff>2362200</xdr:colOff>
          <xdr:row>29</xdr:row>
          <xdr:rowOff>66675</xdr:rowOff>
        </xdr:to>
        <xdr:sp macro="" textlink="">
          <xdr:nvSpPr>
            <xdr:cNvPr id="1224" name="CommandButton4" hidden="1">
              <a:extLst>
                <a:ext uri="{63B3BB69-23CF-44E3-9099-C40C66FF867C}">
                  <a14:compatExt spid="_x0000_s1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37</xdr:row>
          <xdr:rowOff>57150</xdr:rowOff>
        </xdr:from>
        <xdr:to>
          <xdr:col>11</xdr:col>
          <xdr:colOff>2419350</xdr:colOff>
          <xdr:row>41</xdr:row>
          <xdr:rowOff>38100</xdr:rowOff>
        </xdr:to>
        <xdr:sp macro="" textlink="">
          <xdr:nvSpPr>
            <xdr:cNvPr id="1225" name="CommandButton5" hidden="1">
              <a:extLst>
                <a:ext uri="{63B3BB69-23CF-44E3-9099-C40C66FF867C}">
                  <a14:compatExt spid="_x0000_s1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38100</xdr:colOff>
      <xdr:row>1</xdr:row>
      <xdr:rowOff>85725</xdr:rowOff>
    </xdr:from>
    <xdr:to>
      <xdr:col>3</xdr:col>
      <xdr:colOff>940594</xdr:colOff>
      <xdr:row>3</xdr:row>
      <xdr:rowOff>47625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8075" y="238125"/>
          <a:ext cx="904875" cy="809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</xdr:row>
          <xdr:rowOff>19050</xdr:rowOff>
        </xdr:from>
        <xdr:to>
          <xdr:col>9</xdr:col>
          <xdr:colOff>714375</xdr:colOff>
          <xdr:row>6</xdr:row>
          <xdr:rowOff>0</xdr:rowOff>
        </xdr:to>
        <xdr:sp macro="" textlink="">
          <xdr:nvSpPr>
            <xdr:cNvPr id="8193" name="TextBox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2</xdr:row>
          <xdr:rowOff>28575</xdr:rowOff>
        </xdr:from>
        <xdr:to>
          <xdr:col>8</xdr:col>
          <xdr:colOff>942975</xdr:colOff>
          <xdr:row>3</xdr:row>
          <xdr:rowOff>180975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8</xdr:row>
          <xdr:rowOff>66675</xdr:rowOff>
        </xdr:from>
        <xdr:to>
          <xdr:col>11</xdr:col>
          <xdr:colOff>1047750</xdr:colOff>
          <xdr:row>11</xdr:row>
          <xdr:rowOff>38100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15</xdr:row>
          <xdr:rowOff>57150</xdr:rowOff>
        </xdr:from>
        <xdr:to>
          <xdr:col>11</xdr:col>
          <xdr:colOff>847725</xdr:colOff>
          <xdr:row>19</xdr:row>
          <xdr:rowOff>9525</xdr:rowOff>
        </xdr:to>
        <xdr:sp macro="" textlink="">
          <xdr:nvSpPr>
            <xdr:cNvPr id="8197" name="CommandButton3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133350</xdr:rowOff>
        </xdr:from>
        <xdr:to>
          <xdr:col>10</xdr:col>
          <xdr:colOff>0</xdr:colOff>
          <xdr:row>6</xdr:row>
          <xdr:rowOff>47625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3</xdr:row>
          <xdr:rowOff>19050</xdr:rowOff>
        </xdr:from>
        <xdr:to>
          <xdr:col>10</xdr:col>
          <xdr:colOff>990600</xdr:colOff>
          <xdr:row>6</xdr:row>
          <xdr:rowOff>47625</xdr:rowOff>
        </xdr:to>
        <xdr:sp macro="" textlink="">
          <xdr:nvSpPr>
            <xdr:cNvPr id="20489" name="CommandButton2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3</xdr:col>
      <xdr:colOff>3320142</xdr:colOff>
      <xdr:row>1</xdr:row>
      <xdr:rowOff>258537</xdr:rowOff>
    </xdr:from>
    <xdr:to>
      <xdr:col>5</xdr:col>
      <xdr:colOff>222121</xdr:colOff>
      <xdr:row>4</xdr:row>
      <xdr:rowOff>136073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5178" y="408216"/>
          <a:ext cx="2059086" cy="11021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4</xdr:row>
          <xdr:rowOff>133350</xdr:rowOff>
        </xdr:from>
        <xdr:to>
          <xdr:col>9</xdr:col>
          <xdr:colOff>390525</xdr:colOff>
          <xdr:row>6</xdr:row>
          <xdr:rowOff>47625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1735667</xdr:colOff>
      <xdr:row>1</xdr:row>
      <xdr:rowOff>127000</xdr:rowOff>
    </xdr:from>
    <xdr:to>
      <xdr:col>3</xdr:col>
      <xdr:colOff>908050</xdr:colOff>
      <xdr:row>2</xdr:row>
      <xdr:rowOff>118534</xdr:rowOff>
    </xdr:to>
    <xdr:pic>
      <xdr:nvPicPr>
        <xdr:cNvPr id="3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B4CFEA"/>
            </a:clrFrom>
            <a:clrTo>
              <a:srgbClr val="B4CFEA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534"/>
        <a:stretch>
          <a:fillRect/>
        </a:stretch>
      </xdr:blipFill>
      <xdr:spPr bwMode="auto">
        <a:xfrm>
          <a:off x="2916767" y="279400"/>
          <a:ext cx="1829858" cy="64875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6600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2</xdr:row>
          <xdr:rowOff>57150</xdr:rowOff>
        </xdr:from>
        <xdr:to>
          <xdr:col>8</xdr:col>
          <xdr:colOff>1171575</xdr:colOff>
          <xdr:row>4</xdr:row>
          <xdr:rowOff>57150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16</xdr:row>
          <xdr:rowOff>38100</xdr:rowOff>
        </xdr:from>
        <xdr:to>
          <xdr:col>11</xdr:col>
          <xdr:colOff>666750</xdr:colOff>
          <xdr:row>20</xdr:row>
          <xdr:rowOff>95250</xdr:rowOff>
        </xdr:to>
        <xdr:sp macro="" textlink="">
          <xdr:nvSpPr>
            <xdr:cNvPr id="2054" name="CommandButton2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22</xdr:row>
          <xdr:rowOff>0</xdr:rowOff>
        </xdr:from>
        <xdr:to>
          <xdr:col>11</xdr:col>
          <xdr:colOff>561975</xdr:colOff>
          <xdr:row>24</xdr:row>
          <xdr:rowOff>95250</xdr:rowOff>
        </xdr:to>
        <xdr:sp macro="" textlink="">
          <xdr:nvSpPr>
            <xdr:cNvPr id="2055" name="CommandButton3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1276350</xdr:colOff>
      <xdr:row>2</xdr:row>
      <xdr:rowOff>19050</xdr:rowOff>
    </xdr:from>
    <xdr:to>
      <xdr:col>6</xdr:col>
      <xdr:colOff>676275</xdr:colOff>
      <xdr:row>5</xdr:row>
      <xdr:rowOff>19050</xdr:rowOff>
    </xdr:to>
    <xdr:pic>
      <xdr:nvPicPr>
        <xdr:cNvPr id="2" name="2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81375" y="219075"/>
          <a:ext cx="25527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38100</xdr:rowOff>
        </xdr:from>
        <xdr:to>
          <xdr:col>9</xdr:col>
          <xdr:colOff>666750</xdr:colOff>
          <xdr:row>12</xdr:row>
          <xdr:rowOff>76200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14</xdr:row>
          <xdr:rowOff>0</xdr:rowOff>
        </xdr:from>
        <xdr:to>
          <xdr:col>9</xdr:col>
          <xdr:colOff>657225</xdr:colOff>
          <xdr:row>16</xdr:row>
          <xdr:rowOff>66675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600075</xdr:colOff>
      <xdr:row>65</xdr:row>
      <xdr:rowOff>123825</xdr:rowOff>
    </xdr:from>
    <xdr:to>
      <xdr:col>3</xdr:col>
      <xdr:colOff>76200</xdr:colOff>
      <xdr:row>67</xdr:row>
      <xdr:rowOff>47625</xdr:rowOff>
    </xdr:to>
    <xdr:pic>
      <xdr:nvPicPr>
        <xdr:cNvPr id="2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-631813">
          <a:off x="600075" y="12515850"/>
          <a:ext cx="31527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476250</xdr:colOff>
      <xdr:row>240</xdr:row>
      <xdr:rowOff>19050</xdr:rowOff>
    </xdr:from>
    <xdr:to>
      <xdr:col>3</xdr:col>
      <xdr:colOff>1209675</xdr:colOff>
      <xdr:row>242</xdr:row>
      <xdr:rowOff>85725</xdr:rowOff>
    </xdr:to>
    <xdr:pic>
      <xdr:nvPicPr>
        <xdr:cNvPr id="3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44653200"/>
          <a:ext cx="441007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657225</xdr:colOff>
      <xdr:row>260</xdr:row>
      <xdr:rowOff>114300</xdr:rowOff>
    </xdr:from>
    <xdr:to>
      <xdr:col>3</xdr:col>
      <xdr:colOff>1104900</xdr:colOff>
      <xdr:row>263</xdr:row>
      <xdr:rowOff>66675</xdr:rowOff>
    </xdr:to>
    <xdr:pic>
      <xdr:nvPicPr>
        <xdr:cNvPr id="4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5" y="43519725"/>
          <a:ext cx="41243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257175</xdr:colOff>
      <xdr:row>237</xdr:row>
      <xdr:rowOff>38100</xdr:rowOff>
    </xdr:from>
    <xdr:to>
      <xdr:col>3</xdr:col>
      <xdr:colOff>1428750</xdr:colOff>
      <xdr:row>240</xdr:row>
      <xdr:rowOff>19050</xdr:rowOff>
    </xdr:to>
    <xdr:pic>
      <xdr:nvPicPr>
        <xdr:cNvPr id="5" name="Picture 20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44186475"/>
          <a:ext cx="48482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466725</xdr:colOff>
      <xdr:row>62</xdr:row>
      <xdr:rowOff>85725</xdr:rowOff>
    </xdr:from>
    <xdr:to>
      <xdr:col>3</xdr:col>
      <xdr:colOff>1266825</xdr:colOff>
      <xdr:row>64</xdr:row>
      <xdr:rowOff>114300</xdr:rowOff>
    </xdr:to>
    <xdr:pic>
      <xdr:nvPicPr>
        <xdr:cNvPr id="6" name="Picture 25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" y="11991975"/>
          <a:ext cx="4476750" cy="352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152400</xdr:colOff>
      <xdr:row>323</xdr:row>
      <xdr:rowOff>95250</xdr:rowOff>
    </xdr:from>
    <xdr:to>
      <xdr:col>5</xdr:col>
      <xdr:colOff>838200</xdr:colOff>
      <xdr:row>325</xdr:row>
      <xdr:rowOff>0</xdr:rowOff>
    </xdr:to>
    <xdr:pic>
      <xdr:nvPicPr>
        <xdr:cNvPr id="7" name="Picture 8" descr="C:\Documents and Settings\gh0607\Desktop\Connection Types\IMG_0259.jpg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925" r="18115" b="24442"/>
        <a:stretch>
          <a:fillRect/>
        </a:stretch>
      </xdr:blipFill>
      <xdr:spPr bwMode="auto">
        <a:xfrm>
          <a:off x="4505325" y="58654950"/>
          <a:ext cx="6858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161925</xdr:colOff>
      <xdr:row>321</xdr:row>
      <xdr:rowOff>85725</xdr:rowOff>
    </xdr:from>
    <xdr:to>
      <xdr:col>5</xdr:col>
      <xdr:colOff>885825</xdr:colOff>
      <xdr:row>322</xdr:row>
      <xdr:rowOff>133350</xdr:rowOff>
    </xdr:to>
    <xdr:pic>
      <xdr:nvPicPr>
        <xdr:cNvPr id="8" name="Picture 9" descr="C:\Documents and Settings\gh0607\Desktop\Connection Types\IMG_0260.jp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815" r="24225" b="20782"/>
        <a:stretch>
          <a:fillRect/>
        </a:stretch>
      </xdr:blipFill>
      <xdr:spPr bwMode="auto">
        <a:xfrm>
          <a:off x="4514850" y="58321575"/>
          <a:ext cx="7239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142875</xdr:colOff>
      <xdr:row>325</xdr:row>
      <xdr:rowOff>95250</xdr:rowOff>
    </xdr:from>
    <xdr:to>
      <xdr:col>5</xdr:col>
      <xdr:colOff>847725</xdr:colOff>
      <xdr:row>327</xdr:row>
      <xdr:rowOff>19050</xdr:rowOff>
    </xdr:to>
    <xdr:pic>
      <xdr:nvPicPr>
        <xdr:cNvPr id="9" name="Picture 6" descr="C:\Documents and Settings\gh0607\Desktop\Connection Types\IMG_0257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9583" r="17886" b="13770"/>
        <a:stretch>
          <a:fillRect/>
        </a:stretch>
      </xdr:blipFill>
      <xdr:spPr bwMode="auto">
        <a:xfrm>
          <a:off x="4495800" y="58978800"/>
          <a:ext cx="7048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180975</xdr:colOff>
      <xdr:row>328</xdr:row>
      <xdr:rowOff>47625</xdr:rowOff>
    </xdr:from>
    <xdr:to>
      <xdr:col>5</xdr:col>
      <xdr:colOff>857250</xdr:colOff>
      <xdr:row>329</xdr:row>
      <xdr:rowOff>152400</xdr:rowOff>
    </xdr:to>
    <xdr:pic>
      <xdr:nvPicPr>
        <xdr:cNvPr id="10" name="Picture 7" descr="C:\Documents and Settings\gh0607\Desktop\Connection Types\IMG_0258.jpg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315" r="23831" b="14990"/>
        <a:stretch>
          <a:fillRect/>
        </a:stretch>
      </xdr:blipFill>
      <xdr:spPr bwMode="auto">
        <a:xfrm>
          <a:off x="4533900" y="59416950"/>
          <a:ext cx="676275" cy="266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123825</xdr:colOff>
      <xdr:row>330</xdr:row>
      <xdr:rowOff>95250</xdr:rowOff>
    </xdr:from>
    <xdr:to>
      <xdr:col>5</xdr:col>
      <xdr:colOff>876300</xdr:colOff>
      <xdr:row>331</xdr:row>
      <xdr:rowOff>142875</xdr:rowOff>
    </xdr:to>
    <xdr:pic>
      <xdr:nvPicPr>
        <xdr:cNvPr id="11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6750" y="59788425"/>
          <a:ext cx="7524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180975</xdr:colOff>
      <xdr:row>269</xdr:row>
      <xdr:rowOff>47625</xdr:rowOff>
    </xdr:from>
    <xdr:to>
      <xdr:col>5</xdr:col>
      <xdr:colOff>742950</xdr:colOff>
      <xdr:row>270</xdr:row>
      <xdr:rowOff>114300</xdr:rowOff>
    </xdr:to>
    <xdr:pic>
      <xdr:nvPicPr>
        <xdr:cNvPr id="12" name="Picture 3" descr="C:\Documents and Settings\gh0607\Desktop\Connection Types\IMG_0264.jpg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707" r="16768" b="23280"/>
        <a:stretch>
          <a:fillRect/>
        </a:stretch>
      </xdr:blipFill>
      <xdr:spPr bwMode="auto">
        <a:xfrm>
          <a:off x="5238750" y="44900850"/>
          <a:ext cx="56197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152400</xdr:colOff>
      <xdr:row>271</xdr:row>
      <xdr:rowOff>28575</xdr:rowOff>
    </xdr:from>
    <xdr:to>
      <xdr:col>5</xdr:col>
      <xdr:colOff>714375</xdr:colOff>
      <xdr:row>272</xdr:row>
      <xdr:rowOff>142875</xdr:rowOff>
    </xdr:to>
    <xdr:pic>
      <xdr:nvPicPr>
        <xdr:cNvPr id="13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0175" y="45205650"/>
          <a:ext cx="5619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133350</xdr:colOff>
      <xdr:row>275</xdr:row>
      <xdr:rowOff>104775</xdr:rowOff>
    </xdr:from>
    <xdr:to>
      <xdr:col>5</xdr:col>
      <xdr:colOff>714375</xdr:colOff>
      <xdr:row>277</xdr:row>
      <xdr:rowOff>19050</xdr:rowOff>
    </xdr:to>
    <xdr:pic>
      <xdr:nvPicPr>
        <xdr:cNvPr id="14" name="Picture 25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45929550"/>
          <a:ext cx="5810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171450</xdr:colOff>
      <xdr:row>278</xdr:row>
      <xdr:rowOff>0</xdr:rowOff>
    </xdr:from>
    <xdr:to>
      <xdr:col>5</xdr:col>
      <xdr:colOff>714375</xdr:colOff>
      <xdr:row>279</xdr:row>
      <xdr:rowOff>76200</xdr:rowOff>
    </xdr:to>
    <xdr:pic>
      <xdr:nvPicPr>
        <xdr:cNvPr id="15" name="Picture 26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29225" y="46310550"/>
          <a:ext cx="54292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152400</xdr:colOff>
      <xdr:row>273</xdr:row>
      <xdr:rowOff>95250</xdr:rowOff>
    </xdr:from>
    <xdr:to>
      <xdr:col>5</xdr:col>
      <xdr:colOff>714375</xdr:colOff>
      <xdr:row>275</xdr:row>
      <xdr:rowOff>9525</xdr:rowOff>
    </xdr:to>
    <xdr:pic>
      <xdr:nvPicPr>
        <xdr:cNvPr id="16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0175" y="45596175"/>
          <a:ext cx="5619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</xdr:colOff>
      <xdr:row>26</xdr:row>
      <xdr:rowOff>133350</xdr:rowOff>
    </xdr:from>
    <xdr:to>
      <xdr:col>5</xdr:col>
      <xdr:colOff>9525</xdr:colOff>
      <xdr:row>27</xdr:row>
      <xdr:rowOff>161925</xdr:rowOff>
    </xdr:to>
    <xdr:pic>
      <xdr:nvPicPr>
        <xdr:cNvPr id="17" name="Picture 8" descr="C:\Documents and Settings\gh0607\Desktop\Connection Types\IMG_0259.jpg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925" r="18115" b="24442"/>
        <a:stretch>
          <a:fillRect/>
        </a:stretch>
      </xdr:blipFill>
      <xdr:spPr bwMode="auto">
        <a:xfrm>
          <a:off x="4305300" y="4943475"/>
          <a:ext cx="7620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95250</xdr:colOff>
      <xdr:row>25</xdr:row>
      <xdr:rowOff>38100</xdr:rowOff>
    </xdr:from>
    <xdr:to>
      <xdr:col>5</xdr:col>
      <xdr:colOff>95250</xdr:colOff>
      <xdr:row>26</xdr:row>
      <xdr:rowOff>47625</xdr:rowOff>
    </xdr:to>
    <xdr:pic>
      <xdr:nvPicPr>
        <xdr:cNvPr id="18" name="Picture 9" descr="C:\Documents and Settings\gh0607\Desktop\Connection Types\IMG_0260.jp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7815" r="24225" b="20782"/>
        <a:stretch>
          <a:fillRect/>
        </a:stretch>
      </xdr:blipFill>
      <xdr:spPr bwMode="auto">
        <a:xfrm>
          <a:off x="5581650" y="4657725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9525</xdr:colOff>
      <xdr:row>28</xdr:row>
      <xdr:rowOff>76200</xdr:rowOff>
    </xdr:from>
    <xdr:to>
      <xdr:col>5</xdr:col>
      <xdr:colOff>19050</xdr:colOff>
      <xdr:row>29</xdr:row>
      <xdr:rowOff>123825</xdr:rowOff>
    </xdr:to>
    <xdr:pic>
      <xdr:nvPicPr>
        <xdr:cNvPr id="19" name="Picture 6" descr="C:\Documents and Settings\gh0607\Desktop\Connection Types\IMG_0257.jpg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9583" r="17886" b="13770"/>
        <a:stretch>
          <a:fillRect/>
        </a:stretch>
      </xdr:blipFill>
      <xdr:spPr bwMode="auto">
        <a:xfrm>
          <a:off x="4305300" y="5267325"/>
          <a:ext cx="7715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28575</xdr:colOff>
      <xdr:row>30</xdr:row>
      <xdr:rowOff>38100</xdr:rowOff>
    </xdr:from>
    <xdr:to>
      <xdr:col>5</xdr:col>
      <xdr:colOff>47625</xdr:colOff>
      <xdr:row>31</xdr:row>
      <xdr:rowOff>95250</xdr:rowOff>
    </xdr:to>
    <xdr:pic>
      <xdr:nvPicPr>
        <xdr:cNvPr id="20" name="Picture 7" descr="C:\Documents and Settings\gh0607\Desktop\Connection Types\IMG_0258.jpg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315" r="23831" b="14990"/>
        <a:stretch>
          <a:fillRect/>
        </a:stretch>
      </xdr:blipFill>
      <xdr:spPr bwMode="auto">
        <a:xfrm>
          <a:off x="4324350" y="5610225"/>
          <a:ext cx="7810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28575</xdr:colOff>
      <xdr:row>32</xdr:row>
      <xdr:rowOff>9525</xdr:rowOff>
    </xdr:from>
    <xdr:to>
      <xdr:col>5</xdr:col>
      <xdr:colOff>28575</xdr:colOff>
      <xdr:row>33</xdr:row>
      <xdr:rowOff>19050</xdr:rowOff>
    </xdr:to>
    <xdr:pic>
      <xdr:nvPicPr>
        <xdr:cNvPr id="21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24350" y="5962650"/>
          <a:ext cx="7620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161925</xdr:colOff>
      <xdr:row>33</xdr:row>
      <xdr:rowOff>152400</xdr:rowOff>
    </xdr:from>
    <xdr:to>
      <xdr:col>4</xdr:col>
      <xdr:colOff>581025</xdr:colOff>
      <xdr:row>35</xdr:row>
      <xdr:rowOff>85725</xdr:rowOff>
    </xdr:to>
    <xdr:pic>
      <xdr:nvPicPr>
        <xdr:cNvPr id="2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453" t="37306" r="35840" b="36458"/>
        <a:stretch>
          <a:fillRect/>
        </a:stretch>
      </xdr:blipFill>
      <xdr:spPr bwMode="auto">
        <a:xfrm>
          <a:off x="4457700" y="6296025"/>
          <a:ext cx="419100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133350</xdr:colOff>
      <xdr:row>280</xdr:row>
      <xdr:rowOff>114300</xdr:rowOff>
    </xdr:from>
    <xdr:to>
      <xdr:col>5</xdr:col>
      <xdr:colOff>762000</xdr:colOff>
      <xdr:row>281</xdr:row>
      <xdr:rowOff>123825</xdr:rowOff>
    </xdr:to>
    <xdr:pic>
      <xdr:nvPicPr>
        <xdr:cNvPr id="23" name="Picture 23"/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46748700"/>
          <a:ext cx="6286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676275</xdr:colOff>
      <xdr:row>13</xdr:row>
      <xdr:rowOff>152400</xdr:rowOff>
    </xdr:from>
    <xdr:to>
      <xdr:col>3</xdr:col>
      <xdr:colOff>1381125</xdr:colOff>
      <xdr:row>16</xdr:row>
      <xdr:rowOff>76200</xdr:rowOff>
    </xdr:to>
    <xdr:pic>
      <xdr:nvPicPr>
        <xdr:cNvPr id="24" name="Picture 4" descr="C:\Users\Esteban\Desktop\Documents\Comercial &amp; Sales\Aftermarket\Trico Tex Mex\Advertising\jpg-esteban\TricoArgentina_STEEL_pkg_wht.jpg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2771775"/>
          <a:ext cx="438150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619125</xdr:colOff>
      <xdr:row>16</xdr:row>
      <xdr:rowOff>133350</xdr:rowOff>
    </xdr:from>
    <xdr:to>
      <xdr:col>3</xdr:col>
      <xdr:colOff>1371600</xdr:colOff>
      <xdr:row>18</xdr:row>
      <xdr:rowOff>142875</xdr:rowOff>
    </xdr:to>
    <xdr:pic>
      <xdr:nvPicPr>
        <xdr:cNvPr id="25" name="Picture 5" descr="C:\Users\Esteban\Desktop\Documents\Comercial &amp; Sales\Aftermarket\Trico Tex Mex\Advertising\jpg-esteban\TricoArgentina_STEEL.jpg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3238500"/>
          <a:ext cx="4429125" cy="333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295275</xdr:colOff>
      <xdr:row>189</xdr:row>
      <xdr:rowOff>95250</xdr:rowOff>
    </xdr:from>
    <xdr:to>
      <xdr:col>3</xdr:col>
      <xdr:colOff>1228725</xdr:colOff>
      <xdr:row>192</xdr:row>
      <xdr:rowOff>57150</xdr:rowOff>
    </xdr:to>
    <xdr:pic>
      <xdr:nvPicPr>
        <xdr:cNvPr id="26" name="Picture 4" descr="C:\Users\Esteban\Desktop\Documents\Comercial &amp; Sales\Aftermarket\Trico Tex Mex\Advertising\jpg-esteban\TricoArgentina_REAR_pkg_wht.jp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35328225"/>
          <a:ext cx="461010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514350</xdr:colOff>
      <xdr:row>257</xdr:row>
      <xdr:rowOff>114300</xdr:rowOff>
    </xdr:from>
    <xdr:to>
      <xdr:col>3</xdr:col>
      <xdr:colOff>1304925</xdr:colOff>
      <xdr:row>260</xdr:row>
      <xdr:rowOff>47625</xdr:rowOff>
    </xdr:to>
    <xdr:pic>
      <xdr:nvPicPr>
        <xdr:cNvPr id="27" name="Picture 3" descr="C:\Users\Esteban\Desktop\Documents\Comercial &amp; Sales\Aftermarket\Trico Tex Mex\Advertising\jpg-esteban\TricoArgentina_FLEX_pkg_wht.jpg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43033950"/>
          <a:ext cx="44672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533400</xdr:colOff>
      <xdr:row>311</xdr:row>
      <xdr:rowOff>104775</xdr:rowOff>
    </xdr:from>
    <xdr:to>
      <xdr:col>3</xdr:col>
      <xdr:colOff>990600</xdr:colOff>
      <xdr:row>314</xdr:row>
      <xdr:rowOff>57150</xdr:rowOff>
    </xdr:to>
    <xdr:pic>
      <xdr:nvPicPr>
        <xdr:cNvPr id="28" name="Picture 1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lum contrast="4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56721375"/>
          <a:ext cx="4133850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333375</xdr:colOff>
      <xdr:row>307</xdr:row>
      <xdr:rowOff>114300</xdr:rowOff>
    </xdr:from>
    <xdr:to>
      <xdr:col>3</xdr:col>
      <xdr:colOff>1076325</xdr:colOff>
      <xdr:row>310</xdr:row>
      <xdr:rowOff>47625</xdr:rowOff>
    </xdr:to>
    <xdr:pic>
      <xdr:nvPicPr>
        <xdr:cNvPr id="29" name="Picture 3" descr="C:\Users\Esteban\Desktop\Documents\Comercial &amp; Sales\Aftermarket\Trico Tex Mex\Advertising\jpg-esteban\TricoArgentina_CURV_pkg_wht.jpg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56083200"/>
          <a:ext cx="44196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238125</xdr:colOff>
      <xdr:row>211</xdr:row>
      <xdr:rowOff>0</xdr:rowOff>
    </xdr:from>
    <xdr:to>
      <xdr:col>3</xdr:col>
      <xdr:colOff>1171575</xdr:colOff>
      <xdr:row>213</xdr:row>
      <xdr:rowOff>123825</xdr:rowOff>
    </xdr:to>
    <xdr:pic>
      <xdr:nvPicPr>
        <xdr:cNvPr id="30" name="Picture 4" descr="C:\Users\Esteban\Desktop\Documents\Comercial &amp; Sales\Aftermarket\Trico Tex Mex\Advertising\jpg-esteban\TricoArgentina_REAR_pkg_wht.jp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8928675"/>
          <a:ext cx="4610100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95250</xdr:colOff>
      <xdr:row>299</xdr:row>
      <xdr:rowOff>19050</xdr:rowOff>
    </xdr:from>
    <xdr:to>
      <xdr:col>5</xdr:col>
      <xdr:colOff>885825</xdr:colOff>
      <xdr:row>301</xdr:row>
      <xdr:rowOff>19050</xdr:rowOff>
    </xdr:to>
    <xdr:pic>
      <xdr:nvPicPr>
        <xdr:cNvPr id="31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8175" y="54692550"/>
          <a:ext cx="79057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381000</xdr:colOff>
      <xdr:row>206</xdr:row>
      <xdr:rowOff>95250</xdr:rowOff>
    </xdr:from>
    <xdr:to>
      <xdr:col>3</xdr:col>
      <xdr:colOff>1114425</xdr:colOff>
      <xdr:row>210</xdr:row>
      <xdr:rowOff>28575</xdr:rowOff>
    </xdr:to>
    <xdr:pic>
      <xdr:nvPicPr>
        <xdr:cNvPr id="32" name="Picture 509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8214300"/>
          <a:ext cx="4410075" cy="58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76200</xdr:colOff>
      <xdr:row>220</xdr:row>
      <xdr:rowOff>38100</xdr:rowOff>
    </xdr:from>
    <xdr:to>
      <xdr:col>5</xdr:col>
      <xdr:colOff>914400</xdr:colOff>
      <xdr:row>223</xdr:row>
      <xdr:rowOff>19050</xdr:rowOff>
    </xdr:to>
    <xdr:pic>
      <xdr:nvPicPr>
        <xdr:cNvPr id="33" name="Picture 27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lum bright="12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9125" y="40452675"/>
          <a:ext cx="83820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180975</xdr:colOff>
      <xdr:row>185</xdr:row>
      <xdr:rowOff>9525</xdr:rowOff>
    </xdr:from>
    <xdr:to>
      <xdr:col>3</xdr:col>
      <xdr:colOff>1219200</xdr:colOff>
      <xdr:row>188</xdr:row>
      <xdr:rowOff>47625</xdr:rowOff>
    </xdr:to>
    <xdr:pic>
      <xdr:nvPicPr>
        <xdr:cNvPr id="34" name="Picture 897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34594800"/>
          <a:ext cx="47148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66</xdr:row>
      <xdr:rowOff>114300</xdr:rowOff>
    </xdr:from>
    <xdr:to>
      <xdr:col>4</xdr:col>
      <xdr:colOff>333375</xdr:colOff>
      <xdr:row>67</xdr:row>
      <xdr:rowOff>133350</xdr:rowOff>
    </xdr:to>
    <xdr:pic>
      <xdr:nvPicPr>
        <xdr:cNvPr id="35" name="Picture 5" descr="C:\Users\Esteban\Desktop\Documents\Comercial &amp; Sales\Aftermarket\Trico Tex Mex\Advertising\jpg-esteban\TricoArgentina_STEEL.jpg"/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-459439">
          <a:off x="2695575" y="12668250"/>
          <a:ext cx="19335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671908</xdr:colOff>
      <xdr:row>1</xdr:row>
      <xdr:rowOff>71653</xdr:rowOff>
    </xdr:from>
    <xdr:to>
      <xdr:col>5</xdr:col>
      <xdr:colOff>176534</xdr:colOff>
      <xdr:row>4</xdr:row>
      <xdr:rowOff>209592</xdr:rowOff>
    </xdr:to>
    <xdr:pic>
      <xdr:nvPicPr>
        <xdr:cNvPr id="36" name="Imagen 47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57933" y="243103"/>
          <a:ext cx="2076376" cy="709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1214833</xdr:colOff>
      <xdr:row>54</xdr:row>
      <xdr:rowOff>71653</xdr:rowOff>
    </xdr:from>
    <xdr:ext cx="2078975" cy="709439"/>
    <xdr:pic>
      <xdr:nvPicPr>
        <xdr:cNvPr id="37" name="Imagen 47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6008" y="9958603"/>
          <a:ext cx="2078975" cy="709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1252933</xdr:colOff>
      <xdr:row>172</xdr:row>
      <xdr:rowOff>71653</xdr:rowOff>
    </xdr:from>
    <xdr:ext cx="2078975" cy="709439"/>
    <xdr:pic>
      <xdr:nvPicPr>
        <xdr:cNvPr id="38" name="Imagen 47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34108" y="32609053"/>
          <a:ext cx="2078975" cy="709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1176733</xdr:colOff>
      <xdr:row>229</xdr:row>
      <xdr:rowOff>71653</xdr:rowOff>
    </xdr:from>
    <xdr:ext cx="2078975" cy="709439"/>
    <xdr:pic>
      <xdr:nvPicPr>
        <xdr:cNvPr id="39" name="Imagen 47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7908" y="42229303"/>
          <a:ext cx="2078975" cy="709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1176733</xdr:colOff>
      <xdr:row>105</xdr:row>
      <xdr:rowOff>71653</xdr:rowOff>
    </xdr:from>
    <xdr:ext cx="2078975" cy="709439"/>
    <xdr:pic>
      <xdr:nvPicPr>
        <xdr:cNvPr id="40" name="Imagen 47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7908" y="19931278"/>
          <a:ext cx="2078975" cy="709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1110058</xdr:colOff>
      <xdr:row>286</xdr:row>
      <xdr:rowOff>71653</xdr:rowOff>
    </xdr:from>
    <xdr:ext cx="2078975" cy="709439"/>
    <xdr:pic>
      <xdr:nvPicPr>
        <xdr:cNvPr id="41" name="Imagen 47"/>
        <xdr:cNvPicPr>
          <a:picLocks noChangeAspect="1" noChangeArrowheads="1"/>
        </xdr:cNvPicPr>
      </xdr:nvPicPr>
      <xdr:blipFill>
        <a:blip xmlns:r="http://schemas.openxmlformats.org/officeDocument/2006/relationships" r:embed="rId3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1233" y="52211503"/>
          <a:ext cx="2078975" cy="7094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76200</xdr:rowOff>
        </xdr:from>
        <xdr:to>
          <xdr:col>7</xdr:col>
          <xdr:colOff>666750</xdr:colOff>
          <xdr:row>6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323850</xdr:colOff>
      <xdr:row>1</xdr:row>
      <xdr:rowOff>19050</xdr:rowOff>
    </xdr:from>
    <xdr:to>
      <xdr:col>10</xdr:col>
      <xdr:colOff>581025</xdr:colOff>
      <xdr:row>1</xdr:row>
      <xdr:rowOff>828675</xdr:rowOff>
    </xdr:to>
    <xdr:pic>
      <xdr:nvPicPr>
        <xdr:cNvPr id="2" name="2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00575" y="190500"/>
          <a:ext cx="1333500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771525</xdr:rowOff>
        </xdr:from>
        <xdr:to>
          <xdr:col>12</xdr:col>
          <xdr:colOff>723900</xdr:colOff>
          <xdr:row>5</xdr:row>
          <xdr:rowOff>142875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0</xdr:row>
          <xdr:rowOff>47625</xdr:rowOff>
        </xdr:from>
        <xdr:to>
          <xdr:col>7</xdr:col>
          <xdr:colOff>733425</xdr:colOff>
          <xdr:row>1</xdr:row>
          <xdr:rowOff>19050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uan Manuel" refreshedDate="45401.594206828704" createdVersion="4" refreshedVersion="4" minRefreshableVersion="3" recordCount="453">
  <cacheSource type="worksheet">
    <worksheetSource ref="A2:G458" sheet="referencias"/>
  </cacheSource>
  <cacheFields count="7">
    <cacheField name="ARTICULO BERAL" numFmtId="0">
      <sharedItems containsBlank="1"/>
    </cacheField>
    <cacheField name="CODIGO TOTAL" numFmtId="0">
      <sharedItems containsBlank="1" containsMixedTypes="1" containsNumber="1" containsInteger="1" minValue="103000" maxValue="1107163"/>
    </cacheField>
    <cacheField name="ARTICULO TOTAL" numFmtId="0">
      <sharedItems containsBlank="1" count="480">
        <s v="EXCELLIUM CONCENTRATE DIESEL STAR CA5L"/>
        <s v="EXCELLIUM CONCENTRATE DIESEL STAR D185KG"/>
        <s v="DYNATRANS MPV            208L   TOT   AR"/>
        <s v="DYNATRANS MPV            20LP   TOT   AR"/>
        <s v="MULTAGRI MS 15W40        208L   TOT   AR"/>
        <s v="MULTAGRI MS 15W40        20LP   TOT   AR"/>
        <s v="PROSYLVA 2TZ             208L   TOT   AR"/>
        <s v="PROSYLVA 2TZ             20B1L  TOT  1AR"/>
        <s v="PROSYLVA 2TZ             20LP   TOT   AR"/>
        <s v="PROSYLVA CHAIN EXPERT    208L   TOT   AR"/>
        <s v="PROSYLVA CHAIN EXPERT    20LP   TOT   AR"/>
        <s v="PROSYLVA CHAIN EXTREM    208L   TOT   AR"/>
        <s v="PROSYLVA CHAIN EXTREM    20L    TOT   AR"/>
        <s v="TRACTAGRI HDX 15W40      20L    TOT C"/>
        <s v="TRACTAGRI HDX FE 15W30   20L    TOT C"/>
        <s v="CLASSIC 7 10W40          208L   TOT   AR"/>
        <s v="EVOL. 700 ST 15W50       20B1L  ELF  1AR"/>
        <s v="EVOL. 700 ST 15W50 (SN)  6B4L   ELF   AR"/>
        <s v="EVOL. 700 STI 10W40 (SN) 208L   ELF   AR"/>
        <s v="EVOL. 700 STI 10W40 (SN) 20B1L  ELF  1AR"/>
        <s v="EVOL. 700 STI 10W40 (SN) 6B4L   ELF  1AR"/>
        <s v="EVOL. 900 SXR 5W40       20B1L  ELF   AR"/>
        <s v="EVOL. 900 SXR 5W40       6B4L   ELF   AR"/>
        <s v="EVOL. FULLTECH MSX 5W30  20B1L  ELF  1AR"/>
        <s v="EVOL. FULLTECH MSX 5W30  6B4L   ELF  1AR"/>
        <s v="MOTOR OIL DISAL SAE 40   208L   TOT   AR"/>
        <s v="MOTOR OIL DISAL SAE 40   20LP   TOT   AR"/>
        <s v="MOTOR OIL GENECELF 20W50 208L   TOT   AR"/>
        <s v="MOTOR OIL GENECELF 20W50 20B1L  TOT   AR"/>
        <s v="MOTOR OIL GENECELF 20W50 20LP   TOT   AR"/>
        <s v="MOTOR OIL GENECELF 20W50 6B4L   TOT   AR"/>
        <s v="MOTOR OIL MOLYGRAF 25W50 208L   TOT   AR"/>
        <s v="MOTOR OIL MOLYGRAF 25W50 20LP   TOT   AR"/>
        <s v="MOTOR OIL SF 15W40       208L   TOT   AR"/>
        <s v="MOTOR OIL SF 20W50       208L   TOT   AR"/>
        <s v="QUARTZ 5000 15W40        208L   TOT   AR"/>
        <s v="QUARTZ 5000 15W40        6B4L   TOT  1AR"/>
        <s v="QUARTZ 7000 10W40 (SN)   20B1L  TOT  1AR"/>
        <s v="QUARTZ 7000 10W40 (SN)   6B4L   TOT  1AR"/>
        <s v="QUARTZ 9000 5W40         20B1L  TOT  1AR"/>
        <s v="QUARTZ 9000 5W40         6B4L   TOT  1AR"/>
        <s v="QUARTZ 9000 5W40         208L   TOT  1AR"/>
        <s v="QUARTZ 9000 NFC 5W30     12B1L  TOT C"/>
        <s v="QUARTZ 9000 NFC 5W30     3B4L   TOT C"/>
        <s v="QUARTZ 9000FUT.FGC 5W30  12B1L  TOT C"/>
        <s v="QUARTZ 9000FUT.FGC 5W30  3B5L   TOT C1"/>
        <s v="QUARTZ 9000FUT.GF6 0W20  12B1L  TOT C"/>
        <s v="QUARTZ 9000FUT.GF6 0W20  3B5L   TOT C"/>
        <s v="QUARTZ INEO FIRST 0W30   20B1L  TOT  1AR"/>
        <s v="QUARTZ INEO FIRST 0W30   6B4L   TOT  1AR"/>
        <s v="QUARTZ INEO L LIFE 5W30  12B1L  TOT C"/>
        <s v="QUARTZ INEO L LIFE 5W30  3B5L   TOT C1"/>
        <s v="QUARTZ INEO MC3 5W30     20B1L  TOT  1AR"/>
        <s v="QUARTZ INEO MC3 5W30     6B4L   TOT  1AR"/>
        <s v="QUARTZ INEO MC3 5W30     208L   TOT  1AR"/>
        <s v="RUBIA 7400 15W40         1000L  TOT   AR"/>
        <s v="RUBIA 7400 15W40         208L   TOT   AR"/>
        <s v="RUBIA 7400 15W40         20LP   TOT   AR"/>
        <s v="RUBIA 8600 10W40         208L    TOT   AR"/>
        <s v="RUBIA 8600 10W40         20L    TOT   AR"/>
        <s v="RUBIA FLEET HD 500 15W40 208L   TOT   AR"/>
        <s v="RUBIA FLEET HD 500 15W40 20LP   TOT   AR"/>
        <s v="RUBIA OPT. 3100 FE 10W30 208L   TOT C"/>
        <s v="RUBIA OPT. 3100 FE 10W30 20L    TOT C"/>
        <s v="RUBIA TIR 9900 10W40     208L   TOT C"/>
        <s v="RUBIA TIR 9900 FE 5W30   208L   TOT C"/>
        <s v="RUBIA OPT. 3500 FE 5W30  20L    TOT C"/>
        <s v="RUBIA TIR 9900 FE 5W30   3B5L   TOT C1"/>
        <s v="RUBIA FLEET HD 500 15W40 1000L   TOT   AR"/>
        <s v="DIXELF AEROSOL           12S145MTOT   AR"/>
        <s v="GEC 50                   20LP   TOT   AR"/>
        <s v="GLACELF                  208L   TOT   AR"/>
        <s v="GLACELF                  20B1L  TOT  1AR"/>
        <s v="GLACELF                  20LP   TOT   AR"/>
        <s v="GLACELF SUPRA            208L   TOT   AR"/>
        <s v="GLACELF SUPRA            20B1L  TOT  1AR"/>
        <s v="GLACELF SUPRA            20LP   TOT   AR"/>
        <s v="GLACELF SUPRA            3B4L   TOT   AR"/>
        <s v="HBF 3                    20B1L  TOT   AR"/>
        <s v="HBF 3                    20LP   TOT   AR"/>
        <s v="HBF 3                    24B02L TOT   AR"/>
        <s v="HBF 4                    24B05L TOT   AR"/>
        <s v="LHM PLUS                 12B1L  TOT Z1"/>
        <s v="REFR. COOLELF SUPRA 50   1000L  TOT   AR"/>
        <s v="REFR. COOLELF SUPRA 50   208L   TOT   AR"/>
        <s v="REFR. COOLELF SUPRA 50   20LP   TOT   AR"/>
        <s v="SUPRA RED                208L   TOT   AR"/>
        <s v="SUPRA RED                20B1L  TOT  1AR"/>
        <s v="SUPRA RED                20LP   TOT   AR"/>
        <s v="TOTAL VISION             12B1L  TOT   AR"/>
        <s v="COTTEXA                  180K   TOT   AR"/>
        <s v="COTTEXA                  18K    TOT   AR"/>
        <s v="MULTIPLEX EP A           180K   TOT   AR"/>
        <s v="MULTIPLEX EP A           18K    TOT   AR"/>
        <s v="MULTIS 2                 180K   TOT   AR"/>
        <s v="MULTIS 2                 18K    TOT   AR"/>
        <s v="MULTIS 2                 1C4K   TOT   AR"/>
        <s v="MULTIS COMPLEX HV 2      180K   TOT   AR"/>
        <s v="MULTIS COMPLEX HV 2      18K    TOT   AR"/>
        <s v="MULTIS COMPLEX MV 2      180K   TOT   AR"/>
        <s v="MULTIS COMPLEX MV 2      18K    TOT   AR"/>
        <s v="MULTIS EP 0              180K   TOT   AR"/>
        <s v="MULTIS EP 0              18K    TOT   AR"/>
        <s v="MULTIS EP 2              180K   TOT   AR"/>
        <s v="MULTIS EP 2              18K    TOT   AR"/>
        <s v="MULTIS EP 2              1C4K   TOT   AR"/>
        <s v="MULTIS EP 3              180K   TOT   AR"/>
        <s v="MULTIS EP 3              18K    TOT   AR"/>
        <s v="MULTIS MS 2              180K   TOT   AR"/>
        <s v="MULTIS MS 2              18K    TOT   AR"/>
        <s v="MULTIS COMPLEX EP 2      180K   TOT   AR"/>
        <s v="MULTIS COMPLEX EP 2      18K    TOT   AR"/>
        <s v="MULTIS 2  12C09K TOT   AR"/>
        <s v="AGRITRAITE 68            20LP   TOT   AR"/>
        <s v="AZOLLA ZS 10             208L   TOT C"/>
        <s v="AZOLLA ZS 10             20L    TOT C"/>
        <s v="AZOLLA ZS 100            208L   TOT   AR"/>
        <s v="AZOLLA ZS 100            20LP   TOT   AR"/>
        <s v="AZOLLA ZS 150            208L   TOT   AR"/>
        <s v="AZOLLA ZS 150            20LP   TOT   AR"/>
        <s v="AZOLLA ZS 22             208L   TOT   AR"/>
        <s v="AZOLLA ZS 22             20LP   TOT   AR"/>
        <s v="AZOLLA ZS 32             208L   TOT   AR"/>
        <s v="AZOLLA ZS 32             20LP   TOT   AR"/>
        <s v="AZOLLA ZS 46             208L   TOT   AR"/>
        <s v="AZOLLA ZS 46             20LP   TOT   AR"/>
        <s v="AZOLLA ZS 68             208L   TOT   AR"/>
        <s v="AZOLLA ZS 68             20LP   TOT   AR"/>
        <s v="AZOLLA ZS 68             1000L  TOT   AR"/>
        <s v="GEC 50                   208L   TOT   AR"/>
        <s v="PNEUMA 100               208L   TOT C"/>
        <s v="PNEUMA 100               20L    TOT C"/>
        <s v="STAR MAX FE 10W30        208L   TOT C"/>
        <s v="STAR TRANS 80W110        208L   TOT C"/>
        <s v="HI-PERF 4T 500 20W50(SL) 208L   TOT   AR"/>
        <s v="HI-PERF 4T 500 20W50(SL) 20B1L  TOT   AR"/>
        <s v="HI-PERF 4T 500 20W50(SL) 20LP   TOT   AR"/>
        <s v="HI-PERF 4T 700 15W50     20B1L  TOT   AR"/>
        <s v="MOTO 2 GOLD              20B1L  ELF  1AR"/>
        <s v="MOTO 2 TECH              12B1L  ELF C"/>
        <s v="MOTO 4 CRUISE 20W50      208L   ELF   AR"/>
        <s v="MOTO 4 CRUISE 20W50      20B1L  ELF  1AR"/>
        <s v="MOTO 4 CRUISE 20W50      20LP   ELF   AR"/>
        <s v="MOTO 4 ROAD 15W50        20B1L  ELF  1AR"/>
        <s v="MOTO 4 TECH 10W50        20B1L  ELF   AR"/>
        <s v="MOTO AIR FILTER OIL      12B1L  ELF C"/>
        <s v="MOTO CHAIN LUBE          12S04L ELF C2"/>
        <s v="MOTO GEAR OIL 10W40      12B1L  ELF C"/>
        <s v="NEPTUNA 2T RACING        12B1L  TOT C"/>
        <s v="NEPTUNA 2T SUPER SPORT   12B1L  TOT C"/>
        <s v="NEPTUNA SPEEDER 10W30    12B1L  TOT C"/>
        <s v="DYNATRANS ACX 10W        208L   TOT   AR"/>
        <s v="DYNATRANS ACX 30         208L   TOT   AR"/>
        <s v="DYNATRANS ACX 50         208L   TOT   AR"/>
        <s v="DYNATRANS DA 80W90       20L    TOT   AR"/>
        <s v="ELFMATIC CVT             12B1L  ELF C"/>
        <s v="ELFMATIC CVT             18B1L  ELF C1"/>
        <s v="ELFMATIC D2              208L   ELF   AR"/>
        <s v="ELFMATIC D2              20B1L  ELF   AR"/>
        <s v="ELFMATIC D2              20LP   ELF   AR"/>
        <s v="ELFMATIC G3              12B1L  ELF C"/>
        <s v="ELFMATIC J6              12B1L  ELF C"/>
        <s v="FLUIDMATIC ATX           12B1L  TOT C"/>
        <s v="FLUIDMATIC ATX           208L   TOT C"/>
        <s v="FLUIDMATIC ATX           20L    TOT C"/>
        <s v="FLUIDMATIC CVT MV        12B1L  TOT C"/>
        <s v="FLUIDMATIC D2            208L   TOT   AR"/>
        <s v="FLUIDMATIC D2            20LP   TOT   AR"/>
        <s v="FLUIDMATIC D3            12B1L  TOT C"/>
        <s v="FLUIDMATIC DCT MV        12B1L  TOT C"/>
        <s v="FLUIDMATIC LV MV         12B1L  TOT C"/>
        <s v="FLUIDMATIC XLD FE        12B1L  TOT C"/>
        <s v="FLUIDMATIC XLD FE        208L   TOT C"/>
        <s v="FLUIDMATIC XLD FE        20L    TOT C"/>
        <s v="TRANSELF NFX SAE 75W     20B1L  ELF   AR"/>
        <s v="TRANSELF SYN FE 75W90    20L    ELF C"/>
        <s v="TRANSELF SYN FE 75W90    60L    ELF C"/>
        <s v="TRANSMISSION 140         208L   TOT   AR"/>
        <s v="TRANSMISSION 140         20LP   TOT   AR"/>
        <s v="TRANSMISSION 90          208L   TOT   AR"/>
        <s v="TRANSMISSION 90          20LP   TOT   AR"/>
        <s v="TRANSTEC 4 SAE 80W       208L   TOT   AR"/>
        <s v="TRANSTEC 4 SAE 80W       20LP   TOT   AR"/>
        <s v="TRANSTEC 4 80W90         20LP   TOT   AR"/>
        <s v="TRANSTEC 5 80W90         208L   TOT   AR"/>
        <s v="TRANSTEC 5 80W90         20LP   TOT   AR"/>
        <s v="TRANSTEC 5 85W140        208L   TOT   AR"/>
        <s v="TRANSTEC 5 85W140        20LP   TOT   AR"/>
        <s v="TRAX. DUAL 9 FE 75W90    12B1L  TOT C"/>
        <s v="TRAX. DUAL 9 FE 75W90    208L   TOT C"/>
        <s v="TRAX. DUAL 9 FE 75W90    20L    TOT C"/>
        <s v="TRAX. GEAR 6 75W85       3B5L   TOT C"/>
        <s v="TRAX. GEAR 7 80W90       208L   TOT   AR"/>
        <s v="TRAX. GEAR 7 80W90       20B1L  TOT   AR"/>
        <s v="TRAX. GEAR 7 80W90       20LP   TOT   AR"/>
        <s v="TRAX. GEAR 7 80W90       6B4L   TOT   AR"/>
        <s v="TRAX. GEAR 8 75W80       208L   TOT   AR"/>
        <s v="TRAX. GEAR 8 75W80       20B1L  TOT   AR"/>
        <s v="TRAX. GEAR 8 75W80       20LP   TOT   AR"/>
        <s v="TRAX. GEAR 9 FE 75W80    208L   TOT C"/>
        <s v="TRAX. GEAR 9 FE 75W80    20L    TOT C"/>
        <m/>
        <s v="AZOLLA ZS 10             20L    TOT C"/>
        <s v="AZOLLA ZS 32             1000L  TOT   AR"/>
        <s v="AZOLLA ZS 46             1000L  TOT   AR"/>
        <s v="AZOLLA ZS 68             1000L  TOT   AR"/>
        <s v="CARTER EP 100            208L   TOT   AR"/>
        <s v="CARTER EP 100            20LP   TOT   AR"/>
        <s v="CARTER EP 150            1000L  TOT   AR"/>
        <s v="CARTER EP 150            208L   TOT   AR"/>
        <s v="CARTER EP 150            20LP   TOT   AR"/>
        <s v="CARTER EP 220            1000L  TOT   AR"/>
        <s v="CARTER EP 220            208L   TOT   AR"/>
        <s v="CARTER EP 220            20LP   TOT   AR"/>
        <s v="CARTER EP 320            1000L  TOT   AR"/>
        <s v="CARTER EP 320            208L   TOT   AR"/>
        <s v="CARTER EP 320            20LP   TOT   AR"/>
        <s v="CARTER EP 460            1000L  TOT   AR"/>
        <s v="CARTER EP 460            208L   TOT   AR"/>
        <s v="CARTER EP 460            20LP   TOT   AR"/>
        <s v="CARTER EP 68             208L   TOT   AR"/>
        <s v="CARTER EP 68             20LP   TOT   AR"/>
        <s v="CARTER EP 680            208L   TOT   AR"/>
        <s v="CARTER EP 680            20LP   TOT   AR"/>
        <s v="CARTER SH 150            20L    TOT C"/>
        <s v="CARTER SH 220            208L   TOT C"/>
        <s v="CARTER SH 220            20L    TOT C"/>
        <s v="CARTER SH 320            208L   TOT C"/>
        <s v="CARTER SH 320            20L    TOT C"/>
        <s v="CARTER SH 460            208L   TOT C"/>
        <s v="CARTER SH 460            20L    TOT C"/>
        <s v="CARTER SY 220            20L    TOT C"/>
        <s v="CARTER XEP 220           208L   TOT C"/>
        <s v="CARTER XEP 320           208L   TOT C"/>
        <s v="CHAIN OIL                208L   TOT   AR"/>
        <s v="CHAIN OIL                20LP   TOT   AR"/>
        <s v="CORTIS MS 100            208L   TOT   AR"/>
        <s v="CORTIS MS 150            208L   TOT   AR"/>
        <s v="CORTIS MS 220            208L   TOT   AR"/>
        <s v="CORTIS MS 320            208L   TOT   AR"/>
        <s v="CORTIS MS 460            208L   TOT   AR"/>
        <s v="CYL 1000                 208L   TOT C"/>
        <s v="DACNIS 100               208L   TOT   AR"/>
        <s v="DACNIS 100               20LP   TOT   AR"/>
        <s v="DACNIS 46                208L   TOT   AR"/>
        <s v="DACNIS 46                20LP   TOT   AR"/>
        <s v="DACNIS SH 100            208L   TOT C"/>
        <s v="DACNIS SH 100            20L    TOT C"/>
        <s v="DACNIS SH 32             208L   TOT C"/>
        <s v="DACNIS SH 32             20L    TOT C"/>
        <s v="DACNIS SH 46             208L   TOT C"/>
        <s v="DACNIS SH 46             20L    TOT C"/>
        <s v="DACNIS SH 68             208L   TOT C"/>
        <s v="DACNIS SH 68             20L    TOT C"/>
        <s v="DRASTA C 1000 W          208L   TOT   AR"/>
        <s v="DRASTA H 460             208L   TOT   AR"/>
        <s v="DROSERA MS 220           208L   TOT   AR"/>
        <s v="DROSERA MS 220           20LP   TOT   AR"/>
        <s v="DROSERA MS 32            208L   TOT   AR"/>
        <s v="DROSERA MS 32            20LP   TOT   AR"/>
        <s v="DROSERA MS 68            208L   TOT   AR"/>
        <s v="DROSERA MS 68            20LP   TOT   AR"/>
        <s v="EQUIVIS ZS 15            208L   TOT C"/>
        <s v="EQUIVIS ZS 15            20LP   TOT   AR"/>
        <s v="EQUIVIS ZS 22            208L   TOT   AR"/>
        <s v="EQUIVIS ZS 22            20LP   TOT   AR"/>
        <s v="EQUIVIS ZS 32            208L   TOT   AR"/>
        <s v="EQUIVIS ZS 32            20LP   TOT   AR"/>
        <s v="EQUIVIS ZS 46            208L   TOT   AR"/>
        <s v="EQUIVIS ZS 46            20LP   TOT   AR"/>
        <s v="EQUIVIS ZS 68            208L   TOT   AR"/>
        <s v="EQUIVIS ZS 68            20LP   TOT   AR"/>
        <s v="FINAVESTAN A 520 B       208L   TOT C1"/>
        <s v="FINAVESTAN A 80 B        208L   TOT C1"/>
        <s v="FINAVESTAN A 80 B        20L    TOT C"/>
        <s v="GEC 50                   1000L  TOT   AR"/>
        <s v="GEC 50                   20LP   TOT   AR"/>
        <s v="HUILE THERMIQUE          208L   TOT   AR"/>
        <s v="ISOVOLTINE P2            208L   TOT   TW"/>
        <s v="LACTUCA 3000             208L   TOT   AR"/>
        <s v="LACTUCA 3000             20LP   TOT   AR"/>
        <s v="MARTOL LVG 25 CF         208L   TOT C"/>
        <s v="METELIA L 22             208L   TOT   AR"/>
        <s v="METELIA L 22             20LP   TOT   AR"/>
        <s v="LUNARIA FR 68            208L   TOT C"/>
        <s v="LUNARIA FR 68            20L    TOT C"/>
        <s v="NATERIA MP 40            1000L  TOT   AR"/>
        <s v="NATERIA MP 40            208L   TOT   AR"/>
        <s v="NATERIA P 405            208L   TOT   AR"/>
        <s v="NEVASTANE AW 22          20L    TOT C"/>
        <s v="NEVASTANE AW 32          208L   TOT C"/>
        <s v="NEVASTANE AW 32          20L    TOT C"/>
        <s v="NEVASTANE AW 46          20L    TOT C"/>
        <s v="NEVASTANE AW 68          20L    TOT C"/>
        <s v="NEVASTANE CHAIN OIL XT   20L    TOT C"/>
        <s v="NEVASTANE EP 100         20L    TOT C"/>
        <s v="NEVASTANE EP 150         20L    TOT C"/>
        <s v="NEVASTANE EP 220         20L    TOT C"/>
        <s v="NEVASTANE EP 320         20L    TOT C"/>
        <s v="NEVASTANE EP 460         20L    TOT C"/>
        <s v="NEVASTANE GREASE AEROSOL 12S03L TOT Z"/>
        <s v="NEVASTANE HTF            208L   TOT C"/>
        <s v="NEVASTANE LUBE AEROSOL   12S03L TOT C"/>
        <s v="NEVASTANE SDO            10L    TOT C"/>
        <s v="NEVASTANE SH 100         20L    TOT C"/>
        <s v="NEVASTANE SH 32          20L    TOT C"/>
        <s v="NEVASTANE SH 46          20L    TOT C"/>
        <s v="NEVASTANE SH 68          20L    TOT C"/>
        <s v="NEVASTANE SILICONE SAFEG 12S7OZ TOT C US"/>
        <s v="NEVASTANE SY 220         25K    TOT C"/>
        <s v="NEVASTANE SY 320         25K    TOT C"/>
        <s v="NEVASTANE SY 460         25K    TOT C"/>
        <s v="NEVASTANE XMF 0          16K    TOT C"/>
        <s v="NEVASTANE XMF 00         16K    TOT C"/>
        <s v="NEVASTANE XMF 1          16K    TOT C"/>
        <s v="NEVASTANE XMF 2          16K    TOT C"/>
        <s v="NEVASTANE XS 320         16K    TOT C"/>
        <s v="NEVASTANE XS 80          16K    TOT C"/>
        <s v="NEVASTANE XSH 150        20L    TOT C"/>
        <s v="NEVASTANE XSH 220        20L    TOT C"/>
        <s v="NEVASTANE XSH 320        20L    TOT C"/>
        <s v="NEVASTANE XSH 460        20L    TOT C"/>
        <s v="PNEUMA 100               20L    TOT C"/>
        <s v="PRESLIA 100              208L   TOT C"/>
        <s v="PRESLIA 32               208L   TOT   AR"/>
        <s v="PRESLIA 32               20LP   TOT   AR"/>
        <s v="PRESLIA 46               208L   TOT  1AR"/>
        <s v="PRESLIA 46               20LP   TOT  1AR"/>
        <s v="PRESLIA 68               208L   TOT  1AR"/>
        <s v="PRESLIA 68               20LP   TOT  1AR"/>
        <s v="SERIOLA 32               1000L  TOT   AR"/>
        <s v="SERIOLA 32               208L   TOT   AR"/>
        <s v="SPIRIT 5000              210L   TOT   GB"/>
        <s v="SPIRIT 5000              25L    TOT   GB"/>
        <s v="SPIRIT 7000              210L   TOT   GB"/>
        <s v="SPIRIT 7000              25L    TOT   GB"/>
        <s v="SPIRIT MS 5100           208L   TOT   AR"/>
        <s v="SPIRIT MS 5100           20LP   TOT   AR"/>
        <s v="TIXO STAINLESS 22        208L   TXL C"/>
        <s v="TIXO STAINLESS 32        208L   TXL C"/>
        <s v="TORILIS 2500             208L   TOT   AR"/>
        <s v="TORILIS HC 6200          1000L  TOT   AR"/>
        <s v="TRAPICHE 16000           208L   TOT   AR"/>
        <s v="VALONA MS 5020 HC        208L   TOT   AR"/>
        <s v="VALONA MS 5020 HC        20LP   TOT   AR"/>
        <s v="VALONA MS 7023 HC        208L   TOT   AR"/>
        <s v="VALONA MS 7023 HC        20LP   TOT   AR"/>
        <s v="VALONA ST 9013 HC        208L   TOT   AR"/>
        <s v="VALONA ST 9013 HC        20LP   TOT   AR"/>
        <s v="VALONA ST 9037 HC        208L   TOT   AR"/>
        <s v="VALONA ST 9037 HC        20LP   TOT   AR"/>
        <s v="VALONA ST 9122 HC        208L   TOT   AR"/>
        <s v="VALONA ST 9122 HC        20LP   TOT   AR"/>
        <s v="VULSOL MS 5500           208L   TOT C"/>
        <s v="VULSOL MSF 5200          20L    TOT C"/>
        <s v="VULSOL MSF 5200          208L    TOT C"/>
        <s v="CARTER SY 220            208L   TOT C"/>
        <s v="CARTER SY 320            208L   TOT C"/>
        <s v="CARTER SY 460            208L   TOT C"/>
        <s v="DISAL HD MAX SAE 40      20B1L  TOT   AR" u="1"/>
        <s v="DISAL HD MAX SAE 40      6B4L   TOT   AR" u="1"/>
        <s v="DISAL HD MAX SAE 50      208L   TOT   AR" u="1"/>
        <s v="DISAL HD MAX SAE 50      20LP   TOT   AR" u="1"/>
        <s v="ENGINE BOOSTER HP DIESEL  24B250CM3   AR" u="1"/>
        <s v="ENGINE BOOSTER HP NAFTA   24B250CM3   AR" u="1"/>
        <s v="COMPRIMAX                24B035LELF   AR" u="1"/>
        <s v="MULTIPLEX EP 2           12C1K  ELF   AR" u="1"/>
        <s v="TRAX. AXLE 7 80W90       208L   TOT   AR" u="1"/>
        <s v="TRAX. AXLE 7 80W90       20LP   TOT   AR" u="1"/>
        <s v="TRAX. AXLE 7 85W140      208L   TOT   AR" u="1"/>
        <s v="TRAX. AXLE 7 85W140      20LP   TOT   AR" u="1"/>
        <s v="REVITALIZADOR NEUMAT. AERO 12B400CM3  AR" u="1"/>
        <s v="QUARTZ 4X4 15W50         20B1L  TOT   AR" u="1"/>
        <s v="QUARTZ 4X4 15W50         6B4L   TOT   AR" u="1"/>
        <s v="QUARTZ 5000 15W40        20LP   TOT   AR" u="1"/>
        <s v="QUARTZ 5000 20W50        208L   TOT   AR" u="1"/>
        <s v="QUARTZ 5000 20W50        20B1L  TOT   AR" u="1"/>
        <s v="QUARTZ 5000 20W50        20LP   TOT   AR" u="1"/>
        <s v="QUARTZ 5000 20W50        6B4L   TOT   AR" u="1"/>
        <s v="QUARTZ 7000 10W40 (SN)   208L   TOT   AR" u="1"/>
        <s v="QUARTZ 9000 5W40         208L   TOT   AR" u="1"/>
        <s v="QUARTZ D.7000 10W40 (SN) 20B1L  TOT   AR" u="1"/>
        <s v="QUARTZ D.7000 10W40 (SN) 6B4L   TOT   AR" u="1"/>
        <s v="SUPRA GEC                208L   TOT   AR" u="1"/>
        <s v="SUPRA GEC                20LP   TOT   AR" u="1"/>
        <s v="MULTIS 2                 12C1K  TOT   AR" u="1"/>
        <s v="MULTIS EP 0              180K   TOT   AR" u="1"/>
        <s v="MULTIS EP 0              18K    TOT   AR" u="1"/>
        <s v="MULTIS EP 3              1C4K   TOT   AR" u="1"/>
        <s v="MULTIS MS 2              24C05K TOT   AR" u="1"/>
        <s v="LAVA AUTOS                12B500CM3   AR" u="1"/>
        <s v="CERAN AD PLUS            180K   TOT C" u="1"/>
        <s v="CERAN XM 220             180K   TOT C" u="1"/>
        <s v="CERAN XM 460             180K   TOT C" u="1"/>
        <s v="TRANSTEC 80w 20l" u="1"/>
        <s v="RUBIA TIR 8600 10W40     20L    TOT C" u="1"/>
        <s v="RUBIA TIR 8900 FE 10W30  20L    TOT C" u="1"/>
        <s v="RUBIA TIR 9900 FE 5W30   20L    TOT C" u="1"/>
        <s v="MTC 220                  6B4L   TOT   AR" u="1"/>
        <s v="QUARTZ 9000FUT.GF5 0W20  3B5L   TOT C1" u="1"/>
        <s v="ADBLUE (TOT)             208L   TOT X" u="1"/>
        <s v="EVOL. 900 FT 5W40        6B4L   ELF  1AR" u="1"/>
        <s v="STC 2                    180K   TOT   AR" u="1"/>
        <s v="STC 2                    18K    TOT   AR" u="1"/>
        <s v="STC 2                    1C4K   TOT   AR" u="1"/>
        <s v="MOTO 4 TECH 10W50        12B1L  ELF C" u="1"/>
        <s v="RUBIA 4400 15W40         208L   TOT   AR" u="1"/>
        <s v="RUBIA 4400 15W40         20B1L  TOT   AR" u="1"/>
        <s v="RUBIA 4400 15W40         20LP   TOT   AR" u="1"/>
        <s v="RUBIA 4400 15W40         6B4L   TOT   AR" u="1"/>
        <s v="RUBIA 4400 20W50         208L   TOT   AR" u="1"/>
        <s v="RUBIA 4400 20W50         20LP   TOT   AR" u="1"/>
        <s v="RUBIA 6400 15W40         1000L  TOT   AR" u="1"/>
        <s v="RUBIA 7200 FE 15W30      20LP   TOT   AR" u="1"/>
        <s v="RUBIA FLEET HD 400 15W40 208L   TOT   AR" u="1"/>
        <s v="RUBIA FLEET HD 400 15W40 20LP   TOT   AR" u="1"/>
        <s v="RUBIA FLEET HD 400 20W50 208L   TOT   AR" u="1"/>
        <s v="RUBIA FLEET HD 400 20W50 20LP   TOT   AR" u="1"/>
        <s v="GLACELF SUPRA            3B5L   TOT   AR" u="1"/>
        <s v="CLEANELF 12/1" u="1"/>
        <s v="ALTIS EM 2               18K    TOT C" u="1"/>
        <s v="QUARTZ 5000 15W40        20B1L  TOT  1AR" u="1"/>
        <s v="COMPRIMAX                12B1L  ELF   AR" u="1"/>
        <s v="CERAN AD PLUS            18K    TOT C" u="1"/>
        <s v="CERAN MS                 18K    TOT C" u="1"/>
        <s v="CERAN PM                 18K    TOT C" u="1"/>
        <s v="CERAN XM 100             18K    TOT C" u="1"/>
        <s v="CERAN XM 220             18K    TOT C" u="1"/>
        <s v="CERAN XM 460             18K    TOT C" u="1"/>
        <s v="MOTO 2 OFF ROAD          20B1L  ELF   AR" u="1"/>
        <s v="MOTO 2 SELF MIX          20LP   ELF   AR" u="1"/>
        <s v="TRANS. AXLE 7 80W90      20O045LTOT   AR" u="1"/>
        <s v="TIFORA PG                18K    TOT C" u="1"/>
        <s v="FFVWG CO 052774GO REFRIGER.210" u="1"/>
        <s v="ANTIFUMEE 12/1L" u="1"/>
        <s v="ADBLUE (TOT)             10L    TOT X" u="1"/>
        <s v="ADBLUE (TOT)             1000L  TOT W" u="1"/>
        <s v="REVITALIZADOR INTER. AUT AER12B400CM3 AR" u="1"/>
        <s v="RUBIA S 40 208L" u="1"/>
        <s v="CERA LIQUIDA PARA AUTOS   12B500CM3   AR" u="1"/>
        <s v="ADBLUE                   1000L  TOT   AR" u="1"/>
        <s v="LIMPIA TAPIZADOS         12B400CM3   AR" u="1"/>
        <s v="HI-PERF 4T 900 10W50     12B1L  TOT Z" u="1"/>
        <s v="REFR. COOLELF SUPRA 50   4B4L   TOT   AR" u="1"/>
        <s v="REFRIGERANTE COOLELF 30  208L   TOT   AR" u="1"/>
        <s v="REFRIGERANTE COOLELF 40  1000L  TOT   AR" u="1"/>
        <s v="REFRIGERANTE COOLELF 40  208L   TOT   AR" u="1"/>
        <s v="MULTIS COMPLEX HV 2      16KP   TOT   MX" u="1"/>
        <s v="MULTIS EP 0              16KP   TOT   MX" u="1"/>
        <s v="QUARTZ 9000 NFC 5W30     3B5L   TOT C" u="1"/>
        <s v="QUARTZ INEO FIRST 0W30   3B4L   TOT C" u="1"/>
        <s v="EVOLUTION SXR 5W40 5L" u="1"/>
        <s v="MOTO 4 TECH 10W50        18B1L  ELF C1" u="1"/>
        <s v="EP 80W                   208L   TOT   AR" u="1"/>
        <s v="RUBIA TIR 9900 FE 5W30   3B5L   TOT C" u="1"/>
        <s v="LAVA AUTOS                 3B5L       AR" u="1"/>
        <s v="RUBIA TIR 7200 FE 15W30  208L   TOT C" u="1"/>
        <s v="RUBIA TIR 8900 FE 10W30  208L   TOT C" u="1"/>
        <s v="DYNATRANS AC 30          208L   TOT   AR" u="1"/>
        <s v="TRANSELF NFJ 75W80       20B1L  ELF  2AR" u="1"/>
        <s v="EVOL. 500 DIESEL 15W40   208L   ELF   AR" u="1"/>
        <s v="EVOL. 500 DIESEL 15W40   20B1L  ELF   AR" u="1"/>
        <s v="EVOL. 500 DIESEL 15W40   20LP   ELF   AR" u="1"/>
        <s v="EVOL. 500 DIESEL 15W40   6B4L   ELF   AR" u="1"/>
        <s v="EVOL. 500 TS 15W40       208L   ELF   AR" u="1"/>
        <s v="EVOL. 500 TS 15W40       20B1L  ELF   AR" u="1"/>
        <s v="EVOL. 500 TS 15W40       20LP   ELF   AR" u="1"/>
        <s v="EVOL. 500 TS 15W40       6B4L   ELF   AR" u="1"/>
        <s v="EVOL. 500 TS 20W50       208L   ELF   AR" u="1"/>
        <s v="EVOL. 500 TS 20W50       20B1L  ELF   AR" u="1"/>
        <s v="EVOL. 500 TS 20W50       20LP   ELF   AR" u="1"/>
        <s v="EVOL. 500 TS 20W50       6B4L   ELF   AR" u="1"/>
        <s v="EVOL. 700 TD 10W40 (SN)  20B1L  ELF   AR" u="1"/>
        <s v="EVOL. 700 TD 10W40 (SN)  6B4L   ELF   AR" u="1"/>
        <s v="QUARTZ 9000FUT.GF5 0W20  12B1L  TOT C" u="1"/>
        <s v="QUARTZ INEO FIRST 0W30   12B1L  TOT C" u="1"/>
        <s v="MULTIS COMPLEX HV 2      18K    TOT C" u="1"/>
        <s v="MULTIS EP 0              18K    TOT C" u="1"/>
        <s v="REVITALIZADOR DE NEUMATICOS  3B5L     AR" u="1"/>
        <s v="ANTIFUMEE 24/200CC" u="1"/>
      </sharedItems>
    </cacheField>
    <cacheField name="X" numFmtId="0">
      <sharedItems containsNonDate="0" containsString="0" containsBlank="1"/>
    </cacheField>
    <cacheField name="X2" numFmtId="0">
      <sharedItems containsNonDate="0" containsString="0" containsBlank="1"/>
    </cacheField>
    <cacheField name="X3" numFmtId="0">
      <sharedItems containsNonDate="0" containsString="0" containsBlank="1"/>
    </cacheField>
    <cacheField name="PRECIO" numFmtId="0">
      <sharedItems containsSemiMixedTypes="0" containsString="0" containsNumber="1" minValue="0" maxValue="1640307.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Juan Manuel" refreshedDate="46113.738666319441" createdVersion="4" refreshedVersion="4" minRefreshableVersion="3" recordCount="1273">
  <cacheSource type="worksheet">
    <worksheetSource ref="A8:D1761" sheet="FRAM"/>
  </cacheSource>
  <cacheFields count="4">
    <cacheField name="ARTICULO" numFmtId="0">
      <sharedItems containsBlank="1"/>
    </cacheField>
    <cacheField name="DESCRIPCION" numFmtId="0">
      <sharedItems containsBlank="1" count="1355">
        <s v="BA8945 Cursor Eurotech TURBO"/>
        <s v="C10026 = C507 PEUGEOT BOXER"/>
        <s v="C10039ECO CHEVROLET VECTRA"/>
        <s v="C10194 COMB.FOCUS TDCI"/>
        <s v="C10308 =C515 VWPASSAT"/>
        <s v="C10353 Toyota Hilux Nueva"/>
        <s v="C10448 AUDI A3"/>
        <s v="C10586 FORD MONDEO TDCi"/>
        <s v="C10635 IVECO DAILY HPI"/>
        <s v="C10705 PUEGEOT BOXER HDi JUMPE"/>
        <s v="C10750 GM CRUZE 2.0 VDCi"/>
        <s v="C10777ECO CITROEN C4 PICASSO"/>
        <s v="C10778 CITROEN C5 DS3 DS4"/>
        <s v="C11162 = C527 RENAULT MASTER"/>
        <s v="C11507 RV RANGER 2013"/>
        <s v="C11574 RENAULT KANGOO"/>
        <s v="C11680 FIAT TORO 2.0L 16V TD"/>
        <s v="C11723 CHEVROLET S10 2.8L TD"/>
        <s v="C1173PL GM PRIMARIO"/>
        <s v="CA10216 AUDI"/>
        <s v="CA10524 AUDI"/>
        <s v="CA11070 AUDI A6"/>
        <s v="CA10117 HYUNDAI (MANN C2421)"/>
        <s v="CA10273 MITSUBISHI L200"/>
        <s v="CA10328 VW PASSAT 3.2"/>
        <s v="CA10470 HYUNDAI 130"/>
        <s v="CA11210 BMW X 3 1.8 2.0 3.0"/>
        <s v="CA11897 CITROEN PEUGEOT HDi"/>
        <s v="CA5948 MBENZ C180 C200 C220"/>
        <s v="CA9041 M BENZ C200 E200"/>
        <s v="CA9680 M BENZ C160 C180 C200"/>
        <s v="CA9782 DAEWOO TACUMA CDX 2.0"/>
        <s v="CFA10055 M BENZ A100 A200 B100"/>
        <s v="CF10831 MINI COOPER"/>
        <s v="CF5842 M BENZ CHRYSLER"/>
        <s v="CF8913 BMW 300"/>
        <s v="CF9396 VOLVO 560 580 V70XC70"/>
        <s v="CFA11285 PEUGEOT 508"/>
        <s v="CFA11444 JEEP COMPASS PATRIOT"/>
        <s v="CFA11472 BMW SERIE 100"/>
        <s v="CFA8882 AUDI A4"/>
        <s v="CFA9562 CITROEN C5"/>
        <s v="P9554 L ROVER BMW X5 330 520"/>
        <s v="CH10670 HYUNDAI TUCSON KIA SPO"/>
        <s v="CH10955 DODGE CARAVAN JOUNEY"/>
        <s v="CH11913 BMW 100 200 30 400"/>
        <s v="CH12454 BMW 100 200 X1 X2"/>
        <s v="G9526 M BENZ 100 200"/>
        <s v="C11748 IVECO DAILY HPI"/>
        <s v="C1174PL GM SECUNDARIO"/>
        <s v="C1175PL JOHN DEERE 445,730,SEC"/>
        <s v="C11812ECO FORD TRANSIT2.2 TDCi"/>
        <s v="C11816PL DODGE 1500 1500 RURAL"/>
        <s v="C11846PL CARTUCHO"/>
        <s v="C11860PL MERCEDEZ BENZ BOSCH 1"/>
        <s v="C11860Z FORD 14000 MWM 1/2 LIT"/>
        <s v="C11861PL MERCEDEZ BENZ 1521,14"/>
        <s v="C11861Z MERCEDEZ BENZ L-1633,L"/>
        <s v="C11864Z MERCEDEZ BENZ L-1215,L"/>
        <s v="C11909PL RENAULT EXPRESS,PEUGE"/>
        <s v="C1191 PERKINS PEUGEOT D."/>
        <s v="C1191A PERKINS 3-152,4-203,6-3"/>
        <s v="C1192A CHEVROLET 350,DEUTZ A-3"/>
        <s v="C11950PLA FIAT 450,650,780 HAS"/>
        <s v="C12360 CHEVROLET SPINCOBALT1.3"/>
        <s v="C139PL JOHN DEERE 730"/>
        <s v="C1721 HIDRAULICO JOHN DEERE"/>
        <s v="C175E CHEVROLET KODIAK 15190 F"/>
        <s v="C3936 JOHN DEERE 4040"/>
        <s v="C4120 CAMION FIAT673"/>
        <s v="C4643 FIAT AGRI TRACTORES"/>
        <s v="C4661 RENAULT 18 GTD,TRAFIC DI"/>
        <s v="C4834 IVECO DAYLI"/>
        <s v="C4880 DEUTZ TRACTOR DX-90,AX-9"/>
        <s v="C4881 DEUTZ ZANELLO CON MOTOR"/>
        <s v="C4986A FORD TRANSIT 2,5L"/>
        <s v="C533A CITROEN C4 CACTUS 1.6HDi"/>
        <s v="C5563 PEUGEOT 405 GASOLERO"/>
        <s v="C5783 PEUGEOT 406 SVDT 8/97--&gt;"/>
        <s v="C5932 MERCEDES BENZ 1938 Elect"/>
        <s v="C5940 RENULT MEGANE TURBO DIES"/>
        <s v="C844PLA DEUTZ A-30,A-40,A-45,"/>
        <s v="C8820 RENAULT MASTER"/>
        <s v="C8826 MERCEDES BENZ 712 C 914C"/>
        <s v="C8827 PEUGEOT 206 DIESEL 8/99"/>
        <s v="C8837 RENAULT EXPRESS KANGOO"/>
        <s v="C9517 SCANIA"/>
        <s v="C9712 PEUGEOT 307 1.4 PART/BER"/>
        <s v="C9766ECO Seat Leon II, Toledo"/>
        <s v="C9815 PEUGEOT 407 HDI 1.6L"/>
        <s v="C9927 RENAULT MASTER 2.8"/>
        <s v="CA10262 FORD F150 RAPTOR"/>
        <s v="CA10498 VOLVO 560 - 580"/>
        <s v="CA12639 JEEP COMPASS, RENEGADE"/>
        <s v="CA12778 FORD BRONCO, MAVERICK"/>
        <s v="CA12260 CHEVROLET EQUINOX"/>
        <s v="CH11276 HYUNDAI SANTA FE"/>
        <s v="CH9011 BMW 318 320 DIESEL"/>
        <s v="G3736 M. BENZ VARIOS"/>
        <s v="CA12561 PEUGEOT 208 1.6L 115CV"/>
        <s v="CA10013 HONDA PILOT 3.5 V6 24V"/>
        <s v="CA10023 CITROEN C4 2.0 16V PEU"/>
        <s v="CA10030 AGCO MASSEY FERGUSON"/>
        <s v="CA10031 AGCO MASSEY FERGUSON"/>
        <s v="CA10050 A1213 CLASE A  B"/>
        <s v="CA10083 HYUNDAI SONATA  2.4L 1"/>
        <s v="CA10085 VW VENTO 2.5L (170CV)"/>
        <s v="CA10086 HYUNDAI TUSCON V6 2,7L"/>
        <s v="CA10088 HYUNDAI ACCENT 1.6 16V"/>
        <s v="CA10111 FORD RANGER 3.0 TDI.--"/>
        <s v="CA10112 TOYOTA PICK UP 2.5/3.0"/>
        <s v="CA10114 MB VITO VIANO"/>
        <s v="CA10115 GM Captiva."/>
        <s v="CA10116 -A1227-FIAT PUNTO 1.3"/>
        <s v="CA10118 JEEP COMPASS 2.0L, 2.4"/>
        <s v="CA10130 Fiat Punto 1.8 HLX (11"/>
        <s v="CA10131 Fiat Punto 1.4 ELX (87"/>
        <s v="CA10165 Honda NEW CIVIC 1.8 L"/>
        <s v="CA10169 TOYOTA CAMRY 3,5  V6"/>
        <s v="CA10171 TOYOTA CAMRY"/>
        <s v="CA10190 TOYOTA COROLLA 1.8L 16"/>
        <s v="CA10192 Chrysler PT Cruiser"/>
        <s v="CA10211 FIAT LINEA"/>
        <s v="CA10221 IVECO Daily 35, 45, 55"/>
        <s v="CA10227 Peugeot 207 1.4 8v FLE"/>
        <s v="CA10228 JEEP LIBERTY V6 3.7L"/>
        <s v="CA10233 HONDA FIT1.5 16V"/>
        <s v="CA10234 NISAN TIIDA"/>
        <s v="CA10236 AUDI Q7"/>
        <s v="CA10237 PEUGEOT 307 1.6 L 16V"/>
        <s v="CA10239  A1382  BMW"/>
        <s v="CA10253 FORD KUGA Y MONDEO"/>
        <s v="CA10256 VW Vento 2,0 T fsi"/>
        <s v="CA10261 DODGE RAM 2500"/>
        <s v="CA10276 Peugeot 207 2,0 hdi"/>
        <s v="CA10278 PEUGEOT 207 2.0 HDI"/>
        <s v="CA10293 Ford EcoSport 2.0 Dura"/>
        <s v="CA10314 CLIO II LOGAN DIESEL"/>
        <s v="CA10320 IVECO STRALIS"/>
        <s v="CA10327 JUMPY"/>
        <s v="CA10330 MB SPRINTER 2013 ---&gt;"/>
        <s v="CA10344 HONDA CRV NUEVA"/>
        <s v="CA10354 RENAULT LAGUNA II 3.0"/>
        <s v="CA10356-A1268-FORD SMA 2.0 2.3"/>
        <s v="CA10416 C3 ,INI PEUGEOT208 308"/>
        <s v="CA10456 FIAT IDEA"/>
        <s v="CA10477 MERCEDES BENZ ATEGO 07"/>
        <s v="CA10485 AUDI"/>
        <s v="CA10497 MITSUBISHI LANCER"/>
        <s v="CA10500 VOLVO 560/580/V60/V70"/>
        <s v="CA10509 VOLKSWAGEN POLO NUEVO"/>
        <s v="CA10516  JOURNEY 2.4- 2.7"/>
        <s v="CA-10518 FIAT DOBLO"/>
        <s v="CA10520 CAPTIVA 2.0 VCDI DMH"/>
        <s v="CA10521 FORD FOCUS KINETIC"/>
        <s v="CA10522 AUDI A4 A5 Q5"/>
        <s v="CA10650 Honda Fit, City 1.5L F"/>
        <s v="CA10651 MEGANE 1.2 2.0"/>
        <s v="CA10653 FORD ECOSPORT 1.6 KINE"/>
        <s v="CA10677 TOYOTA RAV 4"/>
        <s v="CA10693 MINI COUPER II"/>
        <s v="CA10696 VW AMAROK 2.0 TDI"/>
        <s v="CA10697 VW AMAROK 2.0 TDI"/>
        <s v="CA10700 BMW SERIE 1/3/X1"/>
        <s v="CA10739 CHEVROLET MONTANA 1.8"/>
        <s v="CA10748SY DAILY 50 C16"/>
        <s v="CA10878 MB 180 200 250"/>
        <s v="CA10879 - A1380-GMCRUZE1.6-1.8"/>
        <s v="CA10880 - A1381-GMCRUZE2.0 CDI"/>
        <s v="CA10894 FORD CARGO LINEA 2012"/>
        <s v="CA10894SY FORD CARGO 2012"/>
        <s v="CA10910 PEUGEOT 4008 CITROENC4"/>
        <s v="CA10947 C5 ,EXPERT,407HDI 1.6"/>
        <s v="CA10997 FIESTA KINETIC"/>
        <s v="CA11071 GM SPARK 1.2"/>
        <s v="CA11048 jeep compass patriot"/>
        <s v="CA11072 -A1406-PARTNER BERLING"/>
        <s v="CA11073 RENAULT MASTER"/>
        <s v="CA11077 CHEVROLET S-10 2.8CTDI"/>
        <s v="CA11096 CITROEN C4 PEUGEOT 207"/>
        <s v="CA11104 FIAT UNO WAY PALIO"/>
        <s v="CA11109 1.4 FIRE EVO MULTIAIR"/>
        <s v="CA11112 GRAND SIENA PALIO IDEA"/>
        <s v="CA11113 HONDA CIVIC"/>
        <s v="CA11123 Iveco Caballino (Origi"/>
        <s v="CA11188 ALFA ROMERO MITO 1.3"/>
        <s v="CA11201 HYUNDAI i10"/>
        <s v="CA11206 KIA RIO/SOUL/VELOSTER"/>
        <s v="CA11222 CHEV. COBALT SONIC SPI"/>
        <s v="CA11250 FIAT 500 FIRE Y TURBO"/>
        <s v="CA11258 Honda CR-V 2012-&gt;"/>
        <s v="CA11411 MB CLASE A B C"/>
        <s v="CA11416 HONDA MOTOS"/>
        <s v="CA11458 VW UP Y FOX"/>
        <s v="CA11493 TOYOTA ETIOS"/>
        <s v="CA11500 HYUNDAI SORENTO STA FE"/>
        <s v="CA11501 GM TRAKKER"/>
        <s v="CA11503 A1567 AUDI A1-A3"/>
        <s v="CA11652 A1576 RENAULT LOGANII"/>
        <s v="CA11654 RENAULT LOGAN SANDERO"/>
        <s v="CA11674 RANGER MOTOR PUMA"/>
        <s v="CA11759 MERCEDES BENZ"/>
        <s v="CA11864 FORD ECOSPORT KINETIC"/>
        <s v="CA11874 IVECO DAYLI"/>
        <s v="CA11949 HONDA FIT 1.5 2017--&gt;"/>
        <s v="CA11952 TOYOTA ETIOS YARIS"/>
        <s v="CA11974 Scania Serie G, P, (18"/>
        <s v="CA11974SY SCANIA SERIE G P"/>
        <s v="CA12003 NISSAN MARCH VERSA"/>
        <s v="CA12004 NISSAN FRONTIER"/>
        <s v="CA12006 CAMION HYUNDAI"/>
        <s v="CA12017 VW UP 1.0L TSI 2015-"/>
        <s v="CA12021 PEUGEOT CITROEN THP"/>
        <s v="CA12034 CITROEN SPACETUREXPERT"/>
        <s v="CA12050 HONDA CIVIC CRV 1.5"/>
        <s v="CA12051 HONDA CIVIC CRV 2.0"/>
        <s v="CA12052 HONDA HRV"/>
        <s v="CA12055 TOYOTA HILUX 2016"/>
        <s v="CA12066 FIAT TORO JEEPRENEGADE"/>
        <s v="CA12097 RENAULT KWID"/>
        <s v="CA12104 VW FOX SURAN GOL VOYAG"/>
        <s v="CA12112 GM CRUZE"/>
        <s v="CA12172 CHERY 99 1.0 2016--&gt;"/>
        <s v="CA12173 CHERY FULLWIN 1.5"/>
        <s v="CA12174 CHERY TIIGO III16--&gt;"/>
        <s v="CA12180 NISSAN FRONTIER NP300"/>
        <s v="CA12242FIATTIPO II 1.3-1.4-1.6"/>
        <s v="CA12289 TOYOTA COROLLA 2021"/>
        <s v="CA12315 NISSAN KICK"/>
        <s v="CA12342 FIAT ARGO CRONOS 1.3"/>
        <s v="CA12344 FIAT ARGO CRONOS 1.8"/>
        <s v="CA12430 FORD ECOSPORT1.5DRAGON"/>
        <s v="CA1533 JOHN DEERE 4040-4050"/>
        <s v="CA1533SY JOHN DEERE 4040-4050-"/>
        <s v="CA1566 FIAT VIVACE NAFTERO T"/>
        <s v="CA160 CHRYSLER DAKOTA 3,9 5,2"/>
        <s v="CA192 CHEVROLET BLAZER 4,3L V6"/>
        <s v="CA224 CATERPILLAR 4M8097"/>
        <s v="CA226 CATERPILLAR"/>
        <s v="CA226SY CATERPILLAR 4M9334"/>
        <s v="CA2517 JOHN DEERE 8430-8440 PR"/>
        <s v="CA2517SY AIRE SECUNDARIO"/>
        <s v="CA2521SY JOHN DEERE TRACTORES"/>
        <s v="CA253SY  MITSUBISHI L-300"/>
        <s v="CA2557SY FIAT AGRI TRACTORES"/>
        <s v="CA258SY JOHN DEERE 330 4400"/>
        <s v="CA2653 CHEVETTE,HATCH,CHEVY 50"/>
        <s v="CA2671PL FIAT 128 C.CL.FAMILIA"/>
        <s v="CA2718 FIAT 147,128,SUPER EURO"/>
        <s v="CA2740 MAZDA 626 RURAL"/>
        <s v="CA283 B PU SE ENTR.COMO CA283A"/>
        <s v="CA283A FORD F-100,F-400,F-1000"/>
        <s v="CA3105 MERCEDEZ BENZ  608,F-10"/>
        <s v="CA3105SY ZANELLO UP-10,DEUTZ D"/>
        <s v="CA3115 PEUGEOT 504 MODELO NUEV"/>
        <s v="CA3154 RENAULT 21 INYECCIONT"/>
        <s v="CA3164 RENAULT 12 MOTOR 1,4,"/>
        <s v="CA3167 FIAT 147 TRD,DUNA UNO"/>
        <s v="CA3174B PEUGEOT 205 RG3 RG5"/>
        <s v="CA3194 MERCEDEZ BENZ 1935-1938"/>
        <s v="CA3280 SCANIA L-111.LT-111,BR-"/>
        <s v="CA3280SY SCANIA L-111.LT-111,B"/>
        <s v="CA3290 SCANIA K-112,OMNIBUS UR"/>
        <s v="CA3291 MERCEDEZ BENZ 1517-1518"/>
        <s v="CA3291SY MERCEDEZ BENZ 1517-15"/>
        <s v="CA3295 DEUTZ TRACTOR,AX-100,DX"/>
        <s v="CA3295SY DEUTZ TRACTOR,AX-100,"/>
        <s v="CA3333 VW GACEL,SENDA,PASSAT"/>
        <s v="CA3399 LADA SAMARA 1.1 1.3 1.5"/>
        <s v="CA3490 Dodge - Honda - Hundai"/>
        <s v="CA353 NISSAN CHERRY,SUBARU JUS"/>
        <s v="CA3549 CHEVROLET BLAZER"/>
        <s v="CA3559 CHRYSLER DAKOTA 2,5L CA"/>
        <s v="CA3565 RENAULT 11 TURBO"/>
        <s v="CA3588 CHEVROLET LUV,ISUZU.NIS"/>
        <s v="CA3660 CRYSLER NEON"/>
        <s v="CA3814 CHRYSLER SHADOW 2,5L"/>
        <s v="CA3901 CHRYSLER RAM 3,9L V6"/>
        <s v="CA3902 CHEVROLET PICK UP LLV 2"/>
        <s v="CA3914 CHEVROLET SILVERADO 3,9"/>
        <s v="CA3943 RENAULT CLIO II 2.0 SPO"/>
        <s v="CA3989 CHAMPION"/>
        <s v="CA4202 DEUTZ BF6L 913 PRIMARIO"/>
        <s v="CA4202R FORD RANGER TD(MOTOR M"/>
        <s v="CA4202SY DEUTZ BF6L 913 SECUND"/>
        <s v="CA4215 IVECO EUROTRAKKER"/>
        <s v="CA4221 SCANIA H-112,T-112,R-11"/>
        <s v="CA4239 FIAT147 CL,CL5,TR5"/>
        <s v="CA4255 TOYOTA HILUX"/>
        <s v="CA4260 COMBI VOLKSWAGEN"/>
        <s v="CA4261 FORD ESCORT DDE 1988 HA"/>
        <s v="CA4283 PEUGEOT 505"/>
        <s v="CA4309 SUBARU IMPREZA LEGACY N"/>
        <s v="CA4320 HONDA CIVIC LX,DX"/>
        <s v="CA4329 RENAULT 18 2000,FUEGO"/>
        <s v="CA4336 CHEVROLET MONZA 1,6"/>
        <s v="CA4352EE FORD TAUNUS L,GHIA,FA"/>
        <s v="CA4354 RENAULT 9,11 MOTOR 1,"/>
        <s v="CA4360 FIAT AGRI TRACTORES"/>
        <s v="CA4499 FIAT UNO 70S,SX,SL-1300"/>
        <s v="CA4556 FIAT UNO IE,SX"/>
        <s v="CA4576 BMW 316 318 320"/>
        <s v="CA4597 FIAT TIPO 1,7 DIESEL"/>
        <s v="CA4599 ALFA ROMEO 164"/>
        <s v="CA4685 MERCEDEZ BENZ LS-1526,F"/>
        <s v="CA4685SY MERCEDEZ BENZ LS-1526"/>
        <s v="CA4691 TRACTORES DEUTZ,MERCEDE"/>
        <s v="CA4691SY TRACTORES DEUTZ,MERCE"/>
        <s v="CA4692SY MERCEDEZ BENZ"/>
        <s v="CA4778 DAIHATSU APLAUSE 1.6 CH"/>
        <s v="CA4813 FIAT DUCATTO"/>
        <s v="CA4818 TOYOTA COASTER"/>
        <s v="CA4877 FORD SIERRA L,GL 1,6"/>
        <s v="CA4890SY FIAT AGRI TRACTORES"/>
        <s v="CA4893 SCANIA CAMION"/>
        <s v="CA4924 SUBARU LEGACY GL.DL 1,8"/>
        <s v="CA4950 CHEVROLET KADETT,MONZA"/>
        <s v="CA4951 ELEMENTO PARA CARCAZA O"/>
        <s v="CA4951MB ADAPTACION MERCEDEZ B"/>
        <s v="CA4974 PEUGEOT 205 G Y C2"/>
        <s v="CA4989 VALMET 785 TRACTORES"/>
        <s v="CA502 RENAULT MAGNUM CAMION AE"/>
        <s v="CA5021 KODIAK 14190 CATERP"/>
        <s v="CA5021SY KODIAK 14190 CATERP"/>
        <s v="CA502SY REANULT CAMION MAGNUM"/>
        <s v="CA5058 FORD EXPLORER"/>
        <s v="CA5070 NPR (mot. Isuzu 4.2 L,"/>
        <s v="CA508SY JOHN DEERE 1430-2420-3"/>
        <s v="CA5108 VW PASSAT 1.8 TD"/>
        <s v="CA5111 PEUGEOT 405 GR,GRX,SRX,"/>
        <s v="CA5120 PEUGEOT 505 SRD,TURBO D"/>
        <s v="CA5125 DAIHATSU TERIOS"/>
        <s v="CA5137 MAZDA 121 LX"/>
        <s v="CA5140 FIAT TIPO TURBO DIESEL"/>
        <s v="CA5144 S´SANSYONG MUSSO 2,3"/>
        <s v="CA5155 VOLVO OMNIBUS B58"/>
        <s v="CA5156 FORD ESCORT 1,8,GALAXI,"/>
        <s v="CA5160 FORD FIESTA"/>
        <s v="CA5164 FIAT FIORINO,147,DUNA D"/>
        <s v="CA5229 RENAULT 19 RN Y RT"/>
        <s v="CA523 FIAT TRACTOR 1180-1380-1"/>
        <s v="CA5232 FIAT AGRI TRACTORES"/>
        <s v="CA5233 FORD TRANSIT"/>
        <s v="CA5266 FIAT DUNA S,DV,DUNA WEE"/>
        <s v="CA5272 ROVER 216 MOTOR HONDA"/>
        <s v="CA5301 VW GOLF Y PASSAT"/>
        <s v="CA5304 ISUZU 2,5"/>
        <s v="CA5308 RENAULT EXPRESS D"/>
        <s v="CA5325 FIAT DUNA Y UNO CON MOT"/>
        <s v="CA5329 PEUGEOT 205 C Y J"/>
        <s v="CA5331 PEUGEOT 306 CITROEN ZX"/>
        <s v="CA5347 VOLVO NL 10/12 INTERCOO"/>
        <s v="CA5349 BMW 524 525TD"/>
        <s v="CA5350 BMW Z3 2,8L 318-528-325"/>
        <s v="CA5357 FORD ESCORT"/>
        <s v="CA5357D FORD ESCORT DIESEL"/>
        <s v="CA5358 ROVER 420 GSi,GTi,SLi"/>
        <s v="CA5369 NISSAN TERRANO II 2.7 T"/>
        <s v="CA5370 VOLKSWAGEN GOLF III 1.6"/>
        <s v="CA5371 DAEWO ESPERO"/>
        <s v="CA5377 VW POLO NAFTERO"/>
        <s v="CA5377D VW POLO GASOLERO"/>
        <s v="CA5400 CHEVROLET ASTRA TURBO D"/>
        <s v="CA5410 ROVER 820 E SE 2,0"/>
        <s v="CA5416  RENAULT 12 L,GTL 11"/>
        <s v="CA5435 MERCEDES BENZ 709 IMP"/>
        <s v="CA5445 MAZDA 626 SEDAN"/>
        <s v="CA5456  PEUGEOT 306 DIESEL"/>
        <s v="CA546 ALLYS CHALMERS"/>
        <s v="CA5461 RENAULT KANGOO RN"/>
        <s v="CA5463 RENAULT TWINGO"/>
        <s v="CA5466 TOYOTA COROLLA GLI  XTI"/>
        <s v="CA546SY JOHN DEERE,MASSEY FERG"/>
        <s v="CA5483SY SCANIA P93 R Y T"/>
        <s v="CA5485 RENAULT TRAFIC DIESEL"/>
        <s v="CA5488 PEUGEOT 405 SRI INYECCI"/>
        <s v="CA5492 FORD MONDEO DIESEL"/>
        <s v="CA5494 FORD MONDEO NAFTERO"/>
        <s v="CA5495 FIAT TIPO 1,6,TEMPRA IN"/>
        <s v="CA5496 CHEVROLET  CORSA"/>
        <s v="CA5501 CHEVROLET CORSA DIESEL"/>
        <s v="CA5513 VW GOL Gti 2,0"/>
        <s v="CA5513D VOLKSWAGEN GOL"/>
        <s v="CA5522 LAND ROVER DISCOVERY 2."/>
        <s v="CA5554 RENAULT LAGUNA PZA ORIG"/>
        <s v="CA5555 Renault Laguna 3.0 V6."/>
        <s v="CA5567 ISUZU 3.1D"/>
        <s v="CA5572 LAND ROVER DEFENDER 4X2"/>
        <s v="CA5578 FORD FIESTA DIESEL"/>
        <s v="CA5585 VOLVO FH-12 GLOBTROTER"/>
        <s v="CA5595 Mazda 323 GLX 1.6L 2000"/>
        <s v="CA5611 PEUGEOT BOXER"/>
        <s v="CA5613 RENAULT LAGUNA 2,2 D"/>
        <s v="CA5626 MERCEDEZ BENZ 1620 ULTI"/>
        <s v="CA5626PU VOLKSWAGEN CAMION"/>
        <s v="CA5626SY MERCEDEZ BENZ 1620 UL"/>
        <s v="CA5626SYPU VOLKSWAGEN CAMION"/>
        <s v="CA5627 FIAT PALIO SIENA"/>
        <s v="CA5630A FIAT MAREA NAFTA BRAVO"/>
        <s v="CA5641 BMW 318 iS, Ti, Z3 1,9"/>
        <s v="CA5657 ROVER 220 420 216 620"/>
        <s v="CA5668 FILTRO AIRE PANEL"/>
        <s v="CA5671 MERCEDEZ BENZ MD 180 D"/>
        <s v="CA5673 RENAULT LAGUNA 16 V"/>
        <s v="CA5674 FIAT AGRI 115.9 100.9"/>
        <s v="CA5677 FIAT DUNA SX,FIORINO"/>
        <s v="CA5678 PEUGEOT 106"/>
        <s v="CA5680 CHEVROLET VECTRA"/>
        <s v="CA5682 FORD FIESTA 1,2 Y 1,3,1"/>
        <s v="CA5682D FORD FIESTA DIESEL"/>
        <s v="CA5699 Iveco Stralis TAPA CHAP"/>
        <s v="CA5716 BWM 318 TDs Compaq."/>
        <s v="CA5718 FIAT MAREA"/>
        <s v="CA5760 SCANIA P-94"/>
        <s v="CA5776  PEUGEOT 106"/>
        <s v="CA5781 VOLKSWAGEN TRANSPORTER"/>
        <s v="CA5785 MAZDA PICK UP 2500"/>
        <s v="CA5787 IVECO DAILY"/>
        <s v="CA5826 MERCEDEZ VITO / VIANO"/>
        <s v="CA5827 VW GOLF IV TDi GTD 99-"/>
        <s v="CA5830 BMW 525 TURBODIESEL TOU"/>
        <s v="CA5837 FORD KA"/>
        <s v="CA5854 CHEVROLET VECTRA"/>
        <s v="CA5860 FORD TRANSIT 2.5 TD"/>
        <s v="CA5901 MITSUBISHI L300 MONTERO"/>
        <s v="CA5929 FORD FOCUS DIESEL"/>
        <s v="CA5930 NISSAN TERRANO II TD"/>
        <s v="CA5941 RENAULT KANGOO"/>
        <s v="CA5944 DAEWOO LANOS S SE 1.5L"/>
        <s v="CA5945 DAEWO LEGANZA NUBIRA"/>
        <s v="CA5961 PICK UP S-10 BLAZER"/>
        <s v="CA5967 TOYOTA HILUX 3.0 SW4"/>
        <s v="CA5970 CHEVROLET ASTRA 2.0L"/>
        <s v="CA5971 FORD 14000 CON MOTOR CU"/>
        <s v="CA5971SY FORD 14000 CON MOTOR"/>
        <s v="CA5981 SUZUKI FUN 1.0L"/>
        <s v="CA5999 Renault Premium (camión"/>
        <s v="CA5999 SY Renault Premium"/>
        <s v="CA6308 ROVER SI CON MOTOR HOND"/>
        <s v="CA6324 CHAMPION"/>
        <s v="CA6362 HYUNDAY ELANTRA-SONATA"/>
        <s v="CA6366 FORD PICK UP F-100 AMER"/>
        <s v="CA6377 SUZUKI SWIFT 1,3"/>
        <s v="CA6381 MAZDA RX7"/>
        <s v="CA6395 TOYOTA CELICA"/>
        <s v="CA6544 TOYOTA COROLLA Y LIFTB"/>
        <s v="CA6545 VW PASSAT TODOS"/>
        <s v="CA6558 MAZDA MPV AIRE"/>
        <s v="CA6604SY TRACTOR JOHN DEERE"/>
        <s v="CA6690 TOYOTA PREVIA MAZDA 929"/>
        <s v="CA6807 ROVER 620 HONDA ACCORD"/>
        <s v="CA6828 MAZDA MIATA MX5"/>
        <s v="CA6856 THERMO KING"/>
        <s v="CA6900 NISSAN 300ZX 3.0L V6 24"/>
        <s v="CA6939 SUZUKI VITARA"/>
        <s v="CA7139 CATERPILLAR CHEVROLET"/>
        <s v="CA7139SY CATERPILLAR CHEVROLET"/>
        <s v="CA7142 MITSUBISHI 3000 GT VR6"/>
        <s v="CA7174 HONDA CIVIC"/>
        <s v="CA7178 PALA MICHIGAN"/>
        <s v="CA7203 CASE IHC"/>
        <s v="CA7284 HONDA ACCORD SPACE WAGO"/>
        <s v="CA7344 MITSUBISHI ECLIPSE"/>
        <s v="CA7351 TOYOTA CAMRY"/>
        <s v="CA7368 MAZDA MX3"/>
        <s v="CA7414 CHRYSLER INTREPID V6"/>
        <s v="CA7417 HONDA PASSPORT ISUZU TR"/>
        <s v="CA7420 HONDA ACCORD 2,0-2,2"/>
        <s v="CA7421 CHEVROLET S-10"/>
        <s v="CA7431 VW GOLF NAFTERO"/>
        <s v="CA7432 CRYSLER STRATUS 2,5 V6"/>
        <s v="CA7438 Ford F-100, 350, 450 V8"/>
        <s v="CA7440 CHRYSLER YEEP CHEROKKE"/>
        <s v="CA7444 JOHN DEERE TRACTORES"/>
        <s v="CA7444SY JOHN DEERE TRACTORES"/>
        <s v="CA7487 CATERPILLAR"/>
        <s v="CA7487SY CATERPILLAR"/>
        <s v="CA7597 CHEVROLET LUMINA 3,4 L"/>
        <s v="CA7617 SUZUKI SIDEKIK 16 V"/>
        <s v="CA7737 MONDEO V6 NAFTA"/>
        <s v="CA7764 HONDA CIVIC 1.6 CR-V SP"/>
        <s v="CA7774 FORD RANGER Y EXPLORER"/>
        <s v="CA7775 HYUNDAY ACCENT 1,5"/>
        <s v="CA8039 FORD F-150, F-250, Supe"/>
        <s v="CA8040 HONDA CIVIC LX"/>
        <s v="CA8052 SUZUKI BALENO 1.3 1.6"/>
        <s v="CA8067 ISUZU AMIGO-RODEO V6"/>
        <s v="CA8069 CHEVROLET GRAND VITARA"/>
        <s v="CA8141 FORD EXPLORER V6 V8 5L"/>
        <s v="CA8162 HYUNDAI ELANTRA 1.8 --9"/>
        <s v="CA8208 MITSUBISHI LANCER GLXi"/>
        <s v="CA8243D FORD RANGER"/>
        <s v="CA8295 Land Rover Freelander."/>
        <s v="CA8602 AUDI TT QUATRO"/>
        <s v="CA8666 RENAULT,Camiones Magnum"/>
        <s v="CA8668 MERCEDEZ BENZ SPRINTER"/>
        <s v="CA8674 PEUGEOT 206 1.6 L NAFTA"/>
        <s v="CA8675 PEUGEOT 206 DIESEL"/>
        <s v="CA8675D PEUGEOT 206 DIESEL"/>
        <s v="CA8730 DAEWOO Nubira"/>
        <s v="CA8734 HYNDAI ATOS"/>
        <s v="CA8736 FORD KA MIL MOTOR 50HC"/>
        <s v="CA8737 Caterpillar"/>
        <s v="CA8737SY Caterpillar"/>
        <s v="CA8747 CHRYSLER PT CRUISER 9/0"/>
        <s v="CA8748 PEUGEOT 306 TURBO DIESE"/>
        <s v="CA8766 HYUNDAI SONATA 2,5 V6 E"/>
        <s v="CA8768 MERCEDEZ BENZ CLASE C"/>
        <s v="CA8772 HIUNDAY GALOPER"/>
        <s v="CA8774 RENAULT TWINGO MULTI"/>
        <s v="CA8786 RENAULT LAGUNA 1.9 TDI"/>
        <s v="CA8789 MERCEDES BENZ CLASE A"/>
        <s v="CA8797 DAEWOO MATIZ"/>
        <s v="CA8805 CRYSLER NEON 2000"/>
        <s v="CA8812 ALFA ROMEO 145 146 NAFT"/>
        <s v="CA8817 JEEP CHEROKEE LIBERTY"/>
        <s v="CA8821 RENAULT MASTER DIESEL"/>
        <s v="CA8847 CLIO II 1.5L DCi TD"/>
        <s v="CA8858 CRYSLER NEON 2000"/>
        <s v="CA8887 VW Passat Tdi, Audi A-6"/>
        <s v="CA8911 Honda Civic 1.7 16V."/>
        <s v="CA8919 TRANSIT TDI 2.4L"/>
        <s v="CA8963 PEUGEOT 306 CITROEN XSA"/>
        <s v="CA8964 RENAULT LAGUNA II CLIO"/>
        <s v="CA8970 Hyundai Accent 1.6L."/>
        <s v="CA8995 SEAT CORDOBA DIESEL"/>
        <s v="CA8996 MASTER 2.8 TD"/>
        <s v="CA8997 FORD ESCAPE"/>
        <s v="CA9002 SY VALTRA TRACTORES"/>
        <s v="CA9002 VALTRA TRACTORES"/>
        <s v="CA9003 NISSAN FRONTIER 2.8"/>
        <s v="CA9007 BMW X3, Serie 300, 500,"/>
        <s v="CA9017 DAIHATSU SIRION"/>
        <s v="CA9021 MAZDA PICK UP B-2500 DD"/>
        <s v="CA9022 VW Sharan, Seat Alhambr"/>
        <s v="CA9032 MERCEDES BENZ OMNIBUS O"/>
        <s v="CA9032SY MERCEDES BENZ OMNIBUS"/>
        <s v="CA9033 MERCEDES BENZ 712 914"/>
        <s v="CA9033SY MERCEDES BENZ 712 914"/>
        <s v="CA9045 SCANIA ALTO"/>
        <s v="CA9045SY SCANIA ALTO"/>
        <s v="CA9048SY RENAULT,Camiones Magn"/>
        <s v="CA9054 CRYSLER CARAVAN"/>
        <s v="CA9074 RENAULT CLIO SERIE II"/>
        <s v="CA9078 RENAULT KANGOO 1.9LD"/>
        <s v="CA9080 PEUGEOT 307 DIESEL"/>
        <s v="CA9082 PEUGEOT 307 NAFTA"/>
        <s v="CA9096-2 Seat Ibisa III 1,4 i"/>
        <s v="CA9097 RENAULT LAGUNA II RXT 3"/>
        <s v="CA9098 RENAULT CLIO II MEGANE"/>
        <s v="CA9113 SUBARU LEGACY IMPROTA"/>
        <s v="CA9126 MONDEO 2,0L, 4 Ci  02/0"/>
        <s v="CA9230 ALFA ROMEO 156"/>
        <s v="CA9231 FIAT DUCATTO"/>
        <s v="CA9283 FORD RANGER 2001---&gt;"/>
        <s v="CA9284 CLIO II 2.0 16V"/>
        <s v="CA9290 VOLKSWAGEN GOL MOTOR 10"/>
        <s v="CA9315 BERLINGO 1.4 1.6 1.9 C3"/>
        <s v="CA9328 FIAT STILO  1,9 L  JTD"/>
        <s v="CA9329 A1115 Fiat 500L y Doblo"/>
        <s v="CA9352 Agrale. Deutz, Massey F"/>
        <s v="CA9352SY DEUTZ AGRALE 7.5T 8.5"/>
        <s v="CA9355 SCANIA 124 P-94"/>
        <s v="CA9355SY SCANIA F94,G380,G420,"/>
        <s v="CA9361 HONDA PILOT 3.5L V6 24V"/>
        <s v="CA9367 MITSUBISHI MONTERO V6-"/>
        <s v="CA9369 FORD CARGO C1416"/>
        <s v="CA9380SY SCANIA 124 OMNIBUS"/>
        <s v="CA9385 FORD COURRIER CA5682D C"/>
        <s v="CA9388 ATEGO 1315  OM904LA"/>
        <s v="CA9391 CHEVROLET MERIVA GL GLS"/>
        <s v="CA9393 TOYOTA HILUX"/>
        <s v="CA9409 AUDI A4 1.6 1.8 1.9 TDI"/>
        <s v="CA9410 GOL TREND SURAN FOX"/>
        <s v="CA9411 RENAULT CLIO TWINGO 1.2"/>
        <s v="CA-9419 SCANIA SERIE 4"/>
        <s v="CA9419SY SCANIA SERIE 4"/>
        <s v="CA9424 VW BORA (CA5827 PREF)"/>
        <s v="CA9431 VW SURAN 1,9 Sdi (64cv)"/>
        <s v="CA9435 BMW Mini Cooper 1.6L 16"/>
        <s v="CA9441 Hyundai Santa Fe 2.4L,"/>
        <s v="CA9475 NISSAN PICK UP D/C"/>
        <s v="CA9477 RENAULT LAGUNA II 1.9"/>
        <s v="CA9482 TOYOTA COROLLA 16V"/>
        <s v="CA9492 MAZDA RX7"/>
        <s v="CA9493 HONDA CIVIC2.0 16V CRV"/>
        <s v="CA9511 FORD ECO SPORT FIESTA 1"/>
        <s v="CA9519 VOLKSWAGEN FOX 1.6 GOLF"/>
        <s v="CA9525 KIA SORRENTO"/>
        <s v="CA9560 Volvo FH12, NL 10, NL 1"/>
        <s v="CA9560SY VOLVO CAMION"/>
        <s v="CA9564 HONDA Accord 4-2.3L F/"/>
        <s v="CA9571 FIAT IVECO EUROCARGO"/>
        <s v="CA9572 FORD FIESTA 1.4 ECO SPO"/>
        <s v="CA9572D Citroen C3 HDI Diesel"/>
        <s v="CA9589 Dodge Ram 2500."/>
        <s v="CA9600 HONDA V6-3.0L F/inj. SO"/>
        <s v="CA9643 PEUGEOT CITROEN 2.0 HDi"/>
        <s v="CA9683 Toyota 4 RUNNER 4.0L V6"/>
        <s v="CA9711 VW VENTO 1.9 2.0 D"/>
        <s v="CA9728 SUZUKI JIMMY"/>
        <s v="CA9746 VALTRA TRACTORES"/>
        <s v="CA9746SY  VALTRA TRACTORES"/>
        <s v="CA9747 MERCEDES BENZ 1634"/>
        <s v="CA9747SY MERCEDES BENZ 1634"/>
        <s v="CA9754 MEGANE TRAPEZOIDAL"/>
        <s v="CA9764 PEUGEOT 307 1.6L HDi"/>
        <s v="CA9784- A1196  MEGANE 1.2 2.0"/>
        <s v="CA9792 HYUNDAI  TERRACAN 2,9L"/>
        <s v="CA9800 AUDI A3"/>
        <s v="CA9806 MINI COOPER S."/>
        <s v="CA9833 FORD ECO SPORT 2.0"/>
        <s v="CA9834 HONDA TITAN"/>
        <s v="CA9835 HONDA NX BROS125/150"/>
        <s v="CA9849 TOYOTA COROLLA D 2.0"/>
        <s v="CA9902 GM AVEO 1.6L 16V DOHC"/>
        <s v="CA9937 RENAULT CLIO II 1.2 BR"/>
        <s v="CA9942 ALFA ROMEO MITO"/>
        <s v="CA9945 Honda FIT 1,4 L"/>
        <s v="CA9951 BMW"/>
        <s v="CA9991-A1190 REN. MASTER 2.5"/>
        <s v="CAK2521 JOHN DEERE 2240-2440-P"/>
        <s v="CAK253 MITSUBISHI L-300 Y L-20"/>
        <s v="CAK256 KUBOTA TRACTOR L-295"/>
        <s v="CAK258 JOHN DEERE 330 4400 610"/>
        <s v="CAK4361 FIAT AGRI TRACTORES 78"/>
        <s v="CAK508 JOHN DEERE 1430-2420-34"/>
        <s v="CAK546 JOHN DEERE,MASSEY FERGU"/>
        <s v="CAK6604 TRACTOR JOHN DEERE"/>
        <s v="CATALOGO SOGEFI PRO 2015"/>
        <s v="CF10025 FIAT 500 1.4 MEX ITAL"/>
        <s v="CF10059 FORD FOCUS"/>
        <s v="CF10062 HONDA NEW CIVIC"/>
        <s v="CF10073 HONDA FIT"/>
        <s v="CF10113 CHEVROLET MERIVA"/>
        <s v="CF10135 Honda CR-V 2.4L 16V V-"/>
        <s v="CF10204-2-  DS3-PEUG 308 GTI"/>
        <s v="CF10209-2 AUDI A6"/>
        <s v="CF10210 HYUNDAI TUCSON DESDE 2"/>
        <s v="CF10285 TOYOTA SW4"/>
        <s v="CF10363 Jeep Grand Cherokee I"/>
        <s v="CF10381 HYUNDAI SANTA FE MODEL"/>
        <s v="CF10436 MB CU3569"/>
        <s v="CF10457 AUDI A3"/>
        <s v="CF10471 HYUNDAI I-30"/>
        <s v="CF10546 CHEVROLET AVEO"/>
        <s v="CF10569 ECOSPORT KD"/>
        <s v="CF10597 IVECO DAYLI"/>
        <s v="CF10774 GM AVEO CRUZE"/>
        <s v="CF10829 FIAT PUNTO 5P"/>
        <s v="CF10829-2 FIAT PUNTO 5P 42 PLI"/>
        <s v="CF10843 HONDA CITY TODOS"/>
        <s v="CF10883 RENAULT MEGANE 1.6"/>
        <s v="CF10892 TOYOTA HILUX 2005--"/>
        <s v="CF10893 FIAT PALIO - SIENA FAS"/>
        <s v="CF10895 SUZUKI FUN"/>
        <s v="CF10896 HYUNDAI SANTA FE MODE"/>
        <s v="CF10898 GM CHEV CORSA"/>
        <s v="CF10899 HYUNDAI TUCSON"/>
        <s v="CF11019 ISUZU TROOPER"/>
        <s v="CF11164 CABINA C3,C4,LINEA DS"/>
        <s v="CF11166 GM CAPTIVA"/>
        <s v="CF11414 GM SPARK I"/>
        <s v="CF11464 VW UP"/>
        <s v="CF11484 FORD TRANSIT"/>
        <s v="CF11486 VW TIGUAN 2.0"/>
        <s v="CF11548 FORD RANGER 2.2 3.2"/>
        <s v="CF11586 Renault Fluence 1.6 y"/>
        <s v="CF11686 RENAULT LOGAN SANDERO"/>
        <s v="CF11726 FIAT UNO SIENA PALIO"/>
        <s v="CF11819 CAPTIVA HYUNDAI KIA"/>
        <s v="CF12018 TOYOTA ETIOS"/>
        <s v="CF12145 TOYOTA HILUX"/>
        <s v="CF5475 CHEVROLET CORSA AIRE AC"/>
        <s v="CF5551 CITROEN BERLINGO XANTIA"/>
        <s v="CF5662 AUDI A4 1.8 20V TURBO"/>
        <s v="CF5663 SEAT CORDOBA POLO"/>
        <s v="CF5664 FORD MONDEO"/>
        <s v="CF5817 FORD FIESTA/FORD KA"/>
        <s v="CF5818 FIAT PUNTO"/>
        <s v="CF5819 IVECO DALLY /"/>
        <s v="CF5823 Alfa Romeo 145, 146, 15"/>
        <s v="CF5845 PEUGEOT 605"/>
        <s v="CF5846 PEUGEOT 406"/>
        <s v="CF5848 RENAULT LAGUNA"/>
        <s v="CF5849 RENAULT MEGANE 2.0 SCEN"/>
        <s v="CF5863 VECTRA TURBODIESEL"/>
        <s v="CF5864 PEUGEOT 405 CON A/AC"/>
        <s v="CF5865 HONDA CRV ROVER VARIOS"/>
        <s v="CF5892 VOLVO CAMION FM 12-340/"/>
        <s v="CF5893 Renault Megane Sportway"/>
        <s v="CF8331 FORD FOCUS DIESEL"/>
        <s v="CF8726 SUZUKI VITARA"/>
        <s v="CF8777 MERCEDES BENZ CLASE A"/>
        <s v="CF8799 RENAULT MEGANE SCENIC 2"/>
        <s v="CF8838 Renault Clio II."/>
        <s v="CF8867 PEUGEOT 206"/>
        <s v="CF8868 Chevrolet Vectra, Astra"/>
        <s v="CF8869 CHEVROLET/OPEL ASTRA"/>
        <s v="CF8890 DUCATTO DUSTER JUMPER"/>
        <s v="CF8989 PALIO SIENA"/>
        <s v="CF9034 FIAT PALIO SIENA"/>
        <s v="CF9051 Mercedes Benz Sprinter"/>
        <s v="CF9070 M. Benz Sprinter."/>
        <s v="CF9071 PEUGEOT 206 1,6 L Nafta"/>
        <s v="CF9084 VW GOL GLI SAVEIRO MPI"/>
        <s v="CF9293 Renault Megane II."/>
        <s v="CF9294  CITROEN PICASSO"/>
        <s v="CF9323 VW FOX 1.3"/>
        <s v="CF9364 RENAULT LAGUNA II"/>
        <s v="CF9398 PEUGEOT 307 CIT C3"/>
        <s v="CF9406 XSARA PICASSO AIRE ACC"/>
        <s v="CF9408 FIAT PUNTO 1.8 16V"/>
        <s v="CF9414 PASSAT"/>
        <s v="CF9466 AIRE CABINA TOYOTA"/>
        <s v="CF9485 FORD TRANSIT"/>
        <s v="CF9495 CHEVROLET CORSA"/>
        <s v="CF9579 VOLKSWAGEN TRANSPORTER"/>
        <s v="CF9645 Audi A4 y A6"/>
        <s v="CF9655 SCANIA SERIE 4 (94-164)"/>
        <s v="CF9691 RENAULT DUSTER 1.6 2.0"/>
        <s v="CF9756 HYUNDAI SANTA FE"/>
        <s v="CF9788 IVECO STRALIS"/>
        <s v="CF9878 ECO SPORT  1,4L  TDiese"/>
        <s v="CF9881 Audi Q7, VW Amarok"/>
        <s v="CFA10411 HONDA CIVIC Y CRV"/>
        <s v="CFA10436 MERCEDES SPRINTER C/A"/>
        <s v="CFA10528 RENAULT KOLEOS"/>
        <s v="CFA10529 CITROEN C5"/>
        <s v="CFA10584 FORD S-MAX"/>
        <s v="CFA10893 FIATPALIO - SIENA FAS"/>
        <s v="CFA11662 FIAT TORO"/>
        <s v="CFA11686 RENAYLT LOGAN SANDERO"/>
        <s v="CFA11739 GM SPARK II"/>
        <s v="CFA8838 Renault Clio II."/>
        <s v="CFA9533 FIAT Stilo 16V 1.9D"/>
        <s v="CFA9534 Ford Mondeo."/>
        <s v="CFA9587 Peugeot 307 (todos)"/>
        <s v="CFA9691 RENAULT DUSTER 1.6 2.0"/>
        <s v="CFA9921 AUDI A3"/>
        <s v="CG8673 RENAULT CLIO EXPRESS"/>
        <s v="CG8953 CITROEN XZARA PICASSO D"/>
        <s v="CH10047ECO Fiat Punto 1.3L Mul"/>
        <s v="CH10075 BMW series 100, 300, 5"/>
        <s v="CH10090 FORD RANGER 3.0 TDi"/>
        <s v="CH10160 Audi A4 3,2 L V6 24V ;"/>
        <s v="CH10197 AUDI  A4,A5,A6, A8,Q7"/>
        <s v="CH10246 RV CHEVROLET CRUZE 1.8"/>
        <s v="CH10323 MB CHRYSLER"/>
        <s v="CH10358 RV TOYOTA COROLLA 1.8"/>
        <s v="CH10532 =L399 CHEVR. CAPTIVA"/>
        <s v="CH10623 ALFA ROMEO VITO"/>
        <s v="CH10636 VW/AUDI 3.0 TDi V6"/>
        <s v="CH10660 MBW 100 300 X1 X3 X6"/>
        <s v="CH10759 L418 VOLKSWAGEN AMAROK"/>
        <s v="CH11060 MERCEDES BENZ"/>
        <s v="CH11079ECO VW AUDI V8"/>
        <s v="CH11120 FIAT TORO JEEPRENEGADE"/>
        <s v="CH11208 L470 RV  MASTER 2012"/>
        <s v="CH11217 BMW 116D 118 D 120D"/>
        <s v="CH11299ECO GM CAPTIVA CRVAE"/>
        <s v="CH11473 MB C200/A200"/>
        <s v="CH11475 SPRINTER CDI MOT.0M651"/>
        <s v="CH11498ECO VW 2.0 AUDI FSI"/>
        <s v="CH11665 CHEROKEE JEEP WRANGLER"/>
        <s v="CH11673 RANGER MOT.2.2 3.2TDCI"/>
        <s v="CH11724 GM S10 2013---&gt;"/>
        <s v="CH12176 VW AMAROK 2017 &gt;"/>
        <s v="CH12246 GM SONIC"/>
        <s v="CH12519 IVECO 2996570"/>
        <s v="CH191APL CATERPILLAR CLARK"/>
        <s v="CH2801 MERCEDEZ BENZ L-710,LO-"/>
        <s v="CH2927A MERCEDEZ BENZ 1517,151"/>
        <s v="CH2930  MB-180 DIESEL"/>
        <s v="CH2962 MERCEDEZ BENZ 1935-1938"/>
        <s v="CH2963 MERCEDEZ BENZ 1633"/>
        <s v="CH2989 MERCEDEZ BENZ 1419,1521"/>
        <s v="CH33PL FIAT CAMIONES 619 HASTA"/>
        <s v="CH4536 S´SANGYOUNG"/>
        <s v="CH4747 M. Benz 190, 190 E."/>
        <s v="CH5151 BMW 316, 518."/>
        <s v="CH5262 MERCEDEZ BENZ 1215,1316"/>
        <s v="CH5320 CH-5320 BMW M3 3.2L Z3."/>
        <s v="CH56 (Baldwin PT 117)."/>
        <s v="CH5640 CH-5640 MB VITO 2.3 VIA"/>
        <s v="CH5644 BMW 318 TDs compaq."/>
        <s v="CH5933 MERCEDES BENZ 1938 Elec"/>
        <s v="CH5979 BMW 325, 525, 725."/>
        <s v="CH5993 CHEVROLET VECTRA TURBO"/>
        <s v="CH6005 FILTRO ACEITE MOTO"/>
        <s v="CH6012 FILTRO ACEITE MOTO"/>
        <s v="CH6015 FILTRO ACEITE HONDA"/>
        <s v="CH6070 MOTO KAWASAKI"/>
        <s v="CH6097  ACEITE YAMAHA YFZ450"/>
        <s v="CH6848 MERCEDEZ BENZ 230 280 5"/>
        <s v="CH6PL FORD FAIRLANE V8.F100 V8"/>
        <s v="CH803APL MERCEDEZ BENZ CAMIONE"/>
        <s v="CH8081 BMW 328i  MOTOR"/>
        <s v="CH8087 BMW 316-318"/>
        <s v="CH8158 GRAN CHEROKKE 3,1 L  TD"/>
        <s v="CH8213 BMW X5/ROVER"/>
        <s v="CH834PL PERKINS 3-152,4-203,6-"/>
        <s v="CH8481 MERCEDEZ BENZ CLASE CES"/>
        <s v="CH850PL FIAT TRACTORES 450-650"/>
        <s v="CH8530 VOLKSWAGEN POLO SEAT"/>
        <s v="CH8712 VOLVOS,V40S,V70      (M"/>
        <s v="CH8751 MERCEDES BENZ 712"/>
        <s v="CH8871 MB VITO VIANO"/>
        <s v="CH8902 MB SPRINTER"/>
        <s v="CH9018 GM CHEVROLET Astra-Astr"/>
        <s v="CH9023 FORD TRANSIT"/>
        <s v="CH915PL PEUGEOT 403 TODOS .404"/>
        <s v="CH9301 JEEP CHEROKEE MB S200"/>
        <s v="CH9305 CORSA DIESEL"/>
        <s v="CH9348 BMW 300D"/>
        <s v="CH9382 FORD MONDEO 2.0"/>
        <s v="CH9389 FA5595 ECO MB1721"/>
        <s v="CH9443 CITROEN C3 iX XS"/>
        <s v="CH9461 VW Vento 1.9L y 2.0 Tdi"/>
        <s v="CH9462 RENAULT MASTER 2.2 2.5"/>
        <s v="CH946PL MERCEDEZ BENZ 608 DESD"/>
        <s v="CH9528 BMW 100 300 D"/>
        <s v="CH9547 L367 BMW"/>
        <s v="CH9558 MERCEDES BENZ AXOR II"/>
        <s v="CH9580 RENAULT TWINGO CARTUCHO"/>
        <s v="CH9584 MINI COOPER 1.6 16V"/>
        <s v="CH9657 CIT C3 HDi ECO SPORTS 1"/>
        <s v="CH9685-L352-HYUNDAI KIA CHRYSL"/>
        <s v="CH9690 AUDI A8 Q7"/>
        <s v="CH9713 FIAT PUNTO1.3-MILTIJET"/>
        <s v="CH9911 VW PASSAT VENTO"/>
        <s v="CH9918 MB SPRINTER"/>
        <s v="CH9954 FORD KUGA VOLVO C30 70"/>
        <s v="CH995PL INDENOR 4 CILINDROS HA"/>
        <s v="CH9972 Toyota Camry V6."/>
        <s v="CH9973 PEUGEOT 206 NAFTA PARTN"/>
        <s v="CH9994ECO BMW"/>
        <s v="CH9999 HYUNDAI Santa Fe 3.3L V"/>
        <s v="CS10145 Dodge Ram 2500."/>
        <s v="CS11971 NISSAN FRONTIER NP300"/>
        <s v="CS12054 TOYOTA HILUX 2.8 2016-"/>
        <s v="CS3558 VOLVO CAMIONES"/>
        <s v="FA5377 AGCO ALLIS (HU947/2X)"/>
        <s v="FA5393 DIR HIDRAULICA SCANIA"/>
        <s v="FA5635 SCANIA (HU1072x)"/>
        <s v="FA5639ECO VOLVO HU721X"/>
        <s v="FA5819ECO VOLKSWAGEN MOTOR MAN"/>
        <s v="FA5834 FIAT IVECO"/>
        <s v="FA5888 SCANIA (H824/2)"/>
        <s v="FA5998 SCANIA (HU1077/1X)"/>
        <s v="FA5999 CAMIONES RENAULT"/>
        <s v="FA6145 CAMION IVECO"/>
        <s v="FCS722 FIAT BRAVO DOBLO 1.9"/>
        <s v="FD1513 NEW HOLLAND P982X"/>
        <s v="FK11186 VASO"/>
        <s v="FK11187 VASO"/>
        <s v="FL9107 IVECO C911"/>
        <s v="FLI6932 SCANIA C301240"/>
        <s v="FLI9028 SCANIA C311254"/>
        <s v="FLI9041 VOLVO C311345/1"/>
        <s v="FLI9105 MERCEDES BENZ C41001"/>
        <s v="FLI9112 CA5999 RenaulTPremium"/>
        <s v="FLI9182 CF97/2Nº EAN: 40115580"/>
        <s v="FLI9306 RV CAMION RENAULT MAGN"/>
        <s v="FLI9326 AIRE VOLVO (C331460/1)"/>
        <s v="FT1153 CAJA AUTOMATICA HYUNDAI"/>
        <s v="FT5315 FORD IVECO SCANIA VOLVO"/>
        <s v="FT5610 P9450 RENAULT PREMIUM"/>
        <s v="FT5611 RENAULT WK940/15"/>
        <s v="FT-5621 VALTRA TRACTORES"/>
        <s v="FT5812 VOLVO WK1020X"/>
        <s v="FT6023 CLASS W1374/2"/>
        <s v="FT6024 NEW HOLLAND W950/51"/>
        <s v="FT6046 = PFA5693doble filtrado"/>
        <s v="FT6050 RENAULT DESEC TB3194/1X"/>
        <s v="G10146 VW GOLF BORA 3 BAR"/>
        <s v="G10147 VW VENTO"/>
        <s v="G10215 AUDI 2.0"/>
        <s v="G10230 F PEUGEOT 206.207PARTNE"/>
        <s v="G10243 VW VENTO 2.0 FSI 6 BAR"/>
        <s v="G10819 AUDI 2.0"/>
        <s v="G11954 ETIOS FOCUS ECOSPORT"/>
        <s v="G12-1 UNIVERSAL DOBLE PICO"/>
        <s v="G12783 FIAT TORO MOBI JEEP REN"/>
        <s v="G15 John Deere VARIOS"/>
        <s v="G2 UNIVERSAL PICO GRUESO CON A"/>
        <s v="G3727 CHEVROLET BLAZER V6"/>
        <s v="G3737 MERCEDES BENZ 280E 300 S"/>
        <s v="G3744 SAAB INYECCION"/>
        <s v="G3747 ALFA ROMEO 145/146/164"/>
        <s v="G3802 FORD COURIER FIESTA"/>
        <s v="G3829 RENAULT LAGUNA.VW PASSAT"/>
        <s v="G3850 FORD F-100 USA 6 CILINDR"/>
        <s v="G4164 INYECCION"/>
        <s v="G4715 Toyota Corolla 1.6."/>
        <s v="G4777 NISSAN MAXIMA SENTRA"/>
        <s v="G5188 FORD ESCORT 1,8.VW CARAT"/>
        <s v="G5311 ALFA ROMEO 155 2.0 TS"/>
        <s v="G5312 FIAT TIPO"/>
        <s v="G5355 GALAXI.ORION.POINTER"/>
        <s v="G5471 CHEVROLET S-10 KADET MON"/>
        <s v="G5493 FIAT UNO DUNA INYECCION"/>
        <s v="G5561 RENAULT SCENIC"/>
        <s v="G5603 HIUNDAY ACCENT"/>
        <s v="G5607 RENAULT LAGUNA.VW PASSAT"/>
        <s v="G5738 VOLKSWAGEN GOL Mpi"/>
        <s v="G5870 VOLKSWAGEN BORA GOLF IV"/>
        <s v="G5980 FORD FIESTA Y KA"/>
        <s v="G5982 CHEVROLET GRAND V"/>
        <s v="G5995 CHEVROLET CORSA"/>
        <s v="G6 UNIVERSAL PICO FINO"/>
        <s v="G6400 SEAT IBIZA.TOLEDO.CHEVRO"/>
        <s v="G6459 SUZUKI VITARA SAMURAY"/>
        <s v="G6495 SPACE WAGON"/>
        <s v="G6507 CHEVROLET LUMINA 3,8"/>
        <s v="G6553 MITSUBISHI LANCER GLXI"/>
        <s v="G6573 DAIHATSU CHARADE MONTERO"/>
        <s v="G6677 SUZUKI SWIFT"/>
        <s v="G6826 HONDA ACCORD ROVER 620"/>
        <s v="G6827 SUBARU IMPREZZA 2.0 1.8"/>
        <s v="G7099 FIESTA.MONDEO.ESCORT"/>
        <s v="G7150 Hyundai Accent."/>
        <s v="G7296 MAZDA MPV"/>
        <s v="G7367 SUBARU LEGACY"/>
        <s v="G7393 FIAT TIPO IE 70 S"/>
        <s v="G7399 JEEP GRAND CHROKEE"/>
        <s v="G7418 MAZDA MX3"/>
        <s v="G7599 HONDA CIVIC ACCORD"/>
        <s v="G7612 TOYOTA COROLLA GLi GTi"/>
        <s v="G7649 GALAXI.EXPLORER Y RANGER"/>
        <s v="G7729 FIAT PALIO SIENA"/>
        <s v="G8018 FILTRO COMBUSTIBLE AUTO"/>
        <s v="G8078 BMW 318 740 325"/>
        <s v="G8835 DAIHATSU MOVE"/>
        <s v="G8836 DAIHATSU TERIOS"/>
        <s v="G9016 ROVER 420,416,NAFTA 96--"/>
        <s v="G9291 FORD ECOSPORT 1.6 2.0"/>
        <s v="G9307 DAEWOO TICO"/>
        <s v="G9412 FORD FOCUS INY"/>
        <s v="G9484 FORD MONDEO V6"/>
        <s v="G9527 MERCEDES BENZ CLASE A"/>
        <s v="G9960 GM Aveo 1.6L 16V, SUZUKI"/>
        <s v="HP1 FORD FALCON COMPETICION"/>
        <s v="HP4 CHEVROLET COMPETICION"/>
        <s v="HPH6349 ZANELLO MOTOR CUMINS"/>
        <s v="HPH9500 FORD CAMION CUMMINS"/>
        <s v="OBSOLETO"/>
        <s v="P10195 AUDI A 4"/>
        <s v="P10196  AUDI A4 2.0 TDi"/>
        <s v="P10275 FORD CARGO1632 2632"/>
        <s v="P10287 VW Suran Sdi 09-&gt; 6Q0/1"/>
        <s v="P10357 MITSUBISHI L200"/>
        <s v="P10441 LAND ROVER"/>
        <s v="P10503 DEUTZ AGRALE"/>
        <s v="P10688 NISSAN FRONTIER"/>
        <s v="P10689 RANGER 3.0L ELECTRONICA"/>
        <s v="P10695 VW AMAROK 2.0"/>
        <s v="P10852 RENAULT LOGAN 1.5 DCI"/>
        <s v="P1103 ZANELLO CUMMINS NT 855"/>
        <s v="P11039 BMW X3 X5 X6"/>
        <s v="P1104 CATERPILLAR Nº1 AL 3479"/>
        <s v="P11047 CS762 BERLINGO ABOLLADO"/>
        <s v="P1110 Renault MS 300 P (camion"/>
        <s v="P11194 FORD ECO SPORT"/>
        <s v="P1130 JOHN DEERE TRACTORES TIP"/>
        <s v="P1146 DETROIT DIESEL PRIMARIO."/>
        <s v="P1147 DETROIT DIESEL SECUNDARI"/>
        <s v="P11573 FCS825  Megane II 1.5 d"/>
        <s v="P12154 SURTIDORES"/>
        <s v="P12462 VW AMAROK 3.0 V6"/>
        <s v="P1653A Mercedez Benz caja auto"/>
        <s v="P2808 FIAT 1500 Y 1600 MULTICA"/>
        <s v="P3376 GASOIL CATERPILLAR"/>
        <s v="P3401 ZANELLO MOTOR CUMINS"/>
        <s v="P3522 FORD MWM,DUCATTO,VW SAVE"/>
        <s v="P3555A VOLVO GLOBTROTER BUS"/>
        <s v="P3627 TOYOTA LAND CRUISER"/>
        <s v="P3726 MAZDA B-2500 DIESEL --1/"/>
        <s v="P3815 GASOIL JOHN DEERE"/>
        <s v="P3828 KIA BESTA 2,2 DIESEL"/>
        <s v="P4105 FIAT 260N,160T,119N1,619"/>
        <s v="P4159 MERCEDEZ BENZ 180D"/>
        <s v="P4178 LUV 2,5-2,8 ISUZU 2,5-2,"/>
        <s v="P4182 SCANIA L-111,LT-111,BR-1"/>
        <s v="P4183 FIAT SPAZIO,DUNA DIESEL,"/>
        <s v="P4549A SANG YOUNG MUSSO 2,3L 3"/>
        <s v="P4766 Kubota L 295."/>
        <s v="P4836 FORD F100 MOTOR MWM"/>
        <s v="P5138 NISSAN TERRANO T-100"/>
        <s v="P5158 DON ROQUE"/>
        <s v="P5162 NISSAN PATHFINDER PRIMAR"/>
        <s v="P5163 NISSAN PATHFINDER SECUND"/>
        <s v="P5173 MITSUBISHI SPACE WAGON"/>
        <s v="P5328 VW POLO DIESEL GASOIL Y"/>
        <s v="P5457 FIAT CAMION EUROTRAKER/E"/>
        <s v="P5537 FIAT DUNA 1,7 ANTIBURBUJ"/>
        <s v="P5573 Valmet 118 - 118.4 - 128"/>
        <s v="P5652 AUDI A-4 VW PASSAT 1.8TD"/>
        <s v="P5653 VOLKSWAGEN PASSAT 1.8 TD"/>
        <s v="P5661 FORD FIESTA DIESEL"/>
        <s v="P5694 VOLVO FH 12"/>
        <s v="P5797 SCANIA 124 P-114-320 P-9"/>
        <s v="P6871 CASE"/>
        <s v="P7253 JOHN DEERE SERIE 5000"/>
        <s v="P8043 CORSA DIESEL Y COMBO DIE"/>
        <s v="P8264 GMC CHEVROLET KODIAC"/>
        <s v="P8935 FORD FOCUS"/>
        <s v="P8943 IVECO EUROTECH EUROTRAKK"/>
        <s v="P9302 RENAULT CAMIONES  MIDLUM"/>
        <s v="P9421 FIAT IVECO STRALIS"/>
        <s v="P9422 SCANIA ELECTRONICOS"/>
        <s v="P9436 MB SPRINTER 308 D"/>
        <s v="P9450 Renault Camiones Midlum,"/>
        <s v="P9454 IVECO TECTOR 170 E22"/>
        <s v="P9626 CAMION VOLVO FH-12 FM-12"/>
        <s v="P967 FIAT 600 R(1973/1977)"/>
        <s v="P9811 PEUGEOT 207 CITROEN FORD"/>
        <s v="P9903 RANGER MOTOR POWER STROK"/>
        <s v="P9947 PICASSO P-307 HDi 1.6 C4"/>
        <s v="PA4418 ALFA ROMEO 33"/>
        <s v="PA4419 VW SENDA,SAVEIRO,GACEL,"/>
        <s v="PC8114 IVECO CU4466"/>
        <s v="PC8118 MERCEDES BENZ CU5877"/>
        <s v="PC8230 MB VITO Y VIANO A/A"/>
        <s v="PH10044 FORD FIESTA 1.6(TIVCT)"/>
        <s v="PH10060 GM Avalanche 2500, Chr"/>
        <s v="PH10127 HYUNDAI H1"/>
        <s v="PH10220 JOHN DEERE B7322 16243"/>
        <s v="PH10267 IVECO DAILY    01/08"/>
        <s v="PH10268 DUCATO 2.3  BOXER 2.3"/>
        <s v="PH10600 VENTO SCIROCCO BORA"/>
        <s v="PH10757 VW SCIROCCO POLO 2016"/>
        <s v="PH11275 MAZDA RX7 SUBARU JUSTY"/>
        <s v="PH11440  RENAULT Clio IV 1.5 d"/>
        <s v="PH11447 TOYOTA ETIOS"/>
        <s v="PH11457 VW UP"/>
        <s v="PH11462 GM SPARK1.2"/>
        <s v="PH12005 FORD TRANSIT 2.2 PUMA"/>
        <s v="PH12482 RENAULT KWID"/>
        <s v="PH13 CHEVROLET.CHEVY.OPEL K-18"/>
        <s v="PH-2 FORD MONDEO V6 NAFTA"/>
        <s v="PH20 JOHN DEERE 40-65-80-105,M"/>
        <s v="PH2801B FORD F-1400 CON MOTOR"/>
        <s v="PH2809A REGATTA 100"/>
        <s v="PH2811 FIAT 147 SPAZIO,FIORINO"/>
        <s v="PH2821 PERKINS 4-203 DDE 1977"/>
        <s v="PH2821C CHEVROLET PICK UP D-20"/>
        <s v="PH2824 FIAT 673 SIN RADIADOR D"/>
        <s v="PH2825 TOYOTA CELICA 2000.CORO"/>
        <s v="PH2830 RENAULT 4S.R 6.R 12.R 1"/>
        <s v="PH2842 FORD F-100,F-400,CON MO"/>
        <s v="PH28431 FIAT 125,128,EUROPA"/>
        <s v="PH2846 PEUGEOT 404.504(1971/81"/>
        <s v="PH2850 NISSAN TERRANO ECO PI"/>
        <s v="PH2852 DEUTZ AX-600,AX-120,AX-"/>
        <s v="PH2856 PEUGEOT 504 GRD.SRD. D."/>
        <s v="PH2857A FORD 1,6.ESCORT GL Y L"/>
        <s v="PH2859 DEUTZ TRACTORES A-30,A-"/>
        <s v="PH2862C GMC CHEVETTE 1,4 Y 1,6"/>
        <s v="PH2863 FIAT 600"/>
        <s v="PH2864 CITROEN 3CV.AMI 8.MEHAR"/>
        <s v="PH2864A CITROEN VISA Y DYANE"/>
        <s v="PH2870A FORD ESCORT SX-XR3.ORI"/>
        <s v="PH2871 MITSUBISHI L 100.SUBARU"/>
        <s v="PH2883 FIAT 619 DDE 1963--- ,6"/>
        <s v="PH2895A INDENOR 6 CILINDROS"/>
        <s v="PH2897B PEUGEOT 505 DIESEL TUR"/>
        <s v="PH2951 SUZUKI VITARA.SAMURAY.S"/>
        <s v="PH2954 DAIHATSU CUORE.CHARADE."/>
        <s v="PH2956 FIAT PALIO,SIENA,DUNA 1"/>
        <s v="PH2960 DEUTZ AX 160 S,DODGE FO"/>
        <s v="PH2966 FORD FIESTA MOTOR 1,3 N"/>
        <s v="PH2981 HONDA ACCORD.ACTY.CIVIC"/>
        <s v="PH3335 CATERPILLAR"/>
        <s v="PH3387A CHEVROLET LUMINA"/>
        <s v="PH3562 RENAULT 9.11.12.18.TRAF"/>
        <s v="PH-3567 Caterpillar, John Deer"/>
        <s v="PH3569 VW POLO D. SIN TUERCA"/>
        <s v="PH3569 VW POLO DIESEL SEAT COR"/>
        <s v="PH3593A HONDA ACCORD.CIVIC.GMC"/>
        <s v="PH3612 CUMMINS"/>
        <s v="PH3614 TOYOTA CAMRY.CRESSIDA.C"/>
        <s v="PH3682 NISSAN MAXIMA.SENTRA.ST"/>
        <s v="PH3757 CAMION"/>
        <s v="PH3766 Ford mot. V8 diesel, De"/>
        <s v="PH3773 U SELLADA ACEITE"/>
        <s v="PH3900 FORD 4000-F100 CON MOTO"/>
        <s v="PH3976 TRACTORES ZANELLO VARIO"/>
        <s v="PH3980 GMC BLAZER V6 4.3 L INY"/>
        <s v="PH4386 NISSAN LUBER"/>
        <s v="PH4467 FIAT 150 TURBO,TRACTORE"/>
        <s v="PH4469 FIAT 1180,1380,1580"/>
        <s v="PH4479 FIAT SPAZIO DDE (09/87)"/>
        <s v="PH4482 FIAT 128 SUPER EUROPA,D"/>
        <s v="PH4551 DEUTZ TRACTORES HIDRAIL"/>
        <s v="PH4553 FORD TRANSIT FURGON"/>
        <s v="PH4558 FIAT UNO S ITALIANOS/PA"/>
        <s v="PH4560 CAMIONES FIAT"/>
        <s v="PH47 JOHN DEERE 4040-4240-4320"/>
        <s v="PH4701 CHEVROLET CORSA MONZA"/>
        <s v="PH4703 PEUGEOT504 GR.505 DDE ("/>
        <s v="PH4731 MITSUBISHI CANTER"/>
        <s v="PH4751 ALFA ROMEO 420 Y 820"/>
        <s v="PH4847A FIAT IVECO DAILY"/>
        <s v="PH4848 VOLKSWAGEN TRANSPORTER"/>
        <s v="PH4853 HYUNDAI H350  TURBO H25"/>
        <s v="PH4854 VOLKSWAGEN TRANSPORTER"/>
        <s v="PH4887 R. 18 2000 BREAK.COUPE"/>
        <s v="PH4899 ZANELLO TRACTOR CON CAJ"/>
        <s v="PH49 CATERPILLAR N2 P4004,ZANE"/>
        <s v="PH4908 PERKINS PRIMA"/>
        <s v="PH4952 ROVER 414 S SL 16V 1.4"/>
        <s v="PH4967 DAIHATSU CHARADE 1.3.AP"/>
        <s v="PH4990 FORD FIESTA DIESEL"/>
        <s v="PH4997 DAIHATSU TERIOS"/>
        <s v="PH4998 ASIA CAPHITAL SEPHIA"/>
        <s v="PH5103 FIAT 190 TURBO,CAMION"/>
        <s v="PH5123 TOYOTA LAND CRUISER"/>
        <s v="PH5126 NISSAN PATHFINDER"/>
        <s v="PH5139 FIAT DUCATTO 1.9"/>
        <s v="PH5190 ISUZU 3.1 TURBODIESEL"/>
        <s v="PH5203 L.U.V PICK UP DIESEL"/>
        <s v="PH5317 CHEVROLET CORSA DIESEL"/>
        <s v="PH5375 RENAULT KANGOO RN"/>
        <s v="PH5426 PICK UP SILVERADO C-20"/>
        <s v="PH5439 FORD MONDEO"/>
        <s v="PH5443 MAXION ROVER"/>
        <s v="PH5511 RENAULT 19 RN Y RT"/>
        <s v="PH5515 FIAT AGRI TRACTORES"/>
        <s v="PH5529 MITSUBISHI CANTER 93/95"/>
        <s v="PH5548 VOLKSWAGEN GOL 1000"/>
        <s v="PH5548A VOLKSWAGEN UP"/>
        <s v="PH5552 VOLKSWAGEN GOLF IV"/>
        <s v="PH5566/2 PEUGEOT 405 306 PARTN"/>
        <s v="PH5592 TOYOTA COROLLA DIESEL 2"/>
        <s v="PH5594 HYUNDAI ATOS"/>
        <s v="PH5713 FORD KA"/>
        <s v="PH5717 LANDROVER FREELANDER"/>
        <s v="PH5752 ALFA ROMEO 156 NAFTA"/>
        <s v="PH5754 PALIO SIENA DIESEL"/>
        <s v="PH5796 RENAULT KANGOO RN"/>
        <s v="PH5803 FORD ESCORT"/>
        <s v="PH5831 PEUGEOT 406 3.0 24V"/>
        <s v="PH5833"/>
        <s v="PH5882 ROVER 45/75 2.0 V6"/>
        <s v="PH5885 RENAULT TWINGO MULTIPUN"/>
        <s v="PH5949 FIAT PALIO MOD NUEVO"/>
        <s v="PH6017 A F.ACEITE HONDA"/>
        <s v="PH6018  F.ACEITE SUZUKI"/>
        <s v="PH6022  ACEITE HARLEY DAVIDSO"/>
        <s v="PH6063  F.ACEITE BMW"/>
        <s v="PH6355 MITSUBISHI L-200.L-300."/>
        <s v="PH6552 HONDA LEGEND.NSX.ROVER"/>
        <s v="PH6607 MAZDA RX7 SUBARU JUSTY"/>
        <s v="PH6811 HONDA ACCORD PRELUDE"/>
        <s v="PH7014 NEW HOLLAND TRACTORES M"/>
        <s v="PH7136 MERCEDEZ BENZ UNIDAD SE"/>
        <s v="PH7317 NISSAN MAXIMA 3,0 V6 HI"/>
        <s v="PH8212Honda Legend, NSX, Rover"/>
        <s v="PH8316 FORD ESCAPE 2.0"/>
        <s v="PH8476 JOHN DEERE 6605"/>
        <s v="PH8798 SCANIA 124 P-114"/>
        <s v="PH8842 RENAULT MAGNUM Y PREMIU"/>
        <s v="PH8933 FILTRO ACEITE"/>
        <s v="PH8944 IVECO STRALIS"/>
        <s v="PH8994 AUDI A4 2.8 30V (10/96-"/>
        <s v="PH8B FORD FALCON F-100 RANGER."/>
        <s v="PH8E TOYOTA HILUX"/>
        <s v="PH9 DODGE 1500 Y RURAL CON MOT"/>
        <s v="PH9453 IVECO TECTOR F-100 CUMM"/>
        <s v="PH9503 S-10 MOTOR MWM TAZON"/>
        <s v="PH9536 RENAULT LAGUNA 2.2 D"/>
        <s v="PH9566 FORD ECO SPORT 2000"/>
        <s v="PH9637 Fiat Ducato JTD 2.8 L"/>
        <s v="PH9648 VECTRA GT 2.0"/>
        <s v="PH9688 HYUNDAI"/>
        <s v="PH9739 Renault Megane 1,9L Dci"/>
        <s v="PH9763 FORD MONDEO SMAX DIESEL"/>
        <s v="PH977 PERKINS 6-305,6-354.MASS"/>
        <s v="PR3414 SCANIA 112 FILTRO DE AG"/>
        <s v="PR3909 FORD CARGO 1416 Y 1722"/>
        <s v="PS10037 MB712C 914C L1618"/>
        <s v="PS10042 FIAT MULTIJET"/>
        <s v="PS10061 RV IVECO DAILY"/>
        <s v="PS10398 KANGOO 1.5 DCI"/>
        <s v="PS10486 AUDI A4 A5 TDI"/>
        <s v="PS10610 TRAMPA DE AGUA MB 712"/>
        <s v="PS10713 TRAMPA FORD CARGO 1217"/>
        <s v="PS10872 T. agua Volvo (VTC) FH"/>
        <s v="PS11117 VW 7.100, 8.100, 8.150"/>
        <s v="PS11160 T. Agua Volvo (2087981"/>
        <s v="PS12053 VW AMAROK 2.0 180CV"/>
        <s v="PS12127 VOLVO CAMIONES"/>
        <s v="PS12225 MB SERIE 7"/>
        <s v="PS12226 VOLKSWAGEN VARIOS"/>
        <s v="PS12358 MBENZ SPRINTER310 B11"/>
        <s v="PS3712 Dimex 1421/ 1721/ 1725"/>
        <s v="PS4886 MITSUBISHI MONTERO INTE"/>
        <s v="PS4922 TOYOTA NISSAN DIESEL,HI"/>
        <s v="PS5896 AUDI A3 A4 TDi"/>
        <s v="PS5960 FORD TRANSIT 2,5L"/>
        <s v="PS5989 FIAT IVECO EUROTRAKKER"/>
        <s v="PS6643 MERCEDEZ BENZ 1620 BRAS"/>
        <s v="PS6829 FORD CARGO"/>
        <s v="PS7171 MERCEDEZ BENZ 1214 1214"/>
        <s v="PS7407A John Deere (tractores)"/>
        <s v="PS7408A JOHN DEERE 6200/6300/6"/>
        <s v="PS8185 MB L-1620 SERIE M96, L-"/>
        <s v="PS8187 MB SERIE M 710 814 914"/>
        <s v="PS8322 CAT J DEERE"/>
        <s v="PS-8428 trampa de agua baldwin"/>
        <s v="PS8784 TOYOTA COROLLA DIESEL 2"/>
        <s v="PS8787 MERCEDES SPRINTER"/>
        <s v="PS8950 VW POLO 1.9 TDI SEAT CO"/>
        <s v="PS9025 SCANIA P-94 T R 114 VOL"/>
        <s v="PS9026 IVECO EUROTRAKKER EUROC"/>
        <s v="PS9027 MB 712C 914C 1215C 1214"/>
        <s v="PS9028 MB 0400 C/MOTOR OM 477"/>
        <s v="PS9029 FORD 14000 C/MOTOR MWM"/>
        <s v="PS9039 FORD TRANSIT TDi"/>
        <s v="PS9420 FIAT STILO 1.9 JTD"/>
        <s v="PS9451 FORD FOCUS TDCi"/>
        <s v="PS9514 MERCEDES BENZ SPRINTER"/>
        <s v="PS9537 RENAULT LAGUNA TDi"/>
        <s v="PS9553 IVECO DAILY ELECTRONICO"/>
        <s v="PS9624A  T. agua Scania R-124/"/>
        <s v="U100 FILTRO UREA SCANIA VOLVO"/>
        <s v="U102 FILTRO UREA SCANIA VOLVO"/>
        <s v="UNIDADSELLADA COMPETICION TC-2"/>
        <s v="CH8980 AUDI A4 A6 A8"/>
        <s v="CA10355 MITSUBISHIL200 2.5 3.2"/>
        <s v="CA9542 MITSUBI MONTERO 2.8 3.2"/>
        <s v="CA10822 AUDI A1"/>
        <s v="CF8750 CITROEN XSARA"/>
        <s v="CF9442 RENAULT MEGANE 1.9 DCI"/>
        <s v="PS12673 IVECO DAILY"/>
        <s v="CA12583 PEUGEOT 208 1.2 130CV"/>
        <s v="CA12609 GM ONIX TRACKER 2020/1"/>
        <m/>
        <s v="" u="1"/>
        <s v="CA10354 RENAULT LAGUNA II 3.0 " u="1"/>
        <s v="CH10358 RV TOYOTA COROLLA 1.8 " u="1"/>
        <s v="PFA9596 SCANIA P94 SECADOR" u="1"/>
        <s v="FLI9012 SCANIA MOTOR DC16 SECU" u="1"/>
        <s v="SP6331 SACA FILTRO LLAVE" u="1"/>
        <s v="SP6332 SACA FILTRO LLAVE" u="1"/>
        <s v="FC571 RENAULT CLIO  FACE II" u="1"/>
        <s v="CS762 RV PARTNER BERLINGO 408 " u="1"/>
        <s v="CA11864 FORD ECOSPORT KINETIC " u="1"/>
        <s v="PS10061 RV IVECO DAILY " u="1"/>
        <s v="C11838PL" u="1"/>
        <s v="C11838PL " u="1"/>
        <s v="CA2690 FIAT 600 DESDE (1968/" u="1"/>
        <s v="FLI9112 CA5999 RenaulTPremium " u="1"/>
        <s v="CA5513G VW GOL Gti 2,0 GAS" u="1"/>
        <s v="FT5317 VOLVO CAMION OMNIBUS" u="1"/>
        <s v="SP3574 SACA FILTRO LLAVE" u="1"/>
        <s v="P10357 MITSUBISHI L-200" u="1"/>
        <s v="P10275 FORD CARGO1632 2632 " u="1"/>
        <s v="A1406 CA11072 CIT.BERLINGO PAR" u="1"/>
        <s v="CH10623 GM SPIN.COBALT.F DOBLO" u="1"/>
        <s v="FCS731 AUDI  A4  3,0 L TDI" u="1"/>
        <s v="A1268 S-MAX DURATORC" u="1"/>
        <s v="CA5111C 406 GLD, GRDT,GR y SR" u="1"/>
        <s v="G12 UNIVERSAL PICO GRUESO" u="1"/>
        <s v="CA11104 FIAT UNO WAY PALIO " u="1"/>
        <s v="G-4196 COMBUSTIBLE HONDA" u="1"/>
        <s v="A1267 MITSUBISHI L200" u="1"/>
        <s v="PH6010 A F.ACEITE KAWASAKI" u="1"/>
        <s v="LS785A FORD FOCUS" u="1"/>
        <s v="CF10896 HYUNDAI SANTA FE MODE " u="1"/>
        <s v="PH2855 RENAULT18 TX LX GTX TXE" u="1"/>
        <s v="A1227 FIAT PUNTO 1.3" u="1"/>
        <s v="FCS733 RENAULT LOGAN" u="1"/>
        <s v="C507 PEUGEOT BOXER " u="1"/>
        <s v="CA11417 HONDA BIZ 125" u="1"/>
        <s v="CA5999 SY Renault Premium " u="1"/>
        <s v="C950PL FIAT CAMIONES 682" u="1"/>
        <s v="LS386 FIAT DUCATTO" u="1"/>
        <s v="CA7444SY JOHN DEERE TRACTORES " u="1"/>
        <s v="PS12462 VW AMAROK 3.0 V6" u="1"/>
        <s v="CA680PL FIAT 1600" u="1"/>
        <s v="CA335PL CITROEN 3 CV" u="1"/>
        <s v="CA651PL RENAULT 4 S,6,12 CON A" u="1"/>
        <s v="C227 IVECO DAYLI = C-4834" u="1"/>
        <s v="CA5309 RENAULT CLIO NAFTERO MO" u="1"/>
        <s v="CF11586 Renault Fluence 1.6 y " u="1"/>
        <s v="PFA5693 Ford, Iveco, Renault," u="1"/>
        <s v="PFA5693 Ford, Iveco, Renault, " u="1"/>
        <s v="C10026 = C507 PEUGEOT BOXER " u="1"/>
        <s v="L300 MERCEDES BENZ CLASE A" u="1"/>
        <s v="CA5496 CHEVROLET  CORSA GAS" u="1"/>
        <s v="C493E RENAULT MASTER" u="1"/>
        <s v="L358 P-206 207 307  =CH9973" u="1"/>
        <s v="A1285 MITSUBISHI MONTERO 2,8LT" u="1"/>
        <s v="FCS472 FORD FIESTA FOCUS COURI" u="1"/>
        <s v="CH11163 RENAULT MASTER III" u="1"/>
        <s v="CA5524 SUZUKI 1,3 Y 1,6" u="1"/>
        <s v="CH10623 ALFA ROMEO VITO " u="1"/>
        <s v="G10583F PEUGEOT 106/206 (G5857" u="1"/>
        <s v="FLI6960 SCANIA G360-420-440 SE" u="1"/>
        <s v="A1195 RENAULT MEGANE II" u="1"/>
        <s v="FLI6961 SCANIA G360-420-440-" u="1"/>
        <s v="CA10891 CHEVROLET ONIX Y PRISM" u="1"/>
        <s v="A1381 RV CHEVROLET CRUZE 2.0" u="1"/>
        <s v="C3936 JOHN DEERE 4040 " u="1"/>
        <s v="CF9478 FIAT IDEA SIENA PALIO" u="1"/>
        <s v="AH180 CITROEN PICASSO HABIT" u="1"/>
        <s v="CA4225SY JOHN DEERE 2330-2530-" u="1"/>
        <s v="CF10436 MB CU3569 " u="1"/>
        <s v="CF10025 FIAT 500 1.4 MEX ITAL " u="1"/>
        <s v="L366 MERCEDES BENZ CLASE C" u="1"/>
        <s v="LS740A PH6355 MITSUBISHI L200" u="1"/>
        <s v="C4163 UNIDADES CON MOTOR PERKI" u="1"/>
        <s v="AHC212 SMAX 1.8 DURATORQ" u="1"/>
        <s v="BA6591 F100 AMERICANA" u="1"/>
        <s v="CA10050 A1213 CLASE A  B " u="1"/>
        <s v="PH9688 HYUNDAI " u="1"/>
        <s v="CA4239 FIAT147 CL,CL5,TR5 " u="1"/>
        <s v="A1057 PEUGEOT 307 HDi" u="1"/>
        <s v="CA8596 JOHN DEERE 324H" u="1"/>
        <s v="FCS722 FIAT BRAVO DOBLO 1.9 " u="1"/>
        <s v="A111 CA9511 FORD ECO S FIESTA " u="1"/>
        <s v="K11C13Z40 KIA AVELLA" u="1"/>
        <s v="C8820 RENAULT MASTER " u="1"/>
        <s v="P3528A FLU PARA CAMION" u="1"/>
        <s v="CA4759 MITSUBISHI CANTER" u="1"/>
        <s v="C515 VWPASSAT" u="1"/>
        <s v="G5857 PEUGEOT 106/206" u="1"/>
        <s v="CF10209-2 AUDI A6 " u="1"/>
        <s v="C518 VW GOLF / PASSAT/ VENTO" u="1"/>
        <s v="L352 HIUNDAY TUCSON" u="1"/>
        <s v="P12053 VW AMAROK 2.0 180CV" u="1"/>
        <s v="CA5356 FIAT TEMPRA" u="1"/>
        <s v="CA670PL FIAT 1500 DDE (1868/69" u="1"/>
        <s v="CF10363 Jeep Grand Cherokee I " u="1"/>
        <s v="A1344 AUDI A1" u="1"/>
        <s v="C952PL FIAT 600 D E Y F DDE (1" u="1"/>
        <s v="CS736 JEEP GRAND CHEROKEE" u="1"/>
        <s v="A1190 RENAULT MASTER 100/120 2" u="1"/>
        <s v="CAK4225 JOHN DEERE 2330-2530-2" u="1"/>
        <s v="SP6663 A SACA FILTRO LLAVE" u="1"/>
        <s v="HPH11000 FORD CAMION CUMMINS" u="1"/>
        <s v="LS785 PH4553  TRANSIT FURGON" u="1"/>
        <s v="FLI6962 SCANIA MOTOR DC16" u="1"/>
        <s v="FLI9325 SCANIA C261100 IVECO" u="1"/>
        <s v="CF10457 AUDI A3 " u="1"/>
        <s v="FP6733 SCANIA VOLVO TRAMPA C/V" u="1"/>
        <s v="CAK2521SY JOHN DEERE 2240-2440" u="1"/>
        <s v="PS10610 TRAMPA DE AGUA MB 712 " u="1"/>
        <s v="CA7444 JOHN DEERE TRACTORES " u="1"/>
        <s v="LS934 FORD FIESTA 1.6 TIVCT" u="1"/>
        <s v="AH199 RENAULT MEGANE 1,9 DCI" u="1"/>
        <s v="A1113 CA9410 TREND SURAN FOX" u="1"/>
        <s v="CA11109 1.4 FIRE EVO MULTIAIR " u="1"/>
      </sharedItems>
    </cacheField>
    <cacheField name="ARTICULO-" numFmtId="0">
      <sharedItems containsBlank="1"/>
    </cacheField>
    <cacheField name="PRECIO SIN IVA" numFmtId="0">
      <sharedItems containsString="0" containsBlank="1" containsNumber="1" minValue="35.700000000000003" maxValue="223737.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Juan Manuel" refreshedDate="46113.738666550926" createdVersion="4" refreshedVersion="4" minRefreshableVersion="3" recordCount="438">
  <cacheSource type="worksheet">
    <worksheetSource ref="B9:D447" sheet="OSRAM"/>
  </cacheSource>
  <cacheFields count="3">
    <cacheField name="ARTICULO" numFmtId="0">
      <sharedItems containsBlank="1" containsMixedTypes="1" containsNumber="1" containsInteger="1" minValue="880" maxValue="7014651" count="243">
        <s v="2351MFX6"/>
        <s v="2352MF"/>
        <n v="2721"/>
        <s v="2721MF"/>
        <n v="2723"/>
        <n v="2741"/>
        <s v="2741MF"/>
        <n v="2821"/>
        <n v="2825"/>
        <s v="2825DWCBI"/>
        <n v="2827"/>
        <n v="2841"/>
        <n v="2845"/>
        <s v="2850CW"/>
        <s v="2850WW"/>
        <n v="3156"/>
        <n v="3157"/>
        <s v="3757AK"/>
        <n v="3797"/>
        <s v="3850CW"/>
        <s v="3850WW"/>
        <n v="3893"/>
        <n v="3894"/>
        <s v="3924CW"/>
        <n v="3930"/>
        <n v="5007"/>
        <n v="5008"/>
        <n v="5009"/>
        <n v="5627"/>
        <n v="5637"/>
        <n v="62186"/>
        <s v="62200SBP"/>
        <s v="62201SBP"/>
        <n v="62204"/>
        <n v="62327"/>
        <s v="62327SVS"/>
        <n v="62337"/>
        <s v="62337CB"/>
        <s v="62337SVS"/>
        <n v="64111"/>
        <n v="64132"/>
        <n v="64136"/>
        <n v="64150"/>
        <s v="64150NBP"/>
        <n v="64151"/>
        <s v="64151NBP"/>
        <n v="64155"/>
        <s v="64155DWCBI"/>
        <n v="64156"/>
        <s v="64156LTS"/>
        <n v="64173"/>
        <n v="64176"/>
        <n v="6418"/>
        <s v="64180L"/>
        <n v="64185"/>
        <s v="64185CB"/>
        <s v="64193CBI"/>
        <n v="64193"/>
        <s v="64193ALLSEASON"/>
        <s v="64193NBL"/>
        <s v="64193ULT"/>
        <n v="64196"/>
        <s v="64196DWCBI"/>
        <s v="64198SB"/>
        <n v="64199"/>
        <s v="64199SB"/>
        <n v="64203"/>
        <s v="64204SB"/>
        <n v="64210"/>
        <s v="64210NBL"/>
        <n v="64211"/>
        <s v="64211CBI"/>
        <n v="64212"/>
        <n v="64213"/>
        <n v="64215"/>
        <s v="64215DWCBI"/>
        <s v="64215TSP"/>
        <s v="64216TSP"/>
        <s v="64219L+"/>
        <n v="6423"/>
        <n v="64241"/>
        <n v="6428"/>
        <n v="6430"/>
        <n v="6498"/>
        <s v="65210CWCBI"/>
        <s v="66150CW"/>
        <n v="66204"/>
        <s v="66211CWCBI"/>
        <s v="66220CW"/>
        <s v="67210CW"/>
        <s v="67219CW"/>
        <s v="69005/6CWCBI"/>
        <n v="7225"/>
        <n v="73204"/>
        <n v="7327"/>
        <s v="74205CW"/>
        <n v="7504"/>
        <n v="7505"/>
        <n v="7506"/>
        <s v="7506DWP"/>
        <n v="7507"/>
        <s v="7507DYP"/>
        <n v="7508"/>
        <s v="7510TSP"/>
        <n v="7511"/>
        <s v="7511TSP"/>
        <n v="7515"/>
        <n v="7528"/>
        <s v="7528DWP"/>
        <n v="7537"/>
        <s v="7538LDR"/>
        <n v="880"/>
        <n v="881"/>
        <n v="9004"/>
        <n v="9005"/>
        <s v="9005CBI"/>
        <n v="9006"/>
        <s v="9006CBI"/>
        <s v="9006XS"/>
        <n v="9007"/>
        <n v="921"/>
        <s v="921NA"/>
        <s v="9726CW"/>
        <s v="9745CW"/>
        <s v="DISCONTINUADO"/>
        <s v="H1"/>
        <s v="H4"/>
        <s v="H7"/>
        <s v="LEDAS101-BK"/>
        <s v="N711DWB"/>
        <s v="N9005/6DWB"/>
        <s v="SVS64150"/>
        <s v="SVS64210"/>
        <m/>
        <n v="7001488" u="1"/>
        <n v="7001492" u="1"/>
        <n v="7003595" u="1"/>
        <n v="7013722" u="1"/>
        <n v="7000298" u="1"/>
        <n v="7013726" u="1"/>
        <n v="7013730" u="1"/>
        <n v="7000639" u="1"/>
        <n v="7000675" u="1"/>
        <n v="7003048" u="1"/>
        <n v="7003326" u="1"/>
        <n v="7006937" u="1"/>
        <n v="7000699" u="1"/>
        <n v="7000120" u="1"/>
        <n v="7006977" u="1"/>
        <n v="7006985" u="1"/>
        <n v="7006989" u="1"/>
        <n v="7011211" u="1"/>
        <n v="7000771" u="1"/>
        <n v="7001065" u="1"/>
        <n v="7008541" u="1"/>
        <n v="7001085" u="1"/>
        <n v="7003815" u="1"/>
        <n v="7011299" u="1"/>
        <n v="7013724" u="1"/>
        <n v="7000300" u="1"/>
        <n v="7013728" u="1"/>
        <n v="7000586" u="1"/>
        <n v="7003578" u="1"/>
        <n v="7011673" u="1"/>
        <n v="7003332" u="1"/>
        <n v="7011677" u="1"/>
        <n v="7006939" u="1"/>
        <n v="7011689" u="1"/>
        <n v="7008725" u="1"/>
        <n v="7008729" u="1"/>
        <n v="7011713" u="1"/>
        <n v="7000674" u="1"/>
        <n v="7006975" u="1"/>
        <n v="7006987" u="1"/>
        <n v="7001063" u="1"/>
        <n v="7003738" u="1"/>
        <n v="7011298" u="1"/>
        <n v="7001489" u="1"/>
        <n v="7014651" u="1"/>
        <n v="7011671" u="1"/>
        <n v="7011675" u="1"/>
        <n v="7011687" u="1"/>
        <n v="7014354" u="1"/>
        <n v="7008727" u="1"/>
        <n v="7011715" u="1"/>
        <n v="7000672" u="1"/>
        <n v="7006938" u="1"/>
        <n v="7001593" u="1"/>
        <n v="7000109" u="1"/>
        <n v="7000113" u="1"/>
        <n v="7006970" u="1"/>
        <n v="7000125" u="1"/>
        <n v="7006978" u="1"/>
        <n v="7006986" u="1"/>
        <n v="7006990" u="1"/>
        <n v="7011216" u="1"/>
        <n v="7008542" u="1"/>
        <n v="7010645" u="1"/>
        <n v="7005931" u="1"/>
        <n v="7005939" u="1"/>
        <n v="7011300" u="1"/>
        <n v="7007713" u="1"/>
        <n v="7011312" u="1"/>
        <n v="7001487" u="1"/>
        <n v="7001491" u="1"/>
        <n v="7013725" u="1"/>
        <n v="7013729" u="1"/>
        <n v="7003325" u="1"/>
        <n v="7011674" u="1"/>
        <n v="7006936" u="1"/>
        <n v="7008726" u="1"/>
        <n v="7000115" u="1"/>
        <n v="7000119" u="1"/>
        <n v="7000123" u="1"/>
        <n v="7006972" u="1"/>
        <n v="7006976" u="1"/>
        <n v="7006988" u="1"/>
        <n v="7008790" u="1"/>
        <n v="7008536" u="1"/>
        <n v="7001084" u="1"/>
        <n v="7003267" u="1"/>
        <n v="7005930" u="1"/>
        <n v="7013723" u="1"/>
        <n v="7013727" u="1"/>
        <n v="7000303" u="1"/>
        <n v="7003581" u="1"/>
        <n v="7003327" u="1"/>
        <n v="7011672" u="1"/>
        <n v="7011676" u="1"/>
        <n v="7011688" u="1"/>
        <n v="7003018" u="1"/>
        <n v="7003022" u="1"/>
        <n v="7000379" u="1"/>
        <n v="7008728" u="1"/>
        <n v="7000673" u="1"/>
        <n v="7001594" u="1"/>
        <n v="7000114" u="1"/>
        <n v="7000118" u="1"/>
        <n v="7000471" u="1"/>
        <n v="7003737" u="1"/>
        <n v="7011213" u="1"/>
        <n v="7003178" u="1"/>
        <n v="7003809" u="1"/>
      </sharedItems>
    </cacheField>
    <cacheField name="DESCRIPCION" numFmtId="0">
      <sharedItems containsBlank="1" count="274">
        <s v="2351MFX6 1.2W 12V"/>
        <s v="2352MF X6 12V 2W LUNETA"/>
        <s v="2721 INDIC, DE VIDRIO 12V 1,2W"/>
        <s v="2721MF  12V 1.2W"/>
        <s v="2723 12V 2.3W W2X4,6D"/>
        <s v="2741  LAMPARA SIN CULOTE"/>
        <s v="2741MF  24V 1.2W"/>
        <s v="2821 INDIC, DE VIDRIO 12V 3Y5"/>
        <s v="2825 HCBI  POSICION VIDRIO S/C"/>
        <s v="2825 INDICADORA DE VIDRIO 12 V"/>
        <s v="2825DWCBI 1.5W"/>
        <s v="2827 12 V 5W W2,1X9,5"/>
        <s v="2841 24V 3W"/>
        <s v="2845 INDIC.DE VIDRIO 24 V 5W"/>
        <s v="2850CW 1W 12V W2 1X9,6000ºK W5"/>
        <s v="2850WW 1W 12V W2 1X9,4000ºK W5"/>
        <s v="3156 12V 32CP WEDGE"/>
        <s v="3157 12V 32/3CP WEDGE"/>
        <s v="3757AK  27/7W 12V"/>
        <s v="3797 24V 2W"/>
        <s v="3850CW 1W 12V BA9S,6000ºK T4W"/>
        <s v="3850WW 1W 12V BA9S,4000ºK T4W"/>
        <s v="3893 4 W 12V BA9S LF UNV1W 12V"/>
        <s v="3894 3W 12V BA9S 5XFS10"/>
        <s v="3924CW LED 24V T4W"/>
        <s v="3930 24V-4 W"/>
        <s v="5007 1P NORMAL 12V 5W"/>
        <s v="5008 1P NORMAL 12V 10W"/>
        <s v="5009 10W 12V BAU15S 5XFS10 LF"/>
        <s v="5627 1P NORMAL 24V 5W"/>
        <s v="5637 24V 10W  BA15S  5637 TSP"/>
        <s v="62186 35/35W 12V PT43T"/>
        <s v="62200SBP EX 62200 12V100W"/>
        <s v="62201SBP 12V 100W H3"/>
        <s v="62204 12V 100/90 PT43"/>
        <s v="62327 35/35W 12V"/>
        <s v="62327SVS 35/35W 12V"/>
        <s v="62337 35/35W 12V"/>
        <s v="62337CB 35/35W 12V COOL BLUE"/>
        <s v="62337SVS 35/35W 12V COOL BLUE"/>
        <s v="64111 12 v 5w"/>
        <s v="64132  12 V 6W"/>
        <s v="64136 21W 12V BAY9S"/>
        <s v="64150 12V 55W H1 S/CABLE"/>
        <s v="64150 CBI 12V 55W H1 S/CABLE"/>
        <s v="64150NBP 55W 12V P14,5S"/>
        <s v="64151 12V 55W H3 C/CABLE"/>
        <s v="64151 CBI 12V 55W H3 C/CABLE"/>
        <s v="64151NBP PLUS PRECIO X UNIDAD"/>
        <s v="64155 24V 70W H1 S/CABLE"/>
        <s v="64155 TS 24V 70W H1 P14,5S"/>
        <s v="64155DWCBI 28W 24V P14.5S"/>
        <s v="64156 24V 70W H3 C/CABLE"/>
        <s v="64156LTS H3 LTS DP TRUCK"/>
        <s v="64173"/>
        <s v="64176 55/15w 12v PGJ23T-1"/>
        <s v="6418 12V 5W"/>
        <s v="64180L 65W 12V PY26D"/>
        <s v="64185 35/35W 12V PX43T"/>
        <s v="64185CB 35/35W 12V PT43"/>
        <s v="64193 CBI  H4 12V 60/55 PT 43"/>
        <s v="64193 H4 12V 60/55 PT 43"/>
        <s v="64193 SV2 H4 12V 60/55 10X2BOX"/>
        <s v="64193ALLSEASON  60/55 PT43"/>
        <s v="64193NBL NIGTHBRAKER LASER H4"/>
        <s v="64193ULT H4 12V ULTRA LIFE"/>
        <s v="64196 24V 75/70W PT43"/>
        <s v="64196DWCBI 28/28W 24V P43T3"/>
        <s v="64198SB H4 12V 60/55 PT45"/>
        <s v="64199 24V 75/70W PT45"/>
        <s v="64199SB 75/70W 24V PT45 10X10"/>
        <s v="64203 12V 80/100 PT45"/>
        <s v="64204SB 100/90W 12V PT45"/>
        <s v="64210 12V 55W H7 PX26D"/>
        <s v="64210 CBI 12V 55W H7 PX26D"/>
        <s v="64210NBL NIGTHBRAKER LASER H7"/>
        <s v="64211 55W PGJ19-2"/>
        <s v="64211CBI 55W 12V PGJ19-2"/>
        <s v="64212 12V 35W H8"/>
        <s v="64213 H9 12V 65W PGJ19-5"/>
        <s v="64215  24V 70W H7"/>
        <s v="64215DWCBI 28W 24V PX26D"/>
        <s v="64215TSP 70W 24V H7"/>
        <s v="64216TSP 70W 24V PGJ19-2 10X10"/>
        <s v="64219L+ 19W 12V PGJ19-3 10X10X"/>
        <s v="6423 24V 5W"/>
        <s v="64241 H11B 55W 12V PGJY19-2"/>
        <s v="6428 12V 3W"/>
        <s v="6430 24V 3W"/>
        <s v="6498 CW 1W 12V SV8 5- 6000K C5"/>
        <s v="6498 WW 1W 12V SV8 5- 4000K C5"/>
        <s v="65210CWCBI 25W 12V PX26D"/>
        <s v="66150CW CBI 12V 25W P14.5 H1"/>
        <s v="66204 CW CBI 25/25W 12VPT43"/>
        <s v="66211CWCBI 18W 12V PGJ19"/>
        <s v="66220CW 13W 12V PGJ19X"/>
        <s v="67210CW 14W 12V 24w px26"/>
        <s v="67219CW 8.2W 12V"/>
        <s v="69005/6CWCBI 25W 12VP20/22"/>
        <s v="7225  12V 21/4W BAZ15D"/>
        <s v="73204 CW 5/6W 12V P43T 12XBLI"/>
        <s v="7327 35/35W 12V BA20D 10X10X1"/>
        <s v="74205CW"/>
        <s v="7504 21W 12V WX3X16D"/>
        <s v="7505 21W 12V W3X16D"/>
        <s v="7506 1P BULBO GRANDE 12 V21W"/>
        <s v="7506DWP  1P BULBO GRDE 12 V21W"/>
        <s v="7507  12V 21W"/>
        <s v="7507DYP 1.3W"/>
        <s v="7508  12V 21W BAW15S10XBLI1L"/>
        <s v="7510TSP 21W 24V NARANJA"/>
        <s v="7511 1P BULBO GRANDE 24 V21W"/>
        <s v="7511TSP 1P B GRANDE 24 V21W"/>
        <s v="7515 21/5W 12V W3X16Q"/>
        <s v="7528 2P P/DESP 12V 21/5W"/>
        <s v="7528DWP 1.7W"/>
        <s v="7537 24V 21/5W"/>
        <s v="7538LDR -01B 21/5W 12V BAW15D1"/>
        <s v="880 27W 12V PG13"/>
        <s v="881 27W 12V PGJ13 10XBD10X1"/>
        <s v="9004 SILVANIA 12V 65/45W"/>
        <s v="9005 HB3 12V 65W P20D"/>
        <s v="9005CBI 60W 12V P20D"/>
        <s v="9006 HB4 12V 55W P22D"/>
        <s v="9006CBI HB4 12V 55W COOL BLUE"/>
        <s v="9006XS 51W 12V P20D 10XBD10X1"/>
        <s v="9007 65/55W 12V PX29T FS1"/>
        <s v="921 16W 12V W2.1X9.5"/>
        <s v="921NA 16W 12V W2.1X9.5 5XFS10"/>
        <s v="9726CW 14W 12V/24V  PT43"/>
        <s v="9745CW 8.2W 12V PY20D"/>
        <s v="DISCONTINUADO"/>
        <s v="H1 + 7528,7506,7507,5007,2825"/>
        <s v="H4 + 7528,7506,7507,5007,2825"/>
        <s v="H7 + 7528,7506,7507,5007,2825"/>
        <s v="LEDAS101-BK DISPLAY 6X1"/>
        <s v="N711DWB 18W NEOLUX"/>
        <s v="N9005/6DWB 18W NEOLUX"/>
        <s v="SVS64150  12V 55W H1"/>
        <s v="SVS64210  12V 55W H7"/>
        <m/>
        <s v="6441 CW 0,5W 12V SV8.58 6000K (C5W)          DP      TIPO 6411 / 6413" u="1"/>
        <s v="12V 55W P14,5S 64150 H1 SVS" u="1"/>
        <s v="6436CW-02B 0.5W 12VSV8.5-810" u="1"/>
        <s v="3750 CW 0,5W 12V BA9S 6000K (T4W)            DP      TIPO 3893 / 3894" u="1"/>
        <s v="3750CW-02B 0.5W 12V BA9S 10XBL" u="1"/>
        <s v="6436 CW 0,5W 12V SV8.58 6000K (C5W)          DP      TIPO 6418 / 6461" u="1"/>
        <s v="12V  4W BA9S 3893 " u="1"/>
        <s v="12V  35/35W 62337CB " u="1"/>
        <s v="12V  65W PGJ19-5 64213 H9" u="1"/>
        <s v="12V 55W PX26D 64210 H7 CBI" u="1"/>
        <s v="24V 75/70W P43T  64196 H4" u="1"/>
        <s v="H1 + 7528,7506,7507,5007,2825 " u="1"/>
        <s v="KIT Reposición H1 + 7528,7506,7507,5007,2825 + Fusibles (15A,20A,30A)" u="1"/>
        <s v="KIT Reposición H4 + 7528,7506,7507,5007,2825 + Fusibles (15A,20A,30A)" u="1"/>
        <s v="KIT Reposición H7 + 7528,7506,7507,5007,2825 + Fusibles (15A,20A,30A)" u="1"/>
        <s v="24V 21W BA15S  7511" u="1"/>
        <s v="12V  21W W3X16D 7505" u="1"/>
        <s v="12V 60/55W P43T  64193 H4 CBI" u="1"/>
        <s v="12V  21/5W BAY15D 7528" u="1"/>
        <s v="1357CW-02B 1.2W 12V BAY15D10X" u="1"/>
        <s v="2780 CW 0,5W 12V W 2.1X9.5D 6000K (W5W)  DP      TIPO 2825" u="1"/>
        <s v="12V 1,2W B8,5D 2721 MF" u="1"/>
        <s v="66150 12V 25W p14.5s3xfs10x24" u="1"/>
        <s v="24V 70W PX26D 64215 H7" u="1"/>
        <s v="12V 55W PK22S 64151 H3 CBI" u="1"/>
        <s v="24V  2W BA9S 3797 " u="1"/>
        <s v="12V  3W W2,1X9,5D 2821 EI" u="1"/>
        <s v="12V 100/80W P43T  62204 H4 SBP" u="1"/>
        <s v="12V 51W P22d  9006 HB4 CBI DP(BLISTER)" u="1"/>
        <s v="12V 60W P20d  9005 HB3 CBI DP(BLISTER)" u="1"/>
        <s v="12V  5W W2,1X9,5D 2825 EI" u="1"/>
        <s v="H7 + 7528,7506,7507,5007,2825 " u="1"/>
        <s v="12V 55W P14,5S 64150 H1 CBI" u="1"/>
        <s v="24V 4W BA 9S  3930 " u="1"/>
        <s v="62327SVS 35/35W 12V " u="1"/>
        <s v="9006CBI HB4 12V 55W COOL BLUE " u="1"/>
        <s v="12V  19W PGJ19-3 10X10X1 64219l" u="1"/>
        <s v="7356 CW 1,2W 12V BA15S 6000K (P21W)         DP      TIPO 7506" u="1"/>
        <s v="12V 60/55W P43T  64193 H4 ALS" u="1"/>
        <s v="12V 65/55W PX29 9007" u="1"/>
        <s v="12V 60W P20d  9005 HB3" u="1"/>
        <s v="6431 CW 0,5W 12V SV8.58 6000K (C5W)          DP      TIPO 6438" u="1"/>
        <s v="6431CW 0.5W 12V SV8.5" u="1"/>
        <s v="12V 51W P22d  9006 HB4" u="1"/>
        <s v="6441CW 0.5W 12V SV8.5" u="1"/>
        <s v="12V 55W P14,5S 64150 H1" u="1"/>
        <s v="12V 55W PX26D 64210 H7" u="1"/>
        <s v="12V 55W P14,5S 64150 H1 NBP" u="1"/>
        <s v="24V 70W PK22S 64156 H3" u="1"/>
        <s v="12V  5W W2,1X9,5D 2825 HCBI" u="1"/>
        <s v="12V  55W PGJ19-2 64211 H11 CBI DP(BLISTER)" u="1"/>
        <s v="12V    19W PGJ19-3  64219L+  H16" u="1"/>
        <s v="12V  35W PGJ19-1 64212 H8" u="1"/>
        <s v="24V  3W SV 7-8  6430" u="1"/>
        <s v="12V  21W BAU15S 7507" u="1"/>
        <s v="24V  75/70W P45T 64199 SB H4 - Reemplazo 64199 (7000905) -" u="1"/>
        <s v="12V  35/35W PX43T 64185 HS1 -***- MOTO -***- " u="1"/>
        <s v="24V  21/5W BAY15D 7537" u="1"/>
        <s v="12V  35/35W 62327 SVS H4" u="1"/>
        <s v="12V  10W BA15S  5008" u="1"/>
        <s v="12V  2W BX8,4D  2352 MFX6" u="1"/>
        <s v="12V 55W PK22S 64151 H3" u="1"/>
        <s v="12V 60/55W P43T  64193 ULT EXTRA VIDAH4" u="1"/>
        <s v="12V 1W SV8,5-8 4000ºK 6498WW" u="1"/>
        <s v="12V 1,2W W2X4,6D  2721" u="1"/>
        <s v="24V 70W P14,5S 64155 H1" u="1"/>
        <s v="24V  70W PGJ19-2 10X10X1 64216TSP" u="1"/>
        <s v="12V 2,3W W2X4,6D  2723" u="1"/>
        <s v="24V    10W  BA15S  5637 TSP" u="1"/>
        <s v="12V  21W BAW 15S 10XBLI 7508" u="1"/>
        <s v="12V  35/35W BA20D 7327  -***- MOTO -***-" u="1"/>
        <s v="12V 60/55W P43T  64193 H4 SV2 10X2 BOX" u="1"/>
        <s v="12V 21W BAY9S 64136" u="1"/>
        <s v="12V  21/5W BAW15D10XBLI 7538" u="1"/>
        <s v="12V 6W BAX9S 64132" u="1"/>
        <s v="12V  5W W2,1X9,5D 2827" u="1"/>
        <s v="12V 55W PK 22S 64151 H3 NBP " u="1"/>
        <s v="24V 1,2W B8,5D 2741 MF" u="1"/>
        <s v="12V 1W SV8,5-8 6000ºK 6498CW" u="1"/>
        <s v="3924 CW 1W 24V BA9S 6000ºK (T4W) DP   " u="1"/>
        <s v="12V  35/35W 64185CB " u="1"/>
        <s v="24V 1,2W W2X4,6D  2741" u="1"/>
        <s v="5107 CW 0,8W 12V BA15S 6000K (R5W)           DP     TIPO 5007" u="1"/>
        <s v="12V 13W 66220CW PGJ19" u="1"/>
        <s v="24V    70W PGJ19-2  64216 H11 TSP " u="1"/>
        <s v="5107CW -02B 0.8W 12V BA15S 10X" u="1"/>
        <s v="12V 60/55W P43T  64193 H4" u="1"/>
        <s v="12V  100W P14,5S 62200 H1 SBP" u="1"/>
        <s v="H4 + 7528,7506,7507,5007,2825 " u="1"/>
        <s v="12V  55W PGJ19-2 64211 H11" u="1"/>
        <s v="12V  21/4W BAZ15D 7225" u="1"/>
        <s v="12V 1W W2 1X9 6000ºK 2850CW" u="1"/>
        <s v="24V  3W W2,1X9,5D 2841" u="1"/>
        <s v="7356CW-02B 1.2W 12V BA15S 10X" u="1"/>
        <s v="24V  5W W2,1X9,5D 2845" u="1"/>
        <s v="12V 32/3CP WEDGE 3157" u="1"/>
        <s v="24V 5W BA15s  5627  " u="1"/>
        <s v="12V  4W BA9S 3894" u="1"/>
        <s v="12V  100W PK22S 62201SBP H3" u="1"/>
        <s v="3157 12V 32/3CP WEDGE " u="1"/>
        <s v="12V 65/45W P29T 9004" u="1"/>
        <s v="2780CW-02B 0.5W 12V 10XBLIS" u="1"/>
        <s v="1357 CW 1,2W 12V BAY15D 6000K (P21/5W)    DP      TIPO 7528" u="1"/>
        <s v="64210NBL NIGTHBRAKER LASER H7 " u="1"/>
        <s v="12V  21W BA15S  7506" u="1"/>
        <s v="12V 27WPGJ13 10XB10X1 881" u="1"/>
        <s v="921NA 16W 12V W2.1X9.5 5XFS10 " u="1"/>
        <s v="12V  10W BAU15S  5009" u="1"/>
        <s v="12V  3W SV 7-8  6428" u="1"/>
        <s v="12V 51W P20d  9006XS " u="1"/>
        <s v="62327 35/35W 12V " u="1"/>
        <s v="12V  21W WX3X16D 7504" u="1"/>
        <s v="12V 32CP WEDGE 3156" u="1"/>
        <s v="12V 1W W2 1X9 4000ºK 2850WW" u="1"/>
        <s v="12V  5W BA15s 5007 " u="1"/>
        <s v="5108CW 1.2W 12V 10BA15" u="1"/>
        <s v="12V  16W W2,1X9,5D 921NA" u="1"/>
        <s v="24V 70W PK22S 64156 H3 LTS DP" u="1"/>
        <s v="24V  5W SV8,5-8  6423" u="1"/>
        <s v="24V  70W P14,5S 64155 H1 TSP DP" u="1"/>
        <s v="12V 55/15W 64176 H15" u="1"/>
        <s v="5108 CW 1,2W 12V BA15S 6000K (R10W)         DP      TIPO 5008" u="1"/>
        <s v="64193NBL NIGTHBRAKER LASER H4 " u="1"/>
        <s v="12V 60/55W P45T  64198SB " u="1"/>
        <s v="12V  5W SV8,5-8  6418" u="1"/>
        <s v="12V 27WPG13  880" u="1"/>
        <s v="12V  35/35W 62337 SVS" u="1"/>
        <s v="12V  16W W2,1X9,5D 921" u="1"/>
        <s v="12V 1W  BA9S 4000ºK 3850WW" u="1"/>
        <s v="12V 21/5W 7515" u="1"/>
        <s v="62337 35/35W 12V " u="1"/>
        <s v="12V 1W  BA9S 6000ºK 3850CW" u="1"/>
        <s v="64193ULT H4 12V ULTRA LIFE " u="1"/>
      </sharedItems>
    </cacheField>
    <cacheField name="PRECIO SIN IVA" numFmtId="2">
      <sharedItems containsString="0" containsBlank="1" containsNumber="1" minValue="0" maxValue="149715.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3">
  <r>
    <m/>
    <s v="ADGO097CA5L"/>
    <x v="0"/>
    <m/>
    <m/>
    <m/>
    <n v="0"/>
  </r>
  <r>
    <m/>
    <s v="ADGO097DM185KG"/>
    <x v="1"/>
    <m/>
    <m/>
    <m/>
    <n v="0"/>
  </r>
  <r>
    <s v=" 319TRAC205L"/>
    <n v="199639"/>
    <x v="2"/>
    <m/>
    <m/>
    <m/>
    <n v="734226.95"/>
  </r>
  <r>
    <s v=" 318TRAC20"/>
    <n v="199638"/>
    <x v="3"/>
    <m/>
    <m/>
    <m/>
    <n v="85310.43"/>
  </r>
  <r>
    <s v="3019MULTIAGRITB"/>
    <n v="204529"/>
    <x v="4"/>
    <m/>
    <m/>
    <m/>
    <n v="869833.58"/>
  </r>
  <r>
    <s v=" 318TRACTOR20"/>
    <n v="204530"/>
    <x v="5"/>
    <m/>
    <m/>
    <m/>
    <n v="109213.66"/>
  </r>
  <r>
    <s v=" 319PROSYLVA208"/>
    <n v="200883"/>
    <x v="6"/>
    <m/>
    <m/>
    <m/>
    <n v="666312.15"/>
  </r>
  <r>
    <s v=" 317AGRO2T1"/>
    <n v="218287"/>
    <x v="7"/>
    <m/>
    <m/>
    <m/>
    <n v="5503.89"/>
  </r>
  <r>
    <s v=" 318AGRO2T20"/>
    <n v="200882"/>
    <x v="8"/>
    <m/>
    <m/>
    <m/>
    <n v="82151.009999999995"/>
  </r>
  <r>
    <m/>
    <n v="211916"/>
    <x v="9"/>
    <m/>
    <m/>
    <m/>
    <n v="0"/>
  </r>
  <r>
    <m/>
    <n v="211915"/>
    <x v="10"/>
    <m/>
    <m/>
    <m/>
    <n v="0"/>
  </r>
  <r>
    <s v=" 319FORES205"/>
    <n v="211761"/>
    <x v="11"/>
    <m/>
    <m/>
    <m/>
    <n v="603846.93999999994"/>
  </r>
  <r>
    <s v=" 318FORESTELF20"/>
    <n v="211760"/>
    <x v="12"/>
    <m/>
    <m/>
    <m/>
    <n v="75286.25"/>
  </r>
  <r>
    <m/>
    <n v="128788"/>
    <x v="13"/>
    <m/>
    <m/>
    <m/>
    <n v="0"/>
  </r>
  <r>
    <m/>
    <n v="156662"/>
    <x v="14"/>
    <m/>
    <m/>
    <m/>
    <n v="0"/>
  </r>
  <r>
    <s v="3019CLASSIC7208"/>
    <n v="215858"/>
    <x v="15"/>
    <m/>
    <m/>
    <m/>
    <n v="846687.48"/>
  </r>
  <r>
    <s v=" 317EVO70015501"/>
    <n v="218279"/>
    <x v="16"/>
    <m/>
    <m/>
    <m/>
    <n v="12090.16"/>
  </r>
  <r>
    <s v=" 317EVO70015504"/>
    <n v="218280"/>
    <x v="17"/>
    <m/>
    <m/>
    <m/>
    <n v="36449.199999999997"/>
  </r>
  <r>
    <s v=" 319EVOLSTI208"/>
    <n v="206246"/>
    <x v="18"/>
    <m/>
    <m/>
    <m/>
    <n v="912100.01"/>
  </r>
  <r>
    <s v=" 317EVOL700ST1"/>
    <n v="218326"/>
    <x v="19"/>
    <m/>
    <m/>
    <m/>
    <n v="11774.77"/>
  </r>
  <r>
    <s v=" 317EVOL700ST4"/>
    <n v="218327"/>
    <x v="20"/>
    <m/>
    <m/>
    <m/>
    <n v="36125.49"/>
  </r>
  <r>
    <s v=" 317EVOL900FT1"/>
    <n v="203756"/>
    <x v="21"/>
    <m/>
    <m/>
    <m/>
    <n v="15679.51"/>
  </r>
  <r>
    <s v=" 317EVOL900FT4"/>
    <n v="203757"/>
    <x v="22"/>
    <m/>
    <m/>
    <m/>
    <n v="53178.87"/>
  </r>
  <r>
    <s v=" 317FULLTECH1"/>
    <n v="218317"/>
    <x v="23"/>
    <m/>
    <m/>
    <m/>
    <n v="20312.419999999998"/>
  </r>
  <r>
    <s v=" 317FULLTECH4"/>
    <n v="218318"/>
    <x v="24"/>
    <m/>
    <m/>
    <m/>
    <n v="64609.62"/>
  </r>
  <r>
    <s v=" 319DISAL40205L"/>
    <n v="217926"/>
    <x v="25"/>
    <m/>
    <m/>
    <m/>
    <n v="585704.74"/>
  </r>
  <r>
    <s v=" 318DISAL4020"/>
    <n v="217927"/>
    <x v="26"/>
    <m/>
    <m/>
    <m/>
    <n v="78021.14"/>
  </r>
  <r>
    <s v=" 319GNC20W50205"/>
    <n v="218314"/>
    <x v="27"/>
    <m/>
    <m/>
    <m/>
    <n v="631261.80000000005"/>
  </r>
  <r>
    <s v=" 317GNC20W501"/>
    <n v="218311"/>
    <x v="28"/>
    <m/>
    <m/>
    <m/>
    <n v="7075.54"/>
  </r>
  <r>
    <s v=" 318GNC20W5020"/>
    <n v="218313"/>
    <x v="29"/>
    <m/>
    <m/>
    <m/>
    <n v="85725.98"/>
  </r>
  <r>
    <s v=" 317GNC20W504"/>
    <n v="218312"/>
    <x v="30"/>
    <m/>
    <m/>
    <m/>
    <n v="21489.24"/>
  </r>
  <r>
    <s v=" 319MOLIGRAF205"/>
    <n v="218302"/>
    <x v="31"/>
    <m/>
    <m/>
    <m/>
    <n v="579954.02"/>
  </r>
  <r>
    <s v=" 318MOLIGRAF20"/>
    <n v="218301"/>
    <x v="32"/>
    <m/>
    <m/>
    <m/>
    <n v="83890.02"/>
  </r>
  <r>
    <s v="3019MULTI1540TB"/>
    <n v="217929"/>
    <x v="33"/>
    <m/>
    <m/>
    <m/>
    <n v="580473.30000000005"/>
  </r>
  <r>
    <s v="3019MULTI3800TB"/>
    <n v="217928"/>
    <x v="34"/>
    <m/>
    <m/>
    <m/>
    <n v="575503.05000000005"/>
  </r>
  <r>
    <s v="3019QUARTZ5KTB"/>
    <n v="193901"/>
    <x v="35"/>
    <m/>
    <m/>
    <m/>
    <n v="654951.52"/>
  </r>
  <r>
    <s v="3017QUARTZ5K4"/>
    <n v="218264"/>
    <x v="36"/>
    <m/>
    <m/>
    <m/>
    <n v="24830.66"/>
  </r>
  <r>
    <s v="3017QUARTZ7K1"/>
    <n v="217922"/>
    <x v="37"/>
    <m/>
    <m/>
    <m/>
    <n v="10829.33"/>
  </r>
  <r>
    <s v="3017QUARTZ7K4"/>
    <n v="217921"/>
    <x v="38"/>
    <m/>
    <m/>
    <m/>
    <n v="32694.23"/>
  </r>
  <r>
    <s v="3017QUARTZ9K1"/>
    <n v="218275"/>
    <x v="39"/>
    <m/>
    <m/>
    <m/>
    <n v="14185.52"/>
  </r>
  <r>
    <s v="3017QUARTZ9K4"/>
    <n v="218276"/>
    <x v="40"/>
    <m/>
    <m/>
    <m/>
    <n v="50530.559999999998"/>
  </r>
  <r>
    <s v="3017QUARTZ9K208"/>
    <m/>
    <x v="41"/>
    <m/>
    <m/>
    <m/>
    <n v="1335676.02"/>
  </r>
  <r>
    <s v="3017QUARTZ9FUT1"/>
    <n v="213777"/>
    <x v="42"/>
    <m/>
    <m/>
    <m/>
    <n v="20361.02"/>
  </r>
  <r>
    <s v="3017QUARTZ9FUT5"/>
    <n v="213836"/>
    <x v="43"/>
    <m/>
    <m/>
    <m/>
    <n v="62855"/>
  </r>
  <r>
    <s v="3017QUARTZ9FGC1"/>
    <n v="214318"/>
    <x v="44"/>
    <m/>
    <m/>
    <m/>
    <n v="18953.189999999999"/>
  </r>
  <r>
    <s v="3017QUARTZ9FGC5"/>
    <n v="214291"/>
    <x v="45"/>
    <m/>
    <m/>
    <m/>
    <n v="72676.179999999993"/>
  </r>
  <r>
    <s v="3017QUARTZ9GF61"/>
    <n v="223758"/>
    <x v="46"/>
    <m/>
    <m/>
    <m/>
    <n v="18532.88"/>
  </r>
  <r>
    <s v="3017QUARTZ9GF65"/>
    <n v="223757"/>
    <x v="47"/>
    <m/>
    <m/>
    <m/>
    <n v="71378.399999999994"/>
  </r>
  <r>
    <s v="3017QINEOFIRST1"/>
    <n v="218333"/>
    <x v="48"/>
    <m/>
    <m/>
    <m/>
    <n v="21749.68"/>
  </r>
  <r>
    <s v="3017QINEOFIRST4"/>
    <n v="218334"/>
    <x v="49"/>
    <m/>
    <m/>
    <m/>
    <n v="67522.350000000006"/>
  </r>
  <r>
    <s v="3017QZINEOLIFE1"/>
    <n v="213818"/>
    <x v="50"/>
    <m/>
    <m/>
    <m/>
    <n v="18543.52"/>
  </r>
  <r>
    <s v="3017QZINEOLIFE5"/>
    <n v="213819"/>
    <x v="51"/>
    <m/>
    <m/>
    <m/>
    <n v="77442.77"/>
  </r>
  <r>
    <s v="3017QZINEO1"/>
    <n v="218315"/>
    <x v="52"/>
    <m/>
    <m/>
    <m/>
    <n v="17534.509999999998"/>
  </r>
  <r>
    <s v="3017QZINEOMC35"/>
    <n v="218316"/>
    <x v="53"/>
    <m/>
    <m/>
    <m/>
    <n v="56788.17"/>
  </r>
  <r>
    <s v="3017QINEOMC3208"/>
    <m/>
    <x v="54"/>
    <m/>
    <m/>
    <m/>
    <n v="1389103.28"/>
  </r>
  <r>
    <m/>
    <n v="193911"/>
    <x v="55"/>
    <m/>
    <m/>
    <m/>
    <n v="0"/>
  </r>
  <r>
    <s v="3019RUBIA7400TB"/>
    <n v="193912"/>
    <x v="56"/>
    <m/>
    <m/>
    <m/>
    <n v="703250.79"/>
  </r>
  <r>
    <s v="3018RUBIA740020"/>
    <n v="193913"/>
    <x v="57"/>
    <m/>
    <m/>
    <m/>
    <n v="104225.69"/>
  </r>
  <r>
    <s v="3019RUBIA8600TB"/>
    <n v="226527"/>
    <x v="58"/>
    <m/>
    <m/>
    <m/>
    <n v="1133885.55"/>
  </r>
  <r>
    <s v="3018RUBIA860020"/>
    <n v="226528"/>
    <x v="59"/>
    <m/>
    <m/>
    <m/>
    <n v="139660.95000000001"/>
  </r>
  <r>
    <s v="3019RUBIA6400TB"/>
    <n v="226351"/>
    <x v="60"/>
    <m/>
    <m/>
    <m/>
    <n v="607327.37"/>
  </r>
  <r>
    <s v="3018RUBIA640020"/>
    <n v="226353"/>
    <x v="61"/>
    <m/>
    <m/>
    <m/>
    <n v="96185.16"/>
  </r>
  <r>
    <s v="3019RUBIA8900FE"/>
    <n v="228896"/>
    <x v="62"/>
    <m/>
    <m/>
    <m/>
    <n v="1505520.47"/>
  </r>
  <r>
    <s v="3018RUBIA890020"/>
    <n v="228898"/>
    <x v="63"/>
    <m/>
    <m/>
    <m/>
    <n v="196900.62"/>
  </r>
  <r>
    <m/>
    <n v="197731"/>
    <x v="64"/>
    <m/>
    <m/>
    <m/>
    <n v="0"/>
  </r>
  <r>
    <m/>
    <n v="174337"/>
    <x v="65"/>
    <m/>
    <m/>
    <m/>
    <n v="0"/>
  </r>
  <r>
    <s v="3018RUBIA9900FE"/>
    <n v="228205"/>
    <x v="66"/>
    <m/>
    <m/>
    <m/>
    <n v="236030.31"/>
  </r>
  <r>
    <m/>
    <n v="213981"/>
    <x v="67"/>
    <m/>
    <m/>
    <m/>
    <n v="0"/>
  </r>
  <r>
    <m/>
    <n v="226352"/>
    <x v="68"/>
    <m/>
    <m/>
    <m/>
    <n v="0"/>
  </r>
  <r>
    <s v=" 317DIX145"/>
    <n v="224129"/>
    <x v="69"/>
    <m/>
    <m/>
    <m/>
    <n v="3695.5"/>
  </r>
  <r>
    <s v=" 318GEC5020"/>
    <n v="192833"/>
    <x v="70"/>
    <m/>
    <m/>
    <m/>
    <n v="53475.76"/>
  </r>
  <r>
    <m/>
    <n v="192824"/>
    <x v="71"/>
    <m/>
    <m/>
    <m/>
    <n v="0"/>
  </r>
  <r>
    <s v=" 317GLACELF1"/>
    <n v="218260"/>
    <x v="72"/>
    <m/>
    <m/>
    <m/>
    <n v="5585.42"/>
  </r>
  <r>
    <s v=" 318GLACELF20"/>
    <n v="192825"/>
    <x v="73"/>
    <m/>
    <m/>
    <m/>
    <n v="93709.67"/>
  </r>
  <r>
    <s v=" 319GLACELFS205"/>
    <n v="194011"/>
    <x v="74"/>
    <m/>
    <m/>
    <m/>
    <n v="1056445.99"/>
  </r>
  <r>
    <s v=" 317GLACELFS1"/>
    <n v="218268"/>
    <x v="75"/>
    <m/>
    <m/>
    <m/>
    <n v="7421.64"/>
  </r>
  <r>
    <s v=" 318GLACELFS20"/>
    <n v="194012"/>
    <x v="76"/>
    <m/>
    <m/>
    <m/>
    <n v="123997.07"/>
  </r>
  <r>
    <m/>
    <n v="218269"/>
    <x v="77"/>
    <m/>
    <m/>
    <m/>
    <n v="0"/>
  </r>
  <r>
    <s v=" 317FRELUB1"/>
    <n v="203963"/>
    <x v="78"/>
    <m/>
    <m/>
    <m/>
    <n v="9693.64"/>
  </r>
  <r>
    <s v=" 318FRELUB20"/>
    <n v="203961"/>
    <x v="79"/>
    <m/>
    <m/>
    <m/>
    <n v="151147.54999999999"/>
  </r>
  <r>
    <s v=" 317FRELUB180"/>
    <n v="203962"/>
    <x v="80"/>
    <m/>
    <m/>
    <m/>
    <n v="2965.73"/>
  </r>
  <r>
    <s v=" 317FRELUB65050"/>
    <n v="205556"/>
    <x v="81"/>
    <m/>
    <m/>
    <m/>
    <n v="7854.28"/>
  </r>
  <r>
    <s v="3017LHMPLUS1"/>
    <n v="214174"/>
    <x v="82"/>
    <m/>
    <m/>
    <m/>
    <n v="11041.66"/>
  </r>
  <r>
    <m/>
    <n v="207334"/>
    <x v="83"/>
    <m/>
    <m/>
    <m/>
    <n v="0"/>
  </r>
  <r>
    <s v="3019COOLELF208"/>
    <n v="207333"/>
    <x v="84"/>
    <m/>
    <m/>
    <m/>
    <n v="634478.26"/>
  </r>
  <r>
    <s v=" 318COOLELF20"/>
    <n v="207306"/>
    <x v="85"/>
    <m/>
    <m/>
    <m/>
    <n v="86413.25"/>
  </r>
  <r>
    <s v=" 319GLACELFSRTB"/>
    <n v="204015"/>
    <x v="86"/>
    <m/>
    <m/>
    <m/>
    <n v="1055250.24"/>
  </r>
  <r>
    <s v=" 317GLACELFSR1"/>
    <n v="218274"/>
    <x v="87"/>
    <m/>
    <m/>
    <m/>
    <n v="7421.64"/>
  </r>
  <r>
    <s v=" 318GLACELFSR20"/>
    <n v="204014"/>
    <x v="88"/>
    <m/>
    <m/>
    <m/>
    <n v="125064.9"/>
  </r>
  <r>
    <s v=" 317VISION1"/>
    <n v="1107163"/>
    <x v="89"/>
    <m/>
    <m/>
    <m/>
    <n v="3025.74"/>
  </r>
  <r>
    <m/>
    <n v="202580"/>
    <x v="90"/>
    <m/>
    <m/>
    <m/>
    <n v="0"/>
  </r>
  <r>
    <s v="3018COTTEXA18"/>
    <n v="202559"/>
    <x v="91"/>
    <m/>
    <m/>
    <m/>
    <n v="104608.42"/>
  </r>
  <r>
    <s v=" 318PLEX180"/>
    <n v="203256"/>
    <x v="92"/>
    <m/>
    <m/>
    <m/>
    <n v="1200448.58"/>
  </r>
  <r>
    <s v=" 318PLEX18"/>
    <n v="203255"/>
    <x v="93"/>
    <m/>
    <m/>
    <m/>
    <n v="149854.76"/>
  </r>
  <r>
    <s v=" 319ROLEXA180K"/>
    <n v="192836"/>
    <x v="94"/>
    <m/>
    <m/>
    <m/>
    <n v="891330.47"/>
  </r>
  <r>
    <s v="3018MULTIS218"/>
    <n v="192837"/>
    <x v="95"/>
    <m/>
    <m/>
    <m/>
    <n v="102886.46"/>
  </r>
  <r>
    <s v="3018MULTIS24"/>
    <n v="192839"/>
    <x v="96"/>
    <m/>
    <m/>
    <m/>
    <n v="30989.08"/>
  </r>
  <r>
    <m/>
    <n v="226514"/>
    <x v="97"/>
    <m/>
    <m/>
    <m/>
    <n v="0"/>
  </r>
  <r>
    <m/>
    <n v="226515"/>
    <x v="98"/>
    <m/>
    <m/>
    <m/>
    <n v="0"/>
  </r>
  <r>
    <m/>
    <n v="226516"/>
    <x v="99"/>
    <m/>
    <m/>
    <m/>
    <n v="0"/>
  </r>
  <r>
    <m/>
    <n v="226517"/>
    <x v="100"/>
    <m/>
    <m/>
    <m/>
    <n v="0"/>
  </r>
  <r>
    <m/>
    <n v="192835"/>
    <x v="101"/>
    <m/>
    <m/>
    <m/>
    <n v="0"/>
  </r>
  <r>
    <m/>
    <n v="202527"/>
    <x v="102"/>
    <m/>
    <m/>
    <m/>
    <n v="0"/>
  </r>
  <r>
    <s v="3019MULTISEP2TB"/>
    <n v="194023"/>
    <x v="103"/>
    <m/>
    <m/>
    <m/>
    <n v="1035794.49"/>
  </r>
  <r>
    <s v="3018MULTISEP218"/>
    <n v="194024"/>
    <x v="104"/>
    <m/>
    <m/>
    <m/>
    <n v="117751.03"/>
  </r>
  <r>
    <s v=" 317EPEXA4"/>
    <n v="202585"/>
    <x v="105"/>
    <m/>
    <m/>
    <m/>
    <n v="32863.53"/>
  </r>
  <r>
    <m/>
    <n v="202584"/>
    <x v="106"/>
    <m/>
    <m/>
    <m/>
    <n v="0"/>
  </r>
  <r>
    <m/>
    <n v="202583"/>
    <x v="107"/>
    <m/>
    <m/>
    <m/>
    <n v="0"/>
  </r>
  <r>
    <s v=" 319EPEXAMO180"/>
    <n v="194025"/>
    <x v="108"/>
    <m/>
    <m/>
    <m/>
    <n v="1365877.51"/>
  </r>
  <r>
    <s v=" 318EPEXAMO18"/>
    <n v="194026"/>
    <x v="109"/>
    <m/>
    <m/>
    <m/>
    <n v="162283.92000000001"/>
  </r>
  <r>
    <m/>
    <n v="226501"/>
    <x v="110"/>
    <m/>
    <m/>
    <m/>
    <n v="0"/>
  </r>
  <r>
    <m/>
    <n v="226502"/>
    <x v="111"/>
    <m/>
    <m/>
    <m/>
    <n v="0"/>
  </r>
  <r>
    <m/>
    <n v="225502"/>
    <x v="112"/>
    <m/>
    <m/>
    <m/>
    <n v="0"/>
  </r>
  <r>
    <s v=" 318LACTELF20"/>
    <n v="200350"/>
    <x v="113"/>
    <m/>
    <m/>
    <m/>
    <n v="90094.61"/>
  </r>
  <r>
    <m/>
    <n v="112332"/>
    <x v="114"/>
    <m/>
    <m/>
    <m/>
    <n v="0"/>
  </r>
  <r>
    <m/>
    <n v="112463"/>
    <x v="115"/>
    <m/>
    <m/>
    <m/>
    <n v="0"/>
  </r>
  <r>
    <s v="3019AZOLLA100TB"/>
    <n v="193977"/>
    <x v="116"/>
    <m/>
    <m/>
    <m/>
    <n v="717958.56"/>
  </r>
  <r>
    <s v="3018AZOLLA10020"/>
    <n v="193978"/>
    <x v="117"/>
    <m/>
    <m/>
    <m/>
    <n v="82585.42"/>
  </r>
  <r>
    <m/>
    <n v="193979"/>
    <x v="118"/>
    <m/>
    <m/>
    <m/>
    <n v="0"/>
  </r>
  <r>
    <s v="3018AZOLLA15020"/>
    <n v="193980"/>
    <x v="119"/>
    <m/>
    <m/>
    <m/>
    <n v="99818.48"/>
  </r>
  <r>
    <m/>
    <n v="193968"/>
    <x v="120"/>
    <m/>
    <m/>
    <m/>
    <n v="0"/>
  </r>
  <r>
    <m/>
    <n v="193969"/>
    <x v="121"/>
    <m/>
    <m/>
    <m/>
    <n v="0"/>
  </r>
  <r>
    <s v="3019AZOLLA32205"/>
    <n v="193970"/>
    <x v="122"/>
    <m/>
    <m/>
    <m/>
    <n v="645281.18000000005"/>
  </r>
  <r>
    <s v="3018AZOLLA3220"/>
    <n v="193971"/>
    <x v="123"/>
    <m/>
    <m/>
    <m/>
    <n v="84958.1"/>
  </r>
  <r>
    <s v="3019AZOLLA46205"/>
    <n v="193972"/>
    <x v="124"/>
    <m/>
    <m/>
    <m/>
    <n v="650718.71999999997"/>
  </r>
  <r>
    <s v="3018AZOLLA4620"/>
    <n v="193973"/>
    <x v="125"/>
    <m/>
    <m/>
    <m/>
    <n v="80152.08"/>
  </r>
  <r>
    <s v="3019AZOLLA68205"/>
    <n v="193975"/>
    <x v="126"/>
    <m/>
    <m/>
    <m/>
    <n v="594012.27"/>
  </r>
  <r>
    <s v="3018AZOLLA6820"/>
    <n v="193976"/>
    <x v="127"/>
    <m/>
    <m/>
    <m/>
    <n v="74221.31"/>
  </r>
  <r>
    <m/>
    <n v="193974"/>
    <x v="128"/>
    <m/>
    <m/>
    <m/>
    <n v="0"/>
  </r>
  <r>
    <s v=" 319GEC50208"/>
    <n v="192832"/>
    <x v="129"/>
    <m/>
    <m/>
    <m/>
    <n v="516883.91"/>
  </r>
  <r>
    <m/>
    <n v="112380"/>
    <x v="130"/>
    <m/>
    <m/>
    <m/>
    <n v="0"/>
  </r>
  <r>
    <m/>
    <n v="112490"/>
    <x v="131"/>
    <m/>
    <m/>
    <m/>
    <n v="0"/>
  </r>
  <r>
    <m/>
    <n v="182668"/>
    <x v="132"/>
    <m/>
    <m/>
    <m/>
    <n v="0"/>
  </r>
  <r>
    <m/>
    <n v="182904"/>
    <x v="133"/>
    <m/>
    <m/>
    <m/>
    <n v="0"/>
  </r>
  <r>
    <s v="3018HIPERF20WTB"/>
    <n v="225982"/>
    <x v="134"/>
    <m/>
    <m/>
    <m/>
    <n v="641333.72"/>
  </r>
  <r>
    <s v="3018HIPERF20W1L"/>
    <n v="225981"/>
    <x v="135"/>
    <m/>
    <m/>
    <m/>
    <n v="4843.75"/>
  </r>
  <r>
    <s v="3018HIPERF20W20"/>
    <n v="225980"/>
    <x v="136"/>
    <m/>
    <m/>
    <m/>
    <n v="72846.740000000005"/>
  </r>
  <r>
    <s v="3018HIPERF15W1L"/>
    <n v="225954"/>
    <x v="137"/>
    <m/>
    <m/>
    <m/>
    <n v="6274.41"/>
  </r>
  <r>
    <s v=" 317MOTO21"/>
    <n v="218332"/>
    <x v="138"/>
    <m/>
    <m/>
    <m/>
    <n v="5416.76"/>
  </r>
  <r>
    <s v=" 3172XT1"/>
    <n v="213951"/>
    <x v="139"/>
    <m/>
    <m/>
    <m/>
    <n v="13322.18"/>
  </r>
  <r>
    <s v=" 319MOTO4205"/>
    <n v="199280"/>
    <x v="140"/>
    <m/>
    <m/>
    <m/>
    <n v="745784.79"/>
  </r>
  <r>
    <s v=" 317M4CRUISE1"/>
    <n v="218282"/>
    <x v="141"/>
    <m/>
    <m/>
    <m/>
    <n v="5852.48"/>
  </r>
  <r>
    <s v=" 318M4CRUISE20"/>
    <n v="199282"/>
    <x v="142"/>
    <m/>
    <m/>
    <m/>
    <n v="84710.97"/>
  </r>
  <r>
    <s v=" 317M4ROAD1"/>
    <n v="218281"/>
    <x v="143"/>
    <m/>
    <m/>
    <m/>
    <n v="7835.15"/>
  </r>
  <r>
    <s v=" 317M4TECH1"/>
    <n v="228607"/>
    <x v="144"/>
    <m/>
    <m/>
    <m/>
    <n v="12440.39"/>
  </r>
  <r>
    <s v=" 317MOTOA"/>
    <n v="213971"/>
    <x v="145"/>
    <m/>
    <m/>
    <m/>
    <n v="14769.64"/>
  </r>
  <r>
    <s v=" 317CHAIN400"/>
    <n v="195628"/>
    <x v="146"/>
    <m/>
    <m/>
    <m/>
    <n v="17976.169999999998"/>
  </r>
  <r>
    <s v=" 317GEAROIL1"/>
    <n v="213961"/>
    <x v="147"/>
    <m/>
    <m/>
    <m/>
    <n v="8967.11"/>
  </r>
  <r>
    <s v=" 317NEPTUNA2TR1"/>
    <n v="213760"/>
    <x v="148"/>
    <m/>
    <m/>
    <m/>
    <n v="12266.59"/>
  </r>
  <r>
    <s v=" 317PWNAUTIC"/>
    <n v="213761"/>
    <x v="149"/>
    <m/>
    <m/>
    <m/>
    <n v="9050.58"/>
  </r>
  <r>
    <s v=" 317NEPTUNASPE1"/>
    <n v="213762"/>
    <x v="150"/>
    <m/>
    <m/>
    <m/>
    <n v="15946.55"/>
  </r>
  <r>
    <s v="3019DYNAAC10WTB"/>
    <n v="210132"/>
    <x v="151"/>
    <m/>
    <m/>
    <m/>
    <n v="791634.47"/>
  </r>
  <r>
    <s v="3019DYNAAC30TB"/>
    <n v="210136"/>
    <x v="152"/>
    <m/>
    <m/>
    <m/>
    <n v="859338.09"/>
  </r>
  <r>
    <s v="3019DYNAAC50TB"/>
    <n v="210139"/>
    <x v="153"/>
    <m/>
    <m/>
    <m/>
    <n v="859338.09"/>
  </r>
  <r>
    <s v="3018DYNADA20"/>
    <n v="190355"/>
    <x v="154"/>
    <m/>
    <m/>
    <m/>
    <n v="132666.5"/>
  </r>
  <r>
    <s v=" 317MATICCVT1"/>
    <n v="213876"/>
    <x v="155"/>
    <m/>
    <m/>
    <m/>
    <n v="25968.57"/>
  </r>
  <r>
    <m/>
    <n v="194761"/>
    <x v="156"/>
    <m/>
    <m/>
    <m/>
    <n v="0"/>
  </r>
  <r>
    <s v=" 319MATIC205L"/>
    <n v="218294"/>
    <x v="157"/>
    <m/>
    <m/>
    <m/>
    <n v="1012372.57"/>
  </r>
  <r>
    <s v=" 317MATIC1"/>
    <n v="218296"/>
    <x v="158"/>
    <m/>
    <m/>
    <m/>
    <n v="6775.75"/>
  </r>
  <r>
    <s v=" 318MATIC20"/>
    <n v="218295"/>
    <x v="159"/>
    <m/>
    <m/>
    <m/>
    <n v="124416.62"/>
  </r>
  <r>
    <s v=" 317MATICG31"/>
    <n v="213861"/>
    <x v="160"/>
    <m/>
    <m/>
    <m/>
    <n v="9257.68"/>
  </r>
  <r>
    <s v=" 317MATICJ61"/>
    <n v="213872"/>
    <x v="161"/>
    <m/>
    <m/>
    <m/>
    <n v="15863.4"/>
  </r>
  <r>
    <s v="3017ATX1"/>
    <n v="213755"/>
    <x v="162"/>
    <m/>
    <m/>
    <m/>
    <n v="11353.71"/>
  </r>
  <r>
    <s v="3019ATX208"/>
    <n v="213638"/>
    <x v="163"/>
    <m/>
    <m/>
    <m/>
    <n v="1366512.45"/>
  </r>
  <r>
    <m/>
    <n v="213639"/>
    <x v="164"/>
    <m/>
    <m/>
    <m/>
    <n v="0"/>
  </r>
  <r>
    <s v=" 317MATICCVTMV1"/>
    <n v="214027"/>
    <x v="165"/>
    <m/>
    <m/>
    <m/>
    <n v="24979.360000000001"/>
  </r>
  <r>
    <m/>
    <n v="218297"/>
    <x v="166"/>
    <m/>
    <m/>
    <m/>
    <n v="0"/>
  </r>
  <r>
    <m/>
    <n v="218298"/>
    <x v="167"/>
    <m/>
    <m/>
    <m/>
    <n v="0"/>
  </r>
  <r>
    <m/>
    <n v="213757"/>
    <x v="168"/>
    <m/>
    <m/>
    <m/>
    <n v="0"/>
  </r>
  <r>
    <s v=" 317MATICDCTMV1"/>
    <n v="214012"/>
    <x v="169"/>
    <m/>
    <m/>
    <m/>
    <n v="18155.87"/>
  </r>
  <r>
    <s v=" 317MATICMVLV1"/>
    <n v="214028"/>
    <x v="170"/>
    <m/>
    <m/>
    <m/>
    <n v="21269.08"/>
  </r>
  <r>
    <s v=" 317FLUIDXLDFE1"/>
    <n v="213821"/>
    <x v="171"/>
    <m/>
    <m/>
    <m/>
    <n v="23348.400000000001"/>
  </r>
  <r>
    <s v=" 319FLUMATIC208"/>
    <n v="213721"/>
    <x v="172"/>
    <m/>
    <m/>
    <m/>
    <n v="1640307.18"/>
  </r>
  <r>
    <s v=" 318FLUMATIC20"/>
    <n v="213720"/>
    <x v="173"/>
    <m/>
    <m/>
    <m/>
    <n v="204113.29"/>
  </r>
  <r>
    <s v=" 317TRJ1"/>
    <n v="226768"/>
    <x v="174"/>
    <m/>
    <m/>
    <m/>
    <n v="10660.17"/>
  </r>
  <r>
    <s v=" 318SIN75W9020"/>
    <n v="130089"/>
    <x v="175"/>
    <m/>
    <m/>
    <m/>
    <n v="413529.42"/>
  </r>
  <r>
    <m/>
    <n v="103000"/>
    <x v="176"/>
    <m/>
    <m/>
    <m/>
    <n v="0"/>
  </r>
  <r>
    <s v="3019TRAN140205"/>
    <n v="192811"/>
    <x v="177"/>
    <m/>
    <m/>
    <m/>
    <n v="733935.93"/>
  </r>
  <r>
    <s v="3018TRAN14020"/>
    <n v="192812"/>
    <x v="178"/>
    <m/>
    <m/>
    <m/>
    <n v="88833.66"/>
  </r>
  <r>
    <s v="3019TRAN90205"/>
    <n v="192809"/>
    <x v="179"/>
    <m/>
    <m/>
    <m/>
    <n v="692821.43"/>
  </r>
  <r>
    <s v="3018TRAN9020"/>
    <n v="192810"/>
    <x v="180"/>
    <m/>
    <m/>
    <m/>
    <n v="85324.74"/>
  </r>
  <r>
    <m/>
    <n v="218266"/>
    <x v="181"/>
    <m/>
    <m/>
    <m/>
    <n v="0"/>
  </r>
  <r>
    <s v="3018EP80W20"/>
    <n v="218267"/>
    <x v="182"/>
    <m/>
    <m/>
    <m/>
    <n v="98122.6"/>
  </r>
  <r>
    <s v="3018EP80W9020"/>
    <n v="228054"/>
    <x v="183"/>
    <m/>
    <m/>
    <m/>
    <n v="91355.24"/>
  </r>
  <r>
    <m/>
    <n v="227948"/>
    <x v="184"/>
    <m/>
    <m/>
    <m/>
    <n v="0"/>
  </r>
  <r>
    <m/>
    <n v="227946"/>
    <x v="185"/>
    <m/>
    <m/>
    <m/>
    <n v="0"/>
  </r>
  <r>
    <m/>
    <n v="227952"/>
    <x v="186"/>
    <m/>
    <m/>
    <m/>
    <n v="0"/>
  </r>
  <r>
    <m/>
    <n v="227951"/>
    <x v="187"/>
    <m/>
    <m/>
    <m/>
    <n v="0"/>
  </r>
  <r>
    <s v="3017DUAL975W901"/>
    <n v="214145"/>
    <x v="188"/>
    <m/>
    <m/>
    <m/>
    <n v="29307.26"/>
  </r>
  <r>
    <m/>
    <n v="214148"/>
    <x v="189"/>
    <m/>
    <m/>
    <m/>
    <n v="0"/>
  </r>
  <r>
    <m/>
    <n v="214146"/>
    <x v="190"/>
    <m/>
    <m/>
    <m/>
    <n v="0"/>
  </r>
  <r>
    <m/>
    <n v="214243"/>
    <x v="191"/>
    <m/>
    <m/>
    <m/>
    <n v="0"/>
  </r>
  <r>
    <s v="3019EP80W90205"/>
    <n v="218308"/>
    <x v="192"/>
    <m/>
    <m/>
    <m/>
    <n v="771376.71"/>
  </r>
  <r>
    <s v=" 317TRANS80W901"/>
    <n v="218303"/>
    <x v="193"/>
    <m/>
    <m/>
    <m/>
    <n v="7967.91"/>
  </r>
  <r>
    <m/>
    <n v="218307"/>
    <x v="194"/>
    <m/>
    <m/>
    <m/>
    <n v="0"/>
  </r>
  <r>
    <s v=" 31780W904"/>
    <n v="218306"/>
    <x v="195"/>
    <m/>
    <m/>
    <m/>
    <n v="26810.35"/>
  </r>
  <r>
    <s v="3019BV75W80205"/>
    <n v="217998"/>
    <x v="196"/>
    <m/>
    <m/>
    <m/>
    <n v="1578145.46"/>
  </r>
  <r>
    <s v="3017BV75W801"/>
    <n v="218319"/>
    <x v="197"/>
    <m/>
    <m/>
    <m/>
    <n v="10115.75"/>
  </r>
  <r>
    <s v="3018BV75W8020"/>
    <n v="218320"/>
    <x v="198"/>
    <m/>
    <m/>
    <m/>
    <n v="187505.28"/>
  </r>
  <r>
    <m/>
    <n v="214139"/>
    <x v="199"/>
    <m/>
    <m/>
    <m/>
    <n v="0"/>
  </r>
  <r>
    <s v="3018GEAR975W80B"/>
    <n v="214138"/>
    <x v="200"/>
    <m/>
    <m/>
    <m/>
    <n v="268407.63"/>
  </r>
  <r>
    <m/>
    <m/>
    <x v="201"/>
    <m/>
    <m/>
    <m/>
    <n v="0"/>
  </r>
  <r>
    <s v=" 318LACTELF20"/>
    <n v="200350"/>
    <x v="113"/>
    <m/>
    <m/>
    <m/>
    <n v="90094.61"/>
  </r>
  <r>
    <m/>
    <n v="112332"/>
    <x v="114"/>
    <m/>
    <m/>
    <m/>
    <n v="0"/>
  </r>
  <r>
    <m/>
    <n v="112463"/>
    <x v="202"/>
    <m/>
    <m/>
    <m/>
    <n v="0"/>
  </r>
  <r>
    <s v="3019AZOLLA100TB"/>
    <n v="193977"/>
    <x v="116"/>
    <m/>
    <m/>
    <m/>
    <n v="717958.56"/>
  </r>
  <r>
    <s v="3018AZOLLA10020"/>
    <n v="193978"/>
    <x v="117"/>
    <m/>
    <m/>
    <m/>
    <n v="82585.42"/>
  </r>
  <r>
    <m/>
    <n v="193979"/>
    <x v="118"/>
    <m/>
    <m/>
    <m/>
    <n v="0"/>
  </r>
  <r>
    <s v="3018AZOLLA15020"/>
    <n v="193980"/>
    <x v="119"/>
    <m/>
    <m/>
    <m/>
    <n v="99818.48"/>
  </r>
  <r>
    <m/>
    <n v="193968"/>
    <x v="120"/>
    <m/>
    <m/>
    <m/>
    <n v="0"/>
  </r>
  <r>
    <m/>
    <n v="193969"/>
    <x v="121"/>
    <m/>
    <m/>
    <m/>
    <n v="0"/>
  </r>
  <r>
    <m/>
    <n v="211660"/>
    <x v="203"/>
    <m/>
    <m/>
    <m/>
    <n v="0"/>
  </r>
  <r>
    <s v="3019AZOLLA32205"/>
    <n v="193970"/>
    <x v="122"/>
    <m/>
    <m/>
    <m/>
    <n v="645281.18000000005"/>
  </r>
  <r>
    <s v="3018AZOLLA3220"/>
    <n v="193971"/>
    <x v="123"/>
    <m/>
    <m/>
    <m/>
    <n v="84958.1"/>
  </r>
  <r>
    <m/>
    <n v="201191"/>
    <x v="204"/>
    <m/>
    <m/>
    <m/>
    <n v="0"/>
  </r>
  <r>
    <s v="3019AZOLLA46205"/>
    <n v="193972"/>
    <x v="124"/>
    <m/>
    <m/>
    <m/>
    <n v="650718.71999999997"/>
  </r>
  <r>
    <s v="3018AZOLLA4620"/>
    <n v="193973"/>
    <x v="125"/>
    <m/>
    <m/>
    <m/>
    <n v="80152.08"/>
  </r>
  <r>
    <m/>
    <n v="193974"/>
    <x v="205"/>
    <m/>
    <m/>
    <m/>
    <n v="0"/>
  </r>
  <r>
    <s v="3019AZOLLA68205"/>
    <n v="193975"/>
    <x v="126"/>
    <m/>
    <m/>
    <m/>
    <n v="594012.27"/>
  </r>
  <r>
    <s v="3018AZOLLA6820"/>
    <n v="193976"/>
    <x v="127"/>
    <m/>
    <m/>
    <m/>
    <n v="74221.31"/>
  </r>
  <r>
    <m/>
    <n v="194403"/>
    <x v="206"/>
    <m/>
    <m/>
    <m/>
    <n v="0"/>
  </r>
  <r>
    <s v=" 318CARTER10020"/>
    <n v="194404"/>
    <x v="207"/>
    <m/>
    <m/>
    <m/>
    <n v="101076.55"/>
  </r>
  <r>
    <m/>
    <n v="209178"/>
    <x v="208"/>
    <m/>
    <m/>
    <m/>
    <n v="0"/>
  </r>
  <r>
    <s v=" 319CARTER150TB"/>
    <n v="194405"/>
    <x v="209"/>
    <m/>
    <m/>
    <m/>
    <n v="810800.34"/>
  </r>
  <r>
    <s v=" 318CARTER15020"/>
    <n v="194406"/>
    <x v="210"/>
    <m/>
    <m/>
    <m/>
    <n v="100847.28"/>
  </r>
  <r>
    <m/>
    <n v="194418"/>
    <x v="211"/>
    <m/>
    <m/>
    <m/>
    <n v="0"/>
  </r>
  <r>
    <s v="3019CARTER208"/>
    <n v="194407"/>
    <x v="212"/>
    <m/>
    <m/>
    <m/>
    <n v="851561.15"/>
  </r>
  <r>
    <s v=" 318CARTER22020"/>
    <n v="194408"/>
    <x v="213"/>
    <m/>
    <m/>
    <m/>
    <n v="105431.25"/>
  </r>
  <r>
    <m/>
    <n v="194419"/>
    <x v="214"/>
    <m/>
    <m/>
    <m/>
    <n v="0"/>
  </r>
  <r>
    <m/>
    <n v="194409"/>
    <x v="215"/>
    <m/>
    <m/>
    <m/>
    <n v="0"/>
  </r>
  <r>
    <s v=" 318CARTER32020"/>
    <n v="194410"/>
    <x v="216"/>
    <m/>
    <m/>
    <m/>
    <n v="105431.25"/>
  </r>
  <r>
    <m/>
    <n v="201580"/>
    <x v="217"/>
    <m/>
    <m/>
    <m/>
    <n v="0"/>
  </r>
  <r>
    <m/>
    <n v="194411"/>
    <x v="218"/>
    <m/>
    <m/>
    <m/>
    <n v="0"/>
  </r>
  <r>
    <s v=" 318CARTER46020"/>
    <n v="194412"/>
    <x v="219"/>
    <m/>
    <m/>
    <m/>
    <n v="112546.37"/>
  </r>
  <r>
    <m/>
    <n v="194401"/>
    <x v="220"/>
    <m/>
    <m/>
    <m/>
    <n v="0"/>
  </r>
  <r>
    <s v=" 318CARTER6820"/>
    <n v="194402"/>
    <x v="221"/>
    <m/>
    <m/>
    <m/>
    <n v="100140.66"/>
  </r>
  <r>
    <m/>
    <n v="208487"/>
    <x v="222"/>
    <m/>
    <m/>
    <m/>
    <n v="0"/>
  </r>
  <r>
    <s v=" 318CARTER68020"/>
    <n v="208488"/>
    <x v="223"/>
    <m/>
    <m/>
    <m/>
    <n v="112774.13"/>
  </r>
  <r>
    <s v=" 318CARTERSH150"/>
    <n v="112537"/>
    <x v="224"/>
    <m/>
    <m/>
    <m/>
    <n v="446546.95"/>
  </r>
  <r>
    <m/>
    <n v="112462"/>
    <x v="225"/>
    <m/>
    <m/>
    <m/>
    <n v="0"/>
  </r>
  <r>
    <m/>
    <n v="112718"/>
    <x v="226"/>
    <m/>
    <m/>
    <m/>
    <n v="0"/>
  </r>
  <r>
    <m/>
    <n v="112538"/>
    <x v="227"/>
    <m/>
    <m/>
    <m/>
    <n v="0"/>
  </r>
  <r>
    <m/>
    <n v="112539"/>
    <x v="228"/>
    <m/>
    <m/>
    <m/>
    <n v="0"/>
  </r>
  <r>
    <m/>
    <n v="120616"/>
    <x v="229"/>
    <m/>
    <m/>
    <m/>
    <n v="0"/>
  </r>
  <r>
    <m/>
    <n v="112550"/>
    <x v="230"/>
    <m/>
    <m/>
    <m/>
    <n v="0"/>
  </r>
  <r>
    <s v=" 318CARTERSY220"/>
    <n v="110514"/>
    <x v="231"/>
    <m/>
    <m/>
    <m/>
    <n v="561618.62"/>
  </r>
  <r>
    <m/>
    <n v="156912"/>
    <x v="232"/>
    <m/>
    <m/>
    <m/>
    <n v="0"/>
  </r>
  <r>
    <m/>
    <n v="156759"/>
    <x v="233"/>
    <m/>
    <m/>
    <m/>
    <n v="0"/>
  </r>
  <r>
    <m/>
    <n v="209364"/>
    <x v="234"/>
    <m/>
    <m/>
    <m/>
    <n v="0"/>
  </r>
  <r>
    <m/>
    <n v="213233"/>
    <x v="235"/>
    <m/>
    <m/>
    <m/>
    <n v="0"/>
  </r>
  <r>
    <m/>
    <n v="209389"/>
    <x v="236"/>
    <m/>
    <m/>
    <m/>
    <n v="0"/>
  </r>
  <r>
    <m/>
    <n v="211246"/>
    <x v="237"/>
    <m/>
    <m/>
    <m/>
    <n v="0"/>
  </r>
  <r>
    <m/>
    <n v="211276"/>
    <x v="238"/>
    <m/>
    <m/>
    <m/>
    <n v="0"/>
  </r>
  <r>
    <m/>
    <n v="211273"/>
    <x v="239"/>
    <m/>
    <m/>
    <m/>
    <n v="0"/>
  </r>
  <r>
    <m/>
    <n v="209393"/>
    <x v="240"/>
    <m/>
    <m/>
    <m/>
    <n v="0"/>
  </r>
  <r>
    <m/>
    <n v="112021"/>
    <x v="241"/>
    <m/>
    <m/>
    <m/>
    <n v="0"/>
  </r>
  <r>
    <m/>
    <n v="200527"/>
    <x v="242"/>
    <m/>
    <m/>
    <m/>
    <n v="0"/>
  </r>
  <r>
    <s v="3018dacnis10020"/>
    <n v="200526"/>
    <x v="243"/>
    <m/>
    <m/>
    <m/>
    <n v="92673.5"/>
  </r>
  <r>
    <s v="3019DACNIS100TB"/>
    <n v="202060"/>
    <x v="244"/>
    <m/>
    <m/>
    <m/>
    <n v="692557.59"/>
  </r>
  <r>
    <s v="3018DACNIS20"/>
    <n v="202059"/>
    <x v="245"/>
    <m/>
    <m/>
    <m/>
    <n v="88195.73"/>
  </r>
  <r>
    <m/>
    <n v="183656"/>
    <x v="246"/>
    <m/>
    <m/>
    <m/>
    <n v="0"/>
  </r>
  <r>
    <m/>
    <n v="112593"/>
    <x v="247"/>
    <m/>
    <m/>
    <m/>
    <n v="0"/>
  </r>
  <r>
    <m/>
    <n v="126851"/>
    <x v="248"/>
    <m/>
    <m/>
    <m/>
    <n v="0"/>
  </r>
  <r>
    <m/>
    <n v="112592"/>
    <x v="249"/>
    <m/>
    <m/>
    <m/>
    <n v="0"/>
  </r>
  <r>
    <m/>
    <n v="112595"/>
    <x v="250"/>
    <m/>
    <m/>
    <m/>
    <n v="0"/>
  </r>
  <r>
    <s v="3018DACNIS20"/>
    <n v="112591"/>
    <x v="251"/>
    <m/>
    <m/>
    <m/>
    <n v="88195.73"/>
  </r>
  <r>
    <m/>
    <n v="126853"/>
    <x v="252"/>
    <m/>
    <m/>
    <m/>
    <n v="0"/>
  </r>
  <r>
    <m/>
    <n v="112594"/>
    <x v="253"/>
    <m/>
    <m/>
    <m/>
    <n v="0"/>
  </r>
  <r>
    <m/>
    <n v="194000"/>
    <x v="254"/>
    <m/>
    <m/>
    <m/>
    <n v="0"/>
  </r>
  <r>
    <m/>
    <n v="194254"/>
    <x v="255"/>
    <m/>
    <m/>
    <m/>
    <n v="0"/>
  </r>
  <r>
    <m/>
    <n v="193964"/>
    <x v="256"/>
    <m/>
    <m/>
    <m/>
    <n v="0"/>
  </r>
  <r>
    <s v=" 318DROSERA220"/>
    <n v="193965"/>
    <x v="257"/>
    <m/>
    <m/>
    <m/>
    <n v="97345.4"/>
  </r>
  <r>
    <m/>
    <n v="193959"/>
    <x v="258"/>
    <m/>
    <m/>
    <m/>
    <n v="0"/>
  </r>
  <r>
    <m/>
    <n v="193960"/>
    <x v="259"/>
    <m/>
    <m/>
    <m/>
    <n v="0"/>
  </r>
  <r>
    <m/>
    <n v="193961"/>
    <x v="260"/>
    <m/>
    <m/>
    <m/>
    <n v="0"/>
  </r>
  <r>
    <s v=" 318DROSERAMS68"/>
    <n v="193962"/>
    <x v="261"/>
    <m/>
    <m/>
    <m/>
    <n v="90779"/>
  </r>
  <r>
    <m/>
    <n v="110568"/>
    <x v="262"/>
    <m/>
    <m/>
    <m/>
    <n v="0"/>
  </r>
  <r>
    <m/>
    <n v="192816"/>
    <x v="263"/>
    <m/>
    <m/>
    <m/>
    <n v="0"/>
  </r>
  <r>
    <m/>
    <n v="193981"/>
    <x v="264"/>
    <m/>
    <m/>
    <m/>
    <n v="0"/>
  </r>
  <r>
    <m/>
    <n v="193982"/>
    <x v="265"/>
    <m/>
    <m/>
    <m/>
    <n v="0"/>
  </r>
  <r>
    <m/>
    <n v="193983"/>
    <x v="266"/>
    <m/>
    <m/>
    <m/>
    <n v="0"/>
  </r>
  <r>
    <m/>
    <n v="193984"/>
    <x v="267"/>
    <m/>
    <m/>
    <m/>
    <n v="0"/>
  </r>
  <r>
    <m/>
    <n v="193985"/>
    <x v="268"/>
    <m/>
    <m/>
    <m/>
    <n v="0"/>
  </r>
  <r>
    <s v="3018EQUIVISZS46"/>
    <n v="193986"/>
    <x v="269"/>
    <m/>
    <m/>
    <m/>
    <n v="94479.53"/>
  </r>
  <r>
    <m/>
    <n v="193987"/>
    <x v="270"/>
    <m/>
    <m/>
    <m/>
    <n v="0"/>
  </r>
  <r>
    <m/>
    <n v="193988"/>
    <x v="271"/>
    <m/>
    <m/>
    <m/>
    <n v="0"/>
  </r>
  <r>
    <m/>
    <n v="203632"/>
    <x v="272"/>
    <m/>
    <m/>
    <m/>
    <n v="0"/>
  </r>
  <r>
    <m/>
    <n v="203631"/>
    <x v="273"/>
    <m/>
    <m/>
    <m/>
    <n v="0"/>
  </r>
  <r>
    <m/>
    <n v="174549"/>
    <x v="274"/>
    <m/>
    <m/>
    <m/>
    <n v="0"/>
  </r>
  <r>
    <m/>
    <n v="192831"/>
    <x v="275"/>
    <m/>
    <m/>
    <m/>
    <n v="0"/>
  </r>
  <r>
    <s v=" 319GEC50208"/>
    <n v="192832"/>
    <x v="129"/>
    <m/>
    <m/>
    <m/>
    <n v="516883.91"/>
  </r>
  <r>
    <s v=" 318GEC5020"/>
    <n v="192833"/>
    <x v="276"/>
    <m/>
    <m/>
    <m/>
    <n v="53475.76"/>
  </r>
  <r>
    <s v="3019HUILETHE208"/>
    <n v="195258"/>
    <x v="277"/>
    <m/>
    <m/>
    <m/>
    <n v="683415.03"/>
  </r>
  <r>
    <m/>
    <n v="204672"/>
    <x v="278"/>
    <m/>
    <m/>
    <m/>
    <n v="0"/>
  </r>
  <r>
    <s v="3019LACTUCA208"/>
    <n v="204232"/>
    <x v="279"/>
    <m/>
    <m/>
    <m/>
    <n v="1001026.37"/>
  </r>
  <r>
    <s v=" 318LACTUCA20"/>
    <n v="204231"/>
    <x v="280"/>
    <m/>
    <m/>
    <m/>
    <n v="120616.92"/>
  </r>
  <r>
    <m/>
    <n v="115852"/>
    <x v="281"/>
    <m/>
    <m/>
    <m/>
    <n v="0"/>
  </r>
  <r>
    <s v="3019METELIA208"/>
    <n v="194379"/>
    <x v="282"/>
    <m/>
    <m/>
    <m/>
    <n v="708763.82"/>
  </r>
  <r>
    <s v="3018METELIA20"/>
    <n v="194400"/>
    <x v="283"/>
    <m/>
    <m/>
    <m/>
    <n v="85090.54"/>
  </r>
  <r>
    <m/>
    <n v="112589"/>
    <x v="284"/>
    <m/>
    <m/>
    <m/>
    <n v="0"/>
  </r>
  <r>
    <s v=" 318LUNARIANH68"/>
    <n v="112602"/>
    <x v="285"/>
    <m/>
    <m/>
    <m/>
    <n v="159352.73000000001"/>
  </r>
  <r>
    <m/>
    <n v="203775"/>
    <x v="286"/>
    <m/>
    <m/>
    <m/>
    <n v="0"/>
  </r>
  <r>
    <m/>
    <n v="203774"/>
    <x v="287"/>
    <m/>
    <m/>
    <m/>
    <n v="0"/>
  </r>
  <r>
    <m/>
    <n v="194004"/>
    <x v="288"/>
    <m/>
    <m/>
    <m/>
    <n v="0"/>
  </r>
  <r>
    <m/>
    <n v="190546"/>
    <x v="289"/>
    <m/>
    <m/>
    <m/>
    <n v="0"/>
  </r>
  <r>
    <m/>
    <n v="190504"/>
    <x v="290"/>
    <m/>
    <m/>
    <m/>
    <n v="0"/>
  </r>
  <r>
    <m/>
    <n v="190503"/>
    <x v="291"/>
    <m/>
    <m/>
    <m/>
    <n v="0"/>
  </r>
  <r>
    <s v=" 318NEVASTANE20"/>
    <n v="190507"/>
    <x v="292"/>
    <m/>
    <m/>
    <m/>
    <n v="202339.88"/>
  </r>
  <r>
    <m/>
    <n v="190550"/>
    <x v="293"/>
    <m/>
    <m/>
    <m/>
    <n v="0"/>
  </r>
  <r>
    <m/>
    <n v="180949"/>
    <x v="294"/>
    <m/>
    <m/>
    <m/>
    <n v="0"/>
  </r>
  <r>
    <m/>
    <n v="190654"/>
    <x v="295"/>
    <m/>
    <m/>
    <m/>
    <n v="0"/>
  </r>
  <r>
    <m/>
    <n v="190574"/>
    <x v="296"/>
    <m/>
    <m/>
    <m/>
    <n v="0"/>
  </r>
  <r>
    <m/>
    <n v="190578"/>
    <x v="297"/>
    <m/>
    <m/>
    <m/>
    <n v="0"/>
  </r>
  <r>
    <m/>
    <n v="190581"/>
    <x v="298"/>
    <m/>
    <m/>
    <m/>
    <n v="0"/>
  </r>
  <r>
    <m/>
    <n v="190583"/>
    <x v="299"/>
    <m/>
    <m/>
    <m/>
    <n v="0"/>
  </r>
  <r>
    <m/>
    <n v="164120"/>
    <x v="300"/>
    <m/>
    <m/>
    <m/>
    <n v="0"/>
  </r>
  <r>
    <m/>
    <n v="168517"/>
    <x v="301"/>
    <m/>
    <m/>
    <m/>
    <n v="0"/>
  </r>
  <r>
    <m/>
    <n v="164122"/>
    <x v="302"/>
    <m/>
    <m/>
    <m/>
    <n v="0"/>
  </r>
  <r>
    <m/>
    <n v="157453"/>
    <x v="303"/>
    <m/>
    <m/>
    <m/>
    <n v="0"/>
  </r>
  <r>
    <m/>
    <n v="190543"/>
    <x v="304"/>
    <m/>
    <m/>
    <m/>
    <n v="0"/>
  </r>
  <r>
    <m/>
    <n v="190483"/>
    <x v="305"/>
    <m/>
    <m/>
    <m/>
    <n v="0"/>
  </r>
  <r>
    <m/>
    <n v="190486"/>
    <x v="306"/>
    <m/>
    <m/>
    <m/>
    <n v="0"/>
  </r>
  <r>
    <m/>
    <n v="190540"/>
    <x v="307"/>
    <m/>
    <m/>
    <m/>
    <n v="0"/>
  </r>
  <r>
    <m/>
    <n v="127665"/>
    <x v="308"/>
    <m/>
    <m/>
    <m/>
    <n v="0"/>
  </r>
  <r>
    <m/>
    <n v="134023"/>
    <x v="309"/>
    <m/>
    <m/>
    <m/>
    <n v="0"/>
  </r>
  <r>
    <m/>
    <n v="134024"/>
    <x v="310"/>
    <m/>
    <m/>
    <m/>
    <n v="0"/>
  </r>
  <r>
    <m/>
    <n v="134026"/>
    <x v="311"/>
    <m/>
    <m/>
    <m/>
    <n v="0"/>
  </r>
  <r>
    <m/>
    <n v="188228"/>
    <x v="312"/>
    <m/>
    <m/>
    <m/>
    <n v="0"/>
  </r>
  <r>
    <m/>
    <n v="188251"/>
    <x v="313"/>
    <m/>
    <m/>
    <m/>
    <n v="0"/>
  </r>
  <r>
    <m/>
    <n v="187967"/>
    <x v="314"/>
    <m/>
    <m/>
    <m/>
    <n v="0"/>
  </r>
  <r>
    <s v="3018NEVASTANE16"/>
    <n v="188474"/>
    <x v="315"/>
    <m/>
    <m/>
    <m/>
    <n v="306752.12"/>
  </r>
  <r>
    <m/>
    <n v="190492"/>
    <x v="316"/>
    <m/>
    <m/>
    <m/>
    <n v="0"/>
  </r>
  <r>
    <m/>
    <n v="190496"/>
    <x v="317"/>
    <m/>
    <m/>
    <m/>
    <n v="0"/>
  </r>
  <r>
    <m/>
    <n v="190592"/>
    <x v="318"/>
    <m/>
    <m/>
    <m/>
    <n v="0"/>
  </r>
  <r>
    <m/>
    <n v="190594"/>
    <x v="319"/>
    <m/>
    <m/>
    <m/>
    <n v="0"/>
  </r>
  <r>
    <m/>
    <n v="189338"/>
    <x v="320"/>
    <m/>
    <m/>
    <m/>
    <n v="0"/>
  </r>
  <r>
    <m/>
    <n v="190639"/>
    <x v="321"/>
    <m/>
    <m/>
    <m/>
    <n v="0"/>
  </r>
  <r>
    <m/>
    <n v="112380"/>
    <x v="130"/>
    <m/>
    <m/>
    <m/>
    <n v="0"/>
  </r>
  <r>
    <m/>
    <n v="112490"/>
    <x v="322"/>
    <m/>
    <m/>
    <m/>
    <n v="0"/>
  </r>
  <r>
    <m/>
    <n v="110668"/>
    <x v="323"/>
    <m/>
    <m/>
    <m/>
    <n v="0"/>
  </r>
  <r>
    <m/>
    <n v="193990"/>
    <x v="324"/>
    <m/>
    <m/>
    <m/>
    <n v="0"/>
  </r>
  <r>
    <s v=" 318PRESLIA3220"/>
    <n v="193991"/>
    <x v="325"/>
    <m/>
    <m/>
    <m/>
    <n v="82549.05"/>
  </r>
  <r>
    <m/>
    <n v="204362"/>
    <x v="326"/>
    <m/>
    <m/>
    <m/>
    <n v="0"/>
  </r>
  <r>
    <m/>
    <n v="204363"/>
    <x v="327"/>
    <m/>
    <m/>
    <m/>
    <n v="0"/>
  </r>
  <r>
    <m/>
    <n v="208642"/>
    <x v="328"/>
    <m/>
    <m/>
    <m/>
    <n v="0"/>
  </r>
  <r>
    <m/>
    <n v="208643"/>
    <x v="329"/>
    <m/>
    <m/>
    <m/>
    <n v="0"/>
  </r>
  <r>
    <m/>
    <n v="224752"/>
    <x v="330"/>
    <m/>
    <m/>
    <m/>
    <n v="0"/>
  </r>
  <r>
    <s v="3019SERIOLA208"/>
    <n v="224753"/>
    <x v="331"/>
    <m/>
    <m/>
    <m/>
    <n v="645252.41"/>
  </r>
  <r>
    <m/>
    <n v="209556"/>
    <x v="332"/>
    <m/>
    <m/>
    <m/>
    <n v="0"/>
  </r>
  <r>
    <m/>
    <n v="209555"/>
    <x v="333"/>
    <m/>
    <m/>
    <m/>
    <n v="0"/>
  </r>
  <r>
    <m/>
    <n v="209557"/>
    <x v="334"/>
    <m/>
    <m/>
    <m/>
    <n v="0"/>
  </r>
  <r>
    <m/>
    <n v="209558"/>
    <x v="335"/>
    <m/>
    <m/>
    <m/>
    <n v="0"/>
  </r>
  <r>
    <s v="3019SPIR.5000TB"/>
    <n v="202458"/>
    <x v="336"/>
    <m/>
    <m/>
    <m/>
    <n v="1093645.0900000001"/>
  </r>
  <r>
    <s v=" 318SPIRIT50002"/>
    <n v="202456"/>
    <x v="337"/>
    <m/>
    <m/>
    <m/>
    <n v="130264.67"/>
  </r>
  <r>
    <m/>
    <n v="182668"/>
    <x v="132"/>
    <m/>
    <m/>
    <m/>
    <n v="0"/>
  </r>
  <r>
    <m/>
    <n v="182904"/>
    <x v="133"/>
    <m/>
    <m/>
    <m/>
    <n v="0"/>
  </r>
  <r>
    <m/>
    <n v="205217"/>
    <x v="338"/>
    <m/>
    <m/>
    <m/>
    <n v="0"/>
  </r>
  <r>
    <m/>
    <n v="205220"/>
    <x v="339"/>
    <m/>
    <m/>
    <m/>
    <n v="0"/>
  </r>
  <r>
    <m/>
    <n v="203621"/>
    <x v="340"/>
    <m/>
    <m/>
    <m/>
    <n v="0"/>
  </r>
  <r>
    <m/>
    <n v="202911"/>
    <x v="341"/>
    <m/>
    <m/>
    <m/>
    <n v="0"/>
  </r>
  <r>
    <m/>
    <n v="208285"/>
    <x v="342"/>
    <m/>
    <m/>
    <m/>
    <n v="0"/>
  </r>
  <r>
    <m/>
    <n v="201420"/>
    <x v="343"/>
    <m/>
    <m/>
    <m/>
    <n v="0"/>
  </r>
  <r>
    <m/>
    <n v="201379"/>
    <x v="344"/>
    <m/>
    <m/>
    <m/>
    <n v="0"/>
  </r>
  <r>
    <m/>
    <n v="201423"/>
    <x v="345"/>
    <m/>
    <m/>
    <m/>
    <n v="0"/>
  </r>
  <r>
    <s v=" 318VALONAST20"/>
    <n v="201422"/>
    <x v="346"/>
    <m/>
    <m/>
    <m/>
    <n v="0"/>
  </r>
  <r>
    <s v="3019VALONA208"/>
    <n v="201425"/>
    <x v="347"/>
    <m/>
    <m/>
    <m/>
    <n v="1006123.68"/>
  </r>
  <r>
    <s v=" 318VALONA5030"/>
    <n v="201426"/>
    <x v="348"/>
    <m/>
    <m/>
    <m/>
    <n v="121230.87"/>
  </r>
  <r>
    <m/>
    <n v="201432"/>
    <x v="349"/>
    <m/>
    <m/>
    <m/>
    <n v="0"/>
  </r>
  <r>
    <m/>
    <n v="201431"/>
    <x v="350"/>
    <m/>
    <m/>
    <m/>
    <n v="0"/>
  </r>
  <r>
    <m/>
    <n v="201428"/>
    <x v="351"/>
    <m/>
    <m/>
    <m/>
    <n v="0"/>
  </r>
  <r>
    <m/>
    <n v="201429"/>
    <x v="352"/>
    <m/>
    <m/>
    <m/>
    <n v="0"/>
  </r>
  <r>
    <m/>
    <n v="156262"/>
    <x v="353"/>
    <m/>
    <m/>
    <m/>
    <n v="0"/>
  </r>
  <r>
    <m/>
    <n v="161654"/>
    <x v="354"/>
    <m/>
    <m/>
    <m/>
    <n v="0"/>
  </r>
  <r>
    <m/>
    <n v="157665"/>
    <x v="355"/>
    <m/>
    <m/>
    <m/>
    <n v="0"/>
  </r>
  <r>
    <m/>
    <n v="110513"/>
    <x v="356"/>
    <m/>
    <m/>
    <m/>
    <n v="0"/>
  </r>
  <r>
    <m/>
    <n v="112371"/>
    <x v="357"/>
    <m/>
    <m/>
    <m/>
    <n v="0"/>
  </r>
  <r>
    <m/>
    <n v="112373"/>
    <x v="358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  <r>
    <m/>
    <m/>
    <x v="201"/>
    <m/>
    <m/>
    <m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273">
  <r>
    <s v=" 1 2BA-8945"/>
    <x v="0"/>
    <s v="BA-8945 RV"/>
    <n v="13886.32"/>
  </r>
  <r>
    <s v=" 1 6C-10026"/>
    <x v="1"/>
    <s v="C-10026 A RV"/>
    <n v="21098.47"/>
  </r>
  <r>
    <s v=" 1 6C-10039ECO"/>
    <x v="2"/>
    <s v="C-10039ECO RV**"/>
    <n v="11497.07"/>
  </r>
  <r>
    <s v=" 1 6C-10194"/>
    <x v="3"/>
    <s v="C-10194"/>
    <n v="8638.51"/>
  </r>
  <r>
    <s v=" 1 6C10308"/>
    <x v="4"/>
    <s v="C-10308ECO RV"/>
    <n v="23862.06"/>
  </r>
  <r>
    <s v=" 1 6C-10353"/>
    <x v="5"/>
    <s v="C-10353 RV"/>
    <n v="6472.94"/>
  </r>
  <r>
    <s v=" 1 6C-10448"/>
    <x v="6"/>
    <s v="C-10448"/>
    <n v="21046.54"/>
  </r>
  <r>
    <s v=" 1 6C-10586"/>
    <x v="7"/>
    <s v="C-10586CEO RV"/>
    <n v="19235.080000000002"/>
  </r>
  <r>
    <s v=" 1 6C-10635"/>
    <x v="8"/>
    <s v="C-10635ECO RV"/>
    <n v="18795.3"/>
  </r>
  <r>
    <s v=" 1 6C-10705"/>
    <x v="9"/>
    <s v="C-10705"/>
    <n v="10994.46"/>
  </r>
  <r>
    <s v=" 1 6C-10750"/>
    <x v="10"/>
    <s v="C-10750ECO RV"/>
    <n v="21151.26"/>
  </r>
  <r>
    <s v=" 1 6C-10777ECO"/>
    <x v="11"/>
    <s v="C-10777ECO RV"/>
    <n v="12565.1"/>
  </r>
  <r>
    <s v=" 1 6C-10778"/>
    <x v="12"/>
    <s v="C-10778ECO RV"/>
    <n v="15392.26"/>
  </r>
  <r>
    <s v=" 1 6C-11162"/>
    <x v="13"/>
    <s v="C-11162"/>
    <n v="9097.89"/>
  </r>
  <r>
    <s v=" 1 6C-11507 RV"/>
    <x v="14"/>
    <s v="C-11507 RV"/>
    <n v="8014.25"/>
  </r>
  <r>
    <s v=" 1 6C-11574"/>
    <x v="15"/>
    <s v="C-11574 RV"/>
    <n v="21983.69"/>
  </r>
  <r>
    <s v=" 1 6C-11680"/>
    <x v="16"/>
    <s v="C-11680 RV"/>
    <n v="20941.84"/>
  </r>
  <r>
    <s v=" 1 6C-11723"/>
    <x v="17"/>
    <s v="C-11723 RV"/>
    <n v="19475.91"/>
  </r>
  <r>
    <s v=" 1 6C-1173PL"/>
    <x v="18"/>
    <s v="C-1173 PL RV"/>
    <n v="28637.96"/>
  </r>
  <r>
    <s v=" 1 1CA-10216"/>
    <x v="19"/>
    <s v="CA-10216"/>
    <n v="50574.52"/>
  </r>
  <r>
    <s v=" 1 1CA-10524"/>
    <x v="20"/>
    <s v="CA-10524"/>
    <n v="21334.5"/>
  </r>
  <r>
    <s v=" 1 1CA-11070"/>
    <x v="21"/>
    <s v="CA-11070"/>
    <n v="61359.58"/>
  </r>
  <r>
    <s v=" 1 2CA-10117"/>
    <x v="22"/>
    <s v="CA-10117"/>
    <n v="10680.33"/>
  </r>
  <r>
    <s v=" 1 2CA-10273"/>
    <x v="23"/>
    <s v="CA-10273"/>
    <n v="52773.42"/>
  </r>
  <r>
    <s v=" 1 2CA-10328"/>
    <x v="24"/>
    <s v="CA-10328"/>
    <n v="19115.580000000002"/>
  </r>
  <r>
    <s v=" 1 2CA-10470"/>
    <x v="25"/>
    <s v="CA-10470"/>
    <n v="14868.7"/>
  </r>
  <r>
    <s v=" 1 2CA-11210"/>
    <x v="26"/>
    <s v="CA-11210"/>
    <n v="46386.16"/>
  </r>
  <r>
    <s v=" 1 2CA-11897"/>
    <x v="27"/>
    <s v="CA-11897"/>
    <n v="20355.45"/>
  </r>
  <r>
    <s v=" 1 2CA-5948"/>
    <x v="28"/>
    <s v="CA-5948"/>
    <n v="19999.46"/>
  </r>
  <r>
    <s v=" 1 2CA-9041"/>
    <x v="29"/>
    <s v="CA-9041"/>
    <n v="20104.16"/>
  </r>
  <r>
    <s v=" 1 2CA-9680"/>
    <x v="30"/>
    <s v="CA-9680"/>
    <n v="49684.5"/>
  </r>
  <r>
    <s v=" 1 2CA-9782"/>
    <x v="31"/>
    <s v="CA-9782"/>
    <n v="12631.95"/>
  </r>
  <r>
    <s v=" 1 4CF-10055"/>
    <x v="32"/>
    <s v="CF-10055"/>
    <n v="18030.919999999998"/>
  </r>
  <r>
    <s v=" 1 4CF-10831"/>
    <x v="33"/>
    <s v="CF-10831"/>
    <n v="7539.06"/>
  </r>
  <r>
    <s v=" 1 4CF-5842"/>
    <x v="34"/>
    <s v="CF-5842"/>
    <n v="12816.4"/>
  </r>
  <r>
    <s v=" 1 4CF-8913"/>
    <x v="35"/>
    <s v="CF-8913"/>
    <n v="17758.68"/>
  </r>
  <r>
    <s v=" 1 4CF-9396"/>
    <x v="36"/>
    <s v="CF-9396"/>
    <n v="17800.580000000002"/>
  </r>
  <r>
    <s v=" 1 4CFA-11285"/>
    <x v="37"/>
    <s v="CFA-11285"/>
    <n v="15753.5"/>
  </r>
  <r>
    <s v=" 1 4CFA-11444"/>
    <x v="38"/>
    <s v="CFA-11444"/>
    <n v="25929.69"/>
  </r>
  <r>
    <s v=" 1 4CFA-11472"/>
    <x v="39"/>
    <s v="CFA-11472"/>
    <n v="20559.66"/>
  </r>
  <r>
    <s v=" 1 4CFA-8882"/>
    <x v="40"/>
    <s v="CFA-8882"/>
    <n v="11114.88"/>
  </r>
  <r>
    <s v=" 1 4CFA-9562"/>
    <x v="41"/>
    <s v="CFA-9562"/>
    <n v="20418.28"/>
  </r>
  <r>
    <s v=" 1 6P-9554"/>
    <x v="42"/>
    <s v="P-9554"/>
    <n v="43428.14"/>
  </r>
  <r>
    <s v=" 1 7CH-10670"/>
    <x v="43"/>
    <s v="CH-10670"/>
    <n v="11989.2"/>
  </r>
  <r>
    <s v=" 1 7CH-10955"/>
    <x v="44"/>
    <s v="CH-10955"/>
    <n v="9580.89"/>
  </r>
  <r>
    <s v=" 1 7CH-11913"/>
    <x v="45"/>
    <s v="CH-11913"/>
    <n v="31239.99"/>
  </r>
  <r>
    <s v=" 1 7CH-12454"/>
    <x v="46"/>
    <s v="CH-12454"/>
    <n v="14240.44"/>
  </r>
  <r>
    <s v=" 1 9G-9526"/>
    <x v="47"/>
    <s v="G-9526"/>
    <n v="52270.82"/>
  </r>
  <r>
    <s v=" 1 6C-11748"/>
    <x v="48"/>
    <s v="C-11748 RV"/>
    <n v="25810.82"/>
  </r>
  <r>
    <s v=" 1 6C-1174PL"/>
    <x v="49"/>
    <s v="C-1174 PL RV"/>
    <n v="18167.04"/>
  </r>
  <r>
    <s v=" 1 6C-1175PL"/>
    <x v="50"/>
    <s v="C-1175 PL"/>
    <n v="7957.9"/>
  </r>
  <r>
    <s v=" 1 6C-11812ECO"/>
    <x v="51"/>
    <s v="C-11812ECO RV"/>
    <n v="16334.63"/>
  </r>
  <r>
    <s v=" 1 6C-11816PL"/>
    <x v="52"/>
    <s v="C-11816 PL"/>
    <n v="4659.5600000000004"/>
  </r>
  <r>
    <s v=" 1 6C-11846PL"/>
    <x v="53"/>
    <s v="C-11846 PL"/>
    <n v="4502.5"/>
  </r>
  <r>
    <s v=" 1 6C-11860PL"/>
    <x v="54"/>
    <s v="C-11860 PL"/>
    <n v="4900.3900000000003"/>
  </r>
  <r>
    <s v=" 1 6C-11860Z"/>
    <x v="55"/>
    <s v="C-11860 ZP RV"/>
    <n v="8062.61"/>
  </r>
  <r>
    <s v=" 1 6C-11861PL"/>
    <x v="56"/>
    <s v="C-11861 PL"/>
    <n v="6795.63"/>
  </r>
  <r>
    <s v=" 1 6C-11861Z"/>
    <x v="57"/>
    <s v="C-11861 ZP RV"/>
    <n v="7853.19"/>
  </r>
  <r>
    <s v=" 1 6C-11864Z"/>
    <x v="58"/>
    <s v="C-11864 ZP RV"/>
    <n v="8429.09"/>
  </r>
  <r>
    <s v=" 1 6C-11909PL"/>
    <x v="59"/>
    <s v="C-11909 PL"/>
    <n v="4868.9799999999996"/>
  </r>
  <r>
    <s v=" 1 6C-1191"/>
    <x v="60"/>
    <s v="C-1191"/>
    <n v="5840.16"/>
  </r>
  <r>
    <s v=" 1 6C-1191A"/>
    <x v="61"/>
    <s v="C-1191 A F"/>
    <n v="5117.66"/>
  </r>
  <r>
    <s v=" 1 6C-1192A"/>
    <x v="62"/>
    <s v="C-1192 A"/>
    <n v="7696.13"/>
  </r>
  <r>
    <s v=" 1 6C-11950PLA"/>
    <x v="63"/>
    <s v="C-11950 PLA"/>
    <n v="6073.13"/>
  </r>
  <r>
    <s v=" 1 6C-12360"/>
    <x v="64"/>
    <s v="C-12360 RV"/>
    <n v="11099.17"/>
  </r>
  <r>
    <s v=" 1 7C-139PL"/>
    <x v="65"/>
    <s v="C-139 PL"/>
    <n v="4363.5200000000004"/>
  </r>
  <r>
    <s v=" 1 6C-1721"/>
    <x v="66"/>
    <s v="C-1721 RV"/>
    <n v="22355.41"/>
  </r>
  <r>
    <s v=" 1 7C175 E"/>
    <x v="67"/>
    <s v="C-175 E RV"/>
    <n v="79630.960000000006"/>
  </r>
  <r>
    <s v=" 1 6C-3936"/>
    <x v="68"/>
    <s v="C-3936 RV"/>
    <n v="61423.83"/>
  </r>
  <r>
    <s v=" 1 6C-4120A"/>
    <x v="69"/>
    <s v="C-4120"/>
    <n v="4022.62"/>
  </r>
  <r>
    <s v=" 1 6C-4643"/>
    <x v="70"/>
    <s v="C-4643 RV"/>
    <n v="17062.7"/>
  </r>
  <r>
    <s v=" 1 6C-4661"/>
    <x v="71"/>
    <s v="C-4661"/>
    <n v="8167.32"/>
  </r>
  <r>
    <s v=" 1 6C-4834"/>
    <x v="72"/>
    <s v="C-4834 RV"/>
    <n v="5760.3"/>
  </r>
  <r>
    <s v=" 1 6C-4880"/>
    <x v="73"/>
    <s v="C-4880 A"/>
    <n v="8272.0300000000007"/>
  </r>
  <r>
    <s v=" 1 6C-4881A"/>
    <x v="74"/>
    <s v="C-4881 A"/>
    <n v="8690.86"/>
  </r>
  <r>
    <s v=" 1 6C-4986A"/>
    <x v="75"/>
    <s v="C-4986 A"/>
    <n v="16229.92"/>
  </r>
  <r>
    <s v=" 1 6C-533A"/>
    <x v="76"/>
    <s v="C533A RV"/>
    <n v="14090.9"/>
  </r>
  <r>
    <s v=" 1 6C-5563"/>
    <x v="77"/>
    <s v="C-5563"/>
    <n v="6954.78"/>
  </r>
  <r>
    <s v=" 1 6C-5783"/>
    <x v="78"/>
    <s v="C-5783"/>
    <n v="5549.59"/>
  </r>
  <r>
    <s v=" 1 6C-5932"/>
    <x v="79"/>
    <s v="C-5932"/>
    <n v="16596.41"/>
  </r>
  <r>
    <s v=" 1 6C-5940"/>
    <x v="80"/>
    <s v="C-5940"/>
    <n v="5993.55"/>
  </r>
  <r>
    <s v=" 1 7C-844PLA"/>
    <x v="81"/>
    <s v="C-844 PLA"/>
    <n v="5392.52"/>
  </r>
  <r>
    <s v=" 1 6C-8820"/>
    <x v="82"/>
    <s v="C-8820"/>
    <n v="6753.74"/>
  </r>
  <r>
    <s v=" 1 6C-8826"/>
    <x v="83"/>
    <s v="C-8826 RV"/>
    <n v="10743.16"/>
  </r>
  <r>
    <s v=" 1 6C-8827"/>
    <x v="84"/>
    <s v="C-8827"/>
    <n v="7802.93"/>
  </r>
  <r>
    <s v=" 1 6C-8837"/>
    <x v="85"/>
    <s v="C-8837"/>
    <n v="5968.42"/>
  </r>
  <r>
    <s v=" 1 6C-9517"/>
    <x v="86"/>
    <s v="C-9517 RV"/>
    <n v="8767.66"/>
  </r>
  <r>
    <s v=" 1 6C-9712"/>
    <x v="87"/>
    <s v="C-9712"/>
    <n v="10889.76"/>
  </r>
  <r>
    <s v=" 1 6C-9766ECO"/>
    <x v="88"/>
    <s v="C-9766ECO RV"/>
    <n v="18376.46"/>
  </r>
  <r>
    <s v=" 1 6C-9815"/>
    <x v="89"/>
    <s v="C-9815 RV"/>
    <n v="15235.19"/>
  </r>
  <r>
    <s v=" 1 6C-9927"/>
    <x v="90"/>
    <s v="C-9927"/>
    <n v="7256.35"/>
  </r>
  <r>
    <s v=" 1 1CA-10262"/>
    <x v="91"/>
    <s v="ca-10262"/>
    <n v="22326.240000000002"/>
  </r>
  <r>
    <s v=" 1 1CA-10498"/>
    <x v="92"/>
    <s v="ca-10498"/>
    <n v="13831.29"/>
  </r>
  <r>
    <s v=" 1 1CA-12639"/>
    <x v="93"/>
    <s v="ca-12639"/>
    <n v="19324.3"/>
  </r>
  <r>
    <s v=" 1 1CA-12778"/>
    <x v="94"/>
    <s v="ca-12778"/>
    <n v="29877.24"/>
  </r>
  <r>
    <s v=" 1 2CA-12260"/>
    <x v="95"/>
    <s v="ca-12260"/>
    <n v="34378.800000000003"/>
  </r>
  <r>
    <s v=" 1 7CH-11276"/>
    <x v="96"/>
    <s v="ch-11276"/>
    <n v="14554.58"/>
  </r>
  <r>
    <s v=" 1 7CH-9011"/>
    <x v="97"/>
    <s v="ch-9011"/>
    <n v="5654.28"/>
  </r>
  <r>
    <s v=" 1 9G-3736"/>
    <x v="98"/>
    <s v="g-3736"/>
    <n v="20522.98"/>
  </r>
  <r>
    <s v=" 1 2CA-12561"/>
    <x v="99"/>
    <s v="CA-12561"/>
    <n v="10596.57"/>
  </r>
  <r>
    <s v=" 1 2CA-10013"/>
    <x v="100"/>
    <s v="CA-10013 RV"/>
    <n v="21884.22"/>
  </r>
  <r>
    <s v=" 1 2CA-10023"/>
    <x v="101"/>
    <s v="CA-10023"/>
    <n v="10104.44"/>
  </r>
  <r>
    <s v=" 1 1CA-10030"/>
    <x v="102"/>
    <s v="CA-10030 RV"/>
    <n v="108531.07"/>
  </r>
  <r>
    <s v=" 1 1CA-10031"/>
    <x v="103"/>
    <s v="CA-10031 RV"/>
    <n v="91829.96"/>
  </r>
  <r>
    <s v=" 1 2CA-10050"/>
    <x v="104"/>
    <s v="CA-10050 RV"/>
    <n v="12934.79"/>
  </r>
  <r>
    <s v=" 1 2CA-10083"/>
    <x v="105"/>
    <s v="CA-10083 RV"/>
    <n v="25158.91"/>
  </r>
  <r>
    <s v=" 1 2CA-10085"/>
    <x v="106"/>
    <s v="CA-10085"/>
    <n v="8900.2800000000007"/>
  </r>
  <r>
    <s v=" 1 2CA-10086"/>
    <x v="107"/>
    <s v="CA-10086 RV"/>
    <n v="15915.8"/>
  </r>
  <r>
    <s v=" 1 2CA-10088"/>
    <x v="108"/>
    <s v="CA-10088 RV"/>
    <n v="10889.76"/>
  </r>
  <r>
    <s v=" 1 1CA-10111"/>
    <x v="109"/>
    <s v="CA-10111"/>
    <n v="17800.560000000001"/>
  </r>
  <r>
    <s v=" 1 1CA-10112"/>
    <x v="110"/>
    <s v="CA-10112 RV"/>
    <n v="18544"/>
  </r>
  <r>
    <s v=" 1 2CA-10114"/>
    <x v="111"/>
    <s v="CA-10114 RV"/>
    <n v="17905.27"/>
  </r>
  <r>
    <s v=" 1 2CA-10115"/>
    <x v="112"/>
    <s v="CA-10115 RV"/>
    <n v="34920.51"/>
  </r>
  <r>
    <s v=" 1 2CA-10116"/>
    <x v="113"/>
    <s v="CA-10116 RV"/>
    <n v="17653.97"/>
  </r>
  <r>
    <s v=" 1 2CA-10118"/>
    <x v="114"/>
    <s v="CA-10118 RV"/>
    <n v="18420.330000000002"/>
  </r>
  <r>
    <s v=" 1 2CA-10130"/>
    <x v="115"/>
    <s v="CA-10130"/>
    <n v="6649.03"/>
  </r>
  <r>
    <s v=" 1 2CA-10131"/>
    <x v="116"/>
    <s v="CA-10131"/>
    <n v="8376.74"/>
  </r>
  <r>
    <s v=" 1 2CA-10165"/>
    <x v="117"/>
    <s v="CA-10165 RV"/>
    <n v="6316.05"/>
  </r>
  <r>
    <s v=" 1 2CA-10169"/>
    <x v="118"/>
    <s v="CA-10169 RV"/>
    <n v="16020.51"/>
  </r>
  <r>
    <s v=" 1 2CA-10171"/>
    <x v="119"/>
    <s v="CA-10171 RV"/>
    <n v="21787.1"/>
  </r>
  <r>
    <s v=" 1 2CA-10190"/>
    <x v="120"/>
    <s v="CA-10190 RV"/>
    <n v="5790.99"/>
  </r>
  <r>
    <s v=" 1 2CA-10192"/>
    <x v="121"/>
    <s v="CA-10192 RV"/>
    <n v="14502.22"/>
  </r>
  <r>
    <s v=" 1 2CA-10211"/>
    <x v="122"/>
    <s v="CA-10211 RV"/>
    <n v="12983.94"/>
  </r>
  <r>
    <s v=" 1 1CA-10221"/>
    <x v="123"/>
    <s v="CA-10221"/>
    <n v="30522.73"/>
  </r>
  <r>
    <s v=" 1 2CA-10227"/>
    <x v="124"/>
    <s v="CA-10227"/>
    <n v="9994.49"/>
  </r>
  <r>
    <s v=" 1 2CA-10228"/>
    <x v="125"/>
    <s v="CA-10228 RV"/>
    <n v="28672.52"/>
  </r>
  <r>
    <s v=" 1 2CA-10233"/>
    <x v="126"/>
    <s v="CA-10233 RV"/>
    <n v="11936.85"/>
  </r>
  <r>
    <s v=" 1 2CA-10234"/>
    <x v="127"/>
    <s v="CA-10234 RV"/>
    <n v="10994.46"/>
  </r>
  <r>
    <s v=" 1 2CA-10236"/>
    <x v="128"/>
    <s v="CA-10236 RV"/>
    <n v="24344.89"/>
  </r>
  <r>
    <s v=" 1 2CA-10237"/>
    <x v="129"/>
    <s v="CA-10237"/>
    <n v="9444.77"/>
  </r>
  <r>
    <s v=" 1 2CA10239"/>
    <x v="130"/>
    <s v="CA-10239 RV"/>
    <n v="21250.73"/>
  </r>
  <r>
    <s v=" 1 1CA-10253"/>
    <x v="131"/>
    <s v="CA-10253 RV"/>
    <n v="20523"/>
  </r>
  <r>
    <s v=" 1 2CA-10256"/>
    <x v="132"/>
    <s v="CA-10256 RV"/>
    <n v="12931.58"/>
  </r>
  <r>
    <s v=" 1 2CA-10261"/>
    <x v="133"/>
    <s v="CA-10261 RV"/>
    <n v="32773.980000000003"/>
  </r>
  <r>
    <s v=" 1 2CA-10276"/>
    <x v="134"/>
    <s v="CA-10276"/>
    <n v="8167.32"/>
  </r>
  <r>
    <s v=" 1 2CA-10278"/>
    <x v="135"/>
    <s v="CA-10278"/>
    <n v="9528.5400000000009"/>
  </r>
  <r>
    <s v=" 1 2CA-10293"/>
    <x v="136"/>
    <s v="CA-10293"/>
    <n v="8272.0300000000007"/>
  </r>
  <r>
    <s v=" 1 2CA-10314"/>
    <x v="137"/>
    <s v="CA-10314"/>
    <n v="9776.17"/>
  </r>
  <r>
    <s v=" 1 1CA-10320"/>
    <x v="138"/>
    <s v="CA-10320"/>
    <n v="51509.07"/>
  </r>
  <r>
    <s v=" 1 2CA-10327"/>
    <x v="139"/>
    <s v="CA-10327 RV"/>
    <n v="17449.79"/>
  </r>
  <r>
    <s v=" 1 2CA-10330"/>
    <x v="140"/>
    <s v="CA-10330"/>
    <n v="12093.91"/>
  </r>
  <r>
    <s v=" 1 2CA-10344"/>
    <x v="141"/>
    <s v="CA-10344 RV"/>
    <n v="15130.48"/>
  </r>
  <r>
    <s v=" 1 2CA-10354"/>
    <x v="142"/>
    <s v="CA-10354 RV"/>
    <n v="11151.53"/>
  </r>
  <r>
    <s v=" 1 2CA-10356"/>
    <x v="143"/>
    <s v="CA-10356 RV"/>
    <n v="17151.36"/>
  </r>
  <r>
    <s v=" 1 2CA-10416"/>
    <x v="144"/>
    <s v="CA-10416 RV"/>
    <n v="13548.1"/>
  </r>
  <r>
    <s v=" 1 2CA-10456"/>
    <x v="145"/>
    <s v="CA-10456"/>
    <n v="7434.35"/>
  </r>
  <r>
    <s v=" 1 1CA-10477"/>
    <x v="146"/>
    <s v="CA-10477"/>
    <n v="49531.63"/>
  </r>
  <r>
    <s v=" 1 2CA-10485"/>
    <x v="147"/>
    <s v="CA-10485 RV"/>
    <n v="37590.6"/>
  </r>
  <r>
    <s v=" 1 2CA-10497"/>
    <x v="148"/>
    <s v="CA-10497 RV"/>
    <n v="15863.44"/>
  </r>
  <r>
    <s v=" 1 2CA-10500"/>
    <x v="149"/>
    <s v="CA-10500 RV"/>
    <n v="16334.63"/>
  </r>
  <r>
    <s v=" 1 2CA-10509"/>
    <x v="150"/>
    <s v="CA-10509 RV"/>
    <n v="13402.78"/>
  </r>
  <r>
    <s v=" 1 2CA-10516"/>
    <x v="151"/>
    <s v="CA-10516 RV"/>
    <n v="17843.52"/>
  </r>
  <r>
    <s v=" 1 2CA-10518"/>
    <x v="152"/>
    <s v="CA-10518"/>
    <n v="7643.77"/>
  </r>
  <r>
    <s v=" 1 2CA-10520 RV"/>
    <x v="153"/>
    <s v="CA-10520 RV"/>
    <n v="26439.07"/>
  </r>
  <r>
    <s v=" 1 1CA-10521"/>
    <x v="154"/>
    <s v="CA-10521 RV"/>
    <n v="14397.51"/>
  </r>
  <r>
    <s v=" 1 2CA-10522"/>
    <x v="155"/>
    <s v="CA-10522 RV"/>
    <n v="14921.06"/>
  </r>
  <r>
    <s v=" 1 2CA-10650"/>
    <x v="156"/>
    <s v="CA-10650 RV"/>
    <n v="12087.04"/>
  </r>
  <r>
    <s v=" 1 2CA-10651"/>
    <x v="157"/>
    <s v="CA-10651"/>
    <n v="9947.3700000000008"/>
  </r>
  <r>
    <s v=" 1 2CA-10653"/>
    <x v="158"/>
    <s v="CA-10653"/>
    <n v="8062.61"/>
  </r>
  <r>
    <s v=" 1 2CA-10677"/>
    <x v="159"/>
    <s v="CA-10677 RV"/>
    <n v="20470.650000000001"/>
  </r>
  <r>
    <s v=" 1 2CA-10693"/>
    <x v="160"/>
    <s v="CA-10693 RV"/>
    <n v="13298.07"/>
  </r>
  <r>
    <s v=" 1 1CA-10696"/>
    <x v="161"/>
    <s v="CA-10696"/>
    <n v="15434.13"/>
  </r>
  <r>
    <s v=" 1 1CA-10697"/>
    <x v="162"/>
    <s v="CA-10697"/>
    <n v="17151.37"/>
  </r>
  <r>
    <s v=" 1 2CA-10700"/>
    <x v="163"/>
    <s v="CA-10700 RV"/>
    <n v="21465.38"/>
  </r>
  <r>
    <s v=" 1 2CA-10739"/>
    <x v="164"/>
    <s v="CA-10739 RV"/>
    <n v="11570.37"/>
  </r>
  <r>
    <s v=" 1 1CA-10748SY"/>
    <x v="165"/>
    <s v="CA-10748 SY"/>
    <n v="26910.26"/>
  </r>
  <r>
    <s v=" 1 2CA-10878"/>
    <x v="166"/>
    <s v="CA-10878 RV"/>
    <n v="16544.05"/>
  </r>
  <r>
    <s v=" 1 2CA-10879"/>
    <x v="167"/>
    <s v="CA-10879"/>
    <n v="9423.83"/>
  </r>
  <r>
    <s v=" 1 2CA-10880"/>
    <x v="168"/>
    <s v="CA-10880 RV"/>
    <n v="19292.669999999998"/>
  </r>
  <r>
    <s v=" 1 1CA-10894"/>
    <x v="169"/>
    <s v="CA-10894"/>
    <n v="45380.959999999999"/>
  </r>
  <r>
    <s v=" 1 1CA10894SY"/>
    <x v="170"/>
    <s v="CA-10894 SY RV"/>
    <n v="45653.21"/>
  </r>
  <r>
    <s v=" 1 2CA-10910"/>
    <x v="171"/>
    <s v="CA-10910 RV"/>
    <n v="18481.169999999998"/>
  </r>
  <r>
    <s v=" 1 2CA-10947"/>
    <x v="172"/>
    <s v="CA-10947"/>
    <n v="9423.83"/>
  </r>
  <r>
    <s v=" 1 2CA-10997"/>
    <x v="173"/>
    <s v="CA-10997"/>
    <n v="7832.25"/>
  </r>
  <r>
    <s v=" 1 2CA-11071"/>
    <x v="174"/>
    <s v="CA-11071 RV"/>
    <n v="15706.38"/>
  </r>
  <r>
    <s v=" 1 1CA-11048"/>
    <x v="175"/>
    <s v="CA-11048"/>
    <n v="33906.04"/>
  </r>
  <r>
    <s v=" 1 2CA-11072"/>
    <x v="176"/>
    <s v="CA-11072"/>
    <n v="9109.7000000000007"/>
  </r>
  <r>
    <s v=" 1 2CA-11073"/>
    <x v="177"/>
    <s v="CA-11073"/>
    <n v="11465.66"/>
  </r>
  <r>
    <s v=" 1 1CA-11077"/>
    <x v="178"/>
    <s v="CA-11077"/>
    <n v="18690.59"/>
  </r>
  <r>
    <s v=" 1 2CA-11096"/>
    <x v="179"/>
    <s v="CA-11096"/>
    <n v="7539.06"/>
  </r>
  <r>
    <s v=" 1 2CA-11104"/>
    <x v="180"/>
    <s v="CA-11104"/>
    <n v="6853.22"/>
  </r>
  <r>
    <s v=" 1 2CA-11109"/>
    <x v="181"/>
    <s v="CA-11109"/>
    <n v="7329.64"/>
  </r>
  <r>
    <s v=" 1 2CA-11112"/>
    <x v="182"/>
    <s v="CA-11112"/>
    <n v="10261.5"/>
  </r>
  <r>
    <s v=" 1 2CA-11113"/>
    <x v="183"/>
    <s v="CA-11113 RV"/>
    <n v="13298.07"/>
  </r>
  <r>
    <s v=" 1 1CA-11123"/>
    <x v="184"/>
    <s v="CA-11123"/>
    <n v="45548.5"/>
  </r>
  <r>
    <s v=" 1 2CA-11188"/>
    <x v="185"/>
    <s v="CA-11188 RV"/>
    <n v="19971.5"/>
  </r>
  <r>
    <s v=" 1 2CA-11201"/>
    <x v="186"/>
    <s v="CA-11201 RV"/>
    <n v="13402.78"/>
  </r>
  <r>
    <s v=" 1 2CA-11206"/>
    <x v="187"/>
    <s v="CA-11206 RV"/>
    <n v="20837.13"/>
  </r>
  <r>
    <s v=" 1 2CA-11222"/>
    <x v="188"/>
    <s v="CA-11222"/>
    <n v="5882.04"/>
  </r>
  <r>
    <s v=" 1 2CA-11250"/>
    <x v="189"/>
    <s v="CA-11250"/>
    <n v="8219.67"/>
  </r>
  <r>
    <s v=" 1 2CA-11258"/>
    <x v="190"/>
    <s v="CA-11258 RV"/>
    <n v="23297.79"/>
  </r>
  <r>
    <s v=" 1 1CA-11411"/>
    <x v="191"/>
    <s v="CA-11411 RV"/>
    <n v="19109.43"/>
  </r>
  <r>
    <s v=" 1 2CA-11416"/>
    <x v="192"/>
    <s v="CA-11416"/>
    <n v="4083.66"/>
  </r>
  <r>
    <s v=" 1 2CA-11458"/>
    <x v="193"/>
    <s v="CA-11458"/>
    <n v="11570.37"/>
  </r>
  <r>
    <s v=" 1 2CA-11493"/>
    <x v="194"/>
    <s v="CA-11493"/>
    <n v="7329.64"/>
  </r>
  <r>
    <s v=" 1 2CA-11500"/>
    <x v="195"/>
    <s v="CA-11500 RV"/>
    <n v="26072.59"/>
  </r>
  <r>
    <s v=" 1 2CA-11501"/>
    <x v="196"/>
    <s v="CA-11501 RV"/>
    <n v="11622.72"/>
  </r>
  <r>
    <s v=" 1 2CA-11503"/>
    <x v="197"/>
    <s v="CA-11503 RV"/>
    <n v="29484.16"/>
  </r>
  <r>
    <s v=" 1 2CA-11652"/>
    <x v="198"/>
    <s v="CA-11652"/>
    <n v="8795.57"/>
  </r>
  <r>
    <s v=" 1 2CA-11654"/>
    <x v="199"/>
    <s v="CA-11654"/>
    <n v="9685.6"/>
  </r>
  <r>
    <s v=" 1 1CA-11674"/>
    <x v="200"/>
    <s v="CA-11674 RV"/>
    <n v="15941.97"/>
  </r>
  <r>
    <s v=" 1 2CA-11759"/>
    <x v="201"/>
    <s v="CA-11759 RV"/>
    <n v="14339.92"/>
  </r>
  <r>
    <s v=" 1 2CA-11864"/>
    <x v="202"/>
    <s v="CA-11864"/>
    <n v="6622.86"/>
  </r>
  <r>
    <s v=" 1 2CA-11874"/>
    <x v="203"/>
    <s v="CA-11874 RV"/>
    <n v="45496.15"/>
  </r>
  <r>
    <s v=" 1 2CA-11949"/>
    <x v="204"/>
    <s v="CA-11949 RV"/>
    <n v="10680.34"/>
  </r>
  <r>
    <s v=" 1 2CA-11952"/>
    <x v="205"/>
    <s v="CA-11952 RV"/>
    <n v="4276.87"/>
  </r>
  <r>
    <s v=" 1 1CA-11974"/>
    <x v="206"/>
    <s v="CA-11974"/>
    <n v="58741.85"/>
  </r>
  <r>
    <s v=" 1 1CA-11974SY"/>
    <x v="207"/>
    <s v="CA-11974 SY"/>
    <n v="18428.82"/>
  </r>
  <r>
    <s v=" 1 2CA-12003"/>
    <x v="208"/>
    <s v="CA-12003 RV"/>
    <n v="4553.93"/>
  </r>
  <r>
    <s v=" 1 2CA-12004"/>
    <x v="209"/>
    <s v="CA-12004"/>
    <n v="12931.58"/>
  </r>
  <r>
    <s v=" 1 1CA-12006"/>
    <x v="210"/>
    <s v="CA-12006"/>
    <n v="25339.62"/>
  </r>
  <r>
    <s v=" 1 2CA-12017"/>
    <x v="211"/>
    <s v="CA-12017 RV"/>
    <n v="30910.16"/>
  </r>
  <r>
    <s v=" 1 2CA-12021"/>
    <x v="212"/>
    <s v="CA-12021 RV"/>
    <n v="16643.53"/>
  </r>
  <r>
    <s v=" 1 2CA-12034"/>
    <x v="213"/>
    <s v="CA-12034 RV"/>
    <n v="18198.46"/>
  </r>
  <r>
    <s v=" 1 1CA-12050"/>
    <x v="214"/>
    <s v="CA-12050 RV"/>
    <n v="14570.28"/>
  </r>
  <r>
    <s v=" 1 1CA-12051"/>
    <x v="215"/>
    <s v="CA-12051 RV"/>
    <n v="17277.02"/>
  </r>
  <r>
    <s v=" 1 2CA-12052"/>
    <x v="216"/>
    <s v="CA-12052 RV"/>
    <n v="11518.01"/>
  </r>
  <r>
    <s v=" 1 2CA-12055"/>
    <x v="217"/>
    <s v="CA-12055"/>
    <n v="12900.17"/>
  </r>
  <r>
    <s v=" 1 2CA-12066"/>
    <x v="218"/>
    <s v="CA-12066"/>
    <n v="8811.2800000000007"/>
  </r>
  <r>
    <s v=" 1 2CA-12097"/>
    <x v="219"/>
    <s v="CA-12097 RV"/>
    <n v="11203.88"/>
  </r>
  <r>
    <s v=" 1 2CA-12104"/>
    <x v="220"/>
    <s v="CA-12104"/>
    <n v="6334.91"/>
  </r>
  <r>
    <s v=" 1 1CA-12112"/>
    <x v="221"/>
    <s v="CA-12112 RV"/>
    <n v="16544.05"/>
  </r>
  <r>
    <s v=" 1 2CA-12172"/>
    <x v="222"/>
    <s v="CA-12172 RV"/>
    <n v="4478.88"/>
  </r>
  <r>
    <s v=" 1 2CA-12173"/>
    <x v="223"/>
    <s v="CA-12173 RV"/>
    <n v="6387.26"/>
  </r>
  <r>
    <s v=" 1 2CA-12174"/>
    <x v="224"/>
    <s v="CA-12174 RV"/>
    <n v="5985.2"/>
  </r>
  <r>
    <s v=" 1 2CA-12180"/>
    <x v="225"/>
    <s v="CA-12180 RV"/>
    <n v="9162.0499999999993"/>
  </r>
  <r>
    <s v=" 1 2CA-12242"/>
    <x v="226"/>
    <s v="CA-12242 RV"/>
    <n v="28114.42"/>
  </r>
  <r>
    <s v=" 1 2CA-12289"/>
    <x v="227"/>
    <s v="CA-12289"/>
    <n v="13194.22"/>
  </r>
  <r>
    <s v=" 1 2CA-12315"/>
    <x v="228"/>
    <s v="CA-12315 RV"/>
    <n v="6940.87"/>
  </r>
  <r>
    <s v=" 1 2CA-12342"/>
    <x v="229"/>
    <s v="CA-12342 RV"/>
    <n v="10209.15"/>
  </r>
  <r>
    <s v=" 1 2CA-12344"/>
    <x v="230"/>
    <s v="CA-12344 RV"/>
    <n v="9109.7000000000007"/>
  </r>
  <r>
    <s v=" 1 2CA-12430"/>
    <x v="231"/>
    <s v="CA-12430 RV"/>
    <n v="10942.11"/>
  </r>
  <r>
    <s v=" 1 1CA-1533"/>
    <x v="232"/>
    <s v="CA-1533 RV"/>
    <n v="70940.479999999996"/>
  </r>
  <r>
    <s v=" 1 1CA-1533SY"/>
    <x v="233"/>
    <s v="CA-1533 SY RV"/>
    <n v="40365.39"/>
  </r>
  <r>
    <s v=" 1 1CA-1566EE"/>
    <x v="234"/>
    <s v="CA-1566 EE"/>
    <n v="6858.45"/>
  </r>
  <r>
    <s v=" 1 1CA-160"/>
    <x v="235"/>
    <s v="CA-160 RV"/>
    <n v="13559.84"/>
  </r>
  <r>
    <s v=" 1 1CA-192"/>
    <x v="236"/>
    <s v="CA-192 RV"/>
    <n v="12198.62"/>
  </r>
  <r>
    <s v=" 1 1CA-224"/>
    <x v="237"/>
    <s v="CA-224 RV"/>
    <n v="57904.18"/>
  </r>
  <r>
    <s v=" 1 1CA-226"/>
    <x v="238"/>
    <s v="CA-226 RV"/>
    <n v="105860.99"/>
  </r>
  <r>
    <s v=" 1 1CA-226SY"/>
    <x v="239"/>
    <s v="CA-226 SY RV"/>
    <n v="34469.96"/>
  </r>
  <r>
    <s v=" 1 1CA-2517"/>
    <x v="240"/>
    <s v="CA-2517 RV"/>
    <n v="114970.69"/>
  </r>
  <r>
    <s v=" 1 1CA-2517SY"/>
    <x v="241"/>
    <s v="CA-2517 SY RV"/>
    <n v="50103.35"/>
  </r>
  <r>
    <s v=" 1 1CA-2521SY"/>
    <x v="242"/>
    <s v="CA-2521 SY RV"/>
    <n v="99712.26"/>
  </r>
  <r>
    <s v=" 1 1CA-253SY"/>
    <x v="243"/>
    <s v="CA-253 SY RV"/>
    <n v="27590.87"/>
  </r>
  <r>
    <s v=" 1 1CA-2557SY"/>
    <x v="244"/>
    <s v="CA-2557 SY RV"/>
    <n v="72009.570000000007"/>
  </r>
  <r>
    <s v=" 1 1CA-258SY"/>
    <x v="245"/>
    <s v="CA-258 SY RV"/>
    <n v="29777.39"/>
  </r>
  <r>
    <s v=" 1 1CA-2653"/>
    <x v="246"/>
    <s v="CA-2653 RV"/>
    <n v="10065.09"/>
  </r>
  <r>
    <s v=" 1 1CA-2671PL"/>
    <x v="247"/>
    <s v="CA-2671 PL EE"/>
    <n v="9133.82"/>
  </r>
  <r>
    <s v=" 1 1CA-2718EE"/>
    <x v="248"/>
    <s v="CA-2718 EE"/>
    <n v="6334.91"/>
  </r>
  <r>
    <s v=" 1 2CA-2740"/>
    <x v="249"/>
    <s v="CA-2740 RV"/>
    <n v="10790.82"/>
  </r>
  <r>
    <s v=" 1 1CA-283 B PU"/>
    <x v="250"/>
    <s v="CA-283 B PU"/>
    <n v="25653.75"/>
  </r>
  <r>
    <s v=" 1 1CA-283 A"/>
    <x v="251"/>
    <s v="CA-283 A"/>
    <n v="27585.64"/>
  </r>
  <r>
    <s v=" 1 1CA-3105"/>
    <x v="252"/>
    <s v="CA-3105"/>
    <n v="19523.03"/>
  </r>
  <r>
    <s v=" 1 1CA-3105SY"/>
    <x v="253"/>
    <s v="CA-3105 SY"/>
    <n v="16753.47"/>
  </r>
  <r>
    <s v=" 1 1CA-3115"/>
    <x v="254"/>
    <s v="CA-3115"/>
    <n v="17119.95"/>
  </r>
  <r>
    <s v=" 1 1CA-3154EE"/>
    <x v="255"/>
    <s v="CA-3154 EE"/>
    <n v="9004.99"/>
  </r>
  <r>
    <s v=" 1 1CA-3164EE"/>
    <x v="256"/>
    <s v="CA-3164 EE"/>
    <n v="9580.89"/>
  </r>
  <r>
    <s v=" 1 1CA-3167EE"/>
    <x v="257"/>
    <s v="CA-3167 EE"/>
    <n v="9319.1200000000008"/>
  </r>
  <r>
    <s v=" 1 1CA-3174B"/>
    <x v="258"/>
    <s v="CA-3174 B RV"/>
    <n v="16334.63"/>
  </r>
  <r>
    <s v=" 1 1CA-3194"/>
    <x v="259"/>
    <s v="CA-3194"/>
    <n v="12547.14"/>
  </r>
  <r>
    <s v=" 1 1CA-3280"/>
    <x v="260"/>
    <s v="CA-3280"/>
    <n v="45093.01"/>
  </r>
  <r>
    <s v=" 1 1CA-3280SY"/>
    <x v="261"/>
    <s v="CA-3280 SY"/>
    <n v="22805.66"/>
  </r>
  <r>
    <s v=" 1 1CA-3290"/>
    <x v="262"/>
    <s v="CA-3290"/>
    <n v="56804.73"/>
  </r>
  <r>
    <s v=" 1 1CA-3291"/>
    <x v="263"/>
    <s v="CA-3291"/>
    <n v="28357.87"/>
  </r>
  <r>
    <s v=" 1 1CA-3291SY"/>
    <x v="264"/>
    <s v="CA-3291 SY"/>
    <n v="21429.78"/>
  </r>
  <r>
    <s v=" 1 1CA-3295"/>
    <x v="265"/>
    <s v="CA-3295"/>
    <n v="21795.22"/>
  </r>
  <r>
    <s v=" 1 1CA-3295SY"/>
    <x v="266"/>
    <s v="CA-3295 SY"/>
    <n v="14554.58"/>
  </r>
  <r>
    <s v=" 1 1CA-3333EE"/>
    <x v="267"/>
    <s v="CA-3333 EE"/>
    <n v="8167.32"/>
  </r>
  <r>
    <s v=" 1 2CA-3399"/>
    <x v="268"/>
    <s v="CA-3399 RV"/>
    <n v="9371.4699999999993"/>
  </r>
  <r>
    <s v=" 1 1CA-3490"/>
    <x v="269"/>
    <s v="CA-3490"/>
    <n v="14835.24"/>
  </r>
  <r>
    <s v=" 1 1CA-353"/>
    <x v="270"/>
    <s v="CA-353 RV"/>
    <n v="10313.86"/>
  </r>
  <r>
    <s v=" 1 1CA-3549"/>
    <x v="271"/>
    <s v="CA-3549 RV"/>
    <n v="11049.15"/>
  </r>
  <r>
    <s v=" 1 2CA-3559"/>
    <x v="272"/>
    <s v="CA-3559 RV"/>
    <n v="7224.93"/>
  </r>
  <r>
    <s v=" 1 1CA-3565"/>
    <x v="273"/>
    <s v="CA-3565"/>
    <n v="7066.44"/>
  </r>
  <r>
    <s v=" 1 1CA-3588"/>
    <x v="274"/>
    <s v="CA-3588 RV"/>
    <n v="13873.97"/>
  </r>
  <r>
    <s v=" 1 2CA-3660"/>
    <x v="275"/>
    <s v="CA-3660 RV"/>
    <n v="10575.63"/>
  </r>
  <r>
    <s v=" 1 2CA-3814"/>
    <x v="276"/>
    <s v="CA-3814 RV"/>
    <n v="15874.6"/>
  </r>
  <r>
    <s v=" 1 2CA-3901"/>
    <x v="277"/>
    <s v="CA-3901 RV"/>
    <n v="21556.639999999999"/>
  </r>
  <r>
    <s v=" 1 1CA-3902"/>
    <x v="278"/>
    <s v="CA-3902 RV"/>
    <n v="10425.92"/>
  </r>
  <r>
    <s v=" 1 2CA-3914"/>
    <x v="279"/>
    <s v="CA-3914"/>
    <n v="12198.62"/>
  </r>
  <r>
    <s v=" 1 1CA-3943"/>
    <x v="280"/>
    <s v="CA-3943 RV"/>
    <n v="16020.51"/>
  </r>
  <r>
    <s v=" 1 1CA-3989"/>
    <x v="281"/>
    <s v="CA-3989 RV"/>
    <n v="60940.75"/>
  </r>
  <r>
    <s v=" 1 1CA-4202"/>
    <x v="282"/>
    <s v="CA-4202"/>
    <n v="26688.28"/>
  </r>
  <r>
    <s v=" 1 1CA-4202R"/>
    <x v="283"/>
    <s v="CA-4202 R"/>
    <n v="27454.36"/>
  </r>
  <r>
    <s v=" 1 1CA-4202SY"/>
    <x v="284"/>
    <s v="CA-4202 SY"/>
    <n v="17224.66"/>
  </r>
  <r>
    <s v=" 1 1CA-4215"/>
    <x v="285"/>
    <s v="CA-4215"/>
    <n v="63398.8"/>
  </r>
  <r>
    <s v=" 1 1CA-4221"/>
    <x v="286"/>
    <s v="CA-4221"/>
    <n v="89468.77"/>
  </r>
  <r>
    <s v=" 1 1CA-4239"/>
    <x v="287"/>
    <s v="CA-4239"/>
    <n v="6583.44"/>
  </r>
  <r>
    <s v=" 1 1CA-4255"/>
    <x v="288"/>
    <s v="CA-4255"/>
    <n v="16858.18"/>
  </r>
  <r>
    <s v=" 1 1CA-4260"/>
    <x v="289"/>
    <s v="CA-4260 RV"/>
    <n v="25287.27"/>
  </r>
  <r>
    <s v=" 1 1CA-4261"/>
    <x v="290"/>
    <s v="CA-4261"/>
    <n v="7749.88"/>
  </r>
  <r>
    <s v=" 1 1CA-4283"/>
    <x v="291"/>
    <s v="CA-4283"/>
    <n v="6583.44"/>
  </r>
  <r>
    <s v=" 1 2CA-4309"/>
    <x v="292"/>
    <s v="CA-4309 RV"/>
    <n v="14051.97"/>
  </r>
  <r>
    <s v=" 1 2CA-4320"/>
    <x v="293"/>
    <s v="CA-4320 RV"/>
    <n v="8765.48"/>
  </r>
  <r>
    <s v=" 1 1CA-4329EE"/>
    <x v="294"/>
    <s v="CA-4329 EE"/>
    <n v="10313.86"/>
  </r>
  <r>
    <s v=" 1 1CA-4336"/>
    <x v="295"/>
    <s v="CA-4336 RV"/>
    <n v="8429.09"/>
  </r>
  <r>
    <s v=" 1 1CA-4352EE"/>
    <x v="296"/>
    <s v="CA-4352 EE"/>
    <n v="11203.88"/>
  </r>
  <r>
    <s v=" 1 1CA-4354EE"/>
    <x v="297"/>
    <s v="CA-4354 EE"/>
    <n v="7172.58"/>
  </r>
  <r>
    <s v=" 1 1CA-4360"/>
    <x v="298"/>
    <s v="CA-4360 RV"/>
    <n v="26020.23"/>
  </r>
  <r>
    <s v=" 1 2CA-4499"/>
    <x v="299"/>
    <s v="CA-4499**"/>
    <n v="14267.43"/>
  </r>
  <r>
    <s v=" 1 2CA-4556"/>
    <x v="300"/>
    <s v="CA-4556 RV"/>
    <n v="5736.87"/>
  </r>
  <r>
    <s v=" 1 2CA-4576"/>
    <x v="301"/>
    <s v="CA-4576 RV"/>
    <n v="10994.46"/>
  </r>
  <r>
    <s v=" 1 2CA-4597"/>
    <x v="302"/>
    <s v="CA-4597 RV"/>
    <n v="10011.86"/>
  </r>
  <r>
    <s v=" 1 2CA-4599"/>
    <x v="303"/>
    <s v="CA-4599 RV"/>
    <n v="11917.22"/>
  </r>
  <r>
    <s v=" 1 1CA-4685"/>
    <x v="304"/>
    <s v="CA-4685"/>
    <n v="38574.870000000003"/>
  </r>
  <r>
    <s v=" 1 1CA-4685SY"/>
    <x v="305"/>
    <s v="CA-4685 SY"/>
    <n v="18062.34"/>
  </r>
  <r>
    <s v=" 1 1CA-4691"/>
    <x v="306"/>
    <s v="CA-4691"/>
    <n v="52234.18"/>
  </r>
  <r>
    <s v=" 1 1CA-4691SY"/>
    <x v="307"/>
    <s v="CA-4691 SY"/>
    <n v="29475.64"/>
  </r>
  <r>
    <s v=" 1 1CA-4692SY"/>
    <x v="308"/>
    <s v="CA-4692 SY"/>
    <n v="26596.13"/>
  </r>
  <r>
    <s v=" 1 2CA-4778"/>
    <x v="309"/>
    <s v="CA-4778 RV"/>
    <n v="9909.3799999999992"/>
  </r>
  <r>
    <s v=" 1 1CA-4813"/>
    <x v="310"/>
    <s v="CA-4813 EE"/>
    <n v="11570.37"/>
  </r>
  <r>
    <s v=" 1 2CA-4818"/>
    <x v="311"/>
    <s v="CA-4818"/>
    <n v="28899.74"/>
  </r>
  <r>
    <s v=" 1 1CA-4877"/>
    <x v="312"/>
    <s v="CA-4877"/>
    <n v="518.70000000000005"/>
  </r>
  <r>
    <s v=" 1 1CA-4890SY"/>
    <x v="313"/>
    <s v="CA-4890 SY RV"/>
    <n v="40200.1"/>
  </r>
  <r>
    <s v=" 1 1CA-4893"/>
    <x v="314"/>
    <s v="CA-4893"/>
    <n v="46058.95"/>
  </r>
  <r>
    <s v=" 1 2CA-4924"/>
    <x v="315"/>
    <s v="CA-4924 RV"/>
    <n v="12041.56"/>
  </r>
  <r>
    <s v=" 1 2CA-4950"/>
    <x v="316"/>
    <s v="CA-4950 RV"/>
    <n v="6744.24"/>
  </r>
  <r>
    <s v=" 1 1CA-4951"/>
    <x v="317"/>
    <s v="CA-4951"/>
    <n v="12076.94"/>
  </r>
  <r>
    <s v=" 1 1CA-4951MB"/>
    <x v="318"/>
    <s v="CA-4951 MB"/>
    <n v="13564"/>
  </r>
  <r>
    <s v=" 1 1CA-4974"/>
    <x v="319"/>
    <s v="CA-4974 RV**"/>
    <n v="8219.67"/>
  </r>
  <r>
    <s v=" 1 1CA-4989"/>
    <x v="320"/>
    <s v="CA-4989 RV"/>
    <n v="17591.14"/>
  </r>
  <r>
    <s v=" 1 1CA-502"/>
    <x v="321"/>
    <s v="CA-502"/>
    <n v="76175.929999999993"/>
  </r>
  <r>
    <s v=" 1 1CA-5021"/>
    <x v="322"/>
    <s v="CA-5021 RV"/>
    <n v="86123.31"/>
  </r>
  <r>
    <s v=" 1 1CA-5021SY"/>
    <x v="323"/>
    <s v="CA-5021 SY RV"/>
    <n v="51673.98"/>
  </r>
  <r>
    <s v=" 1 1CA-502SY"/>
    <x v="324"/>
    <s v="CA-502 SY RV"/>
    <n v="121410.3"/>
  </r>
  <r>
    <s v=" 1 2CA-5058"/>
    <x v="325"/>
    <s v="CA-5058 RV"/>
    <n v="18999.07"/>
  </r>
  <r>
    <s v=" 1 1CA-5070"/>
    <x v="326"/>
    <s v="CA-5070 RV"/>
    <n v="72720.53"/>
  </r>
  <r>
    <s v=" 1 1CA-508SY"/>
    <x v="327"/>
    <s v="CA-508 SY RV"/>
    <n v="52721.08"/>
  </r>
  <r>
    <s v=" 1 1CA-5108"/>
    <x v="328"/>
    <s v="CA-5108"/>
    <n v="11360.95"/>
  </r>
  <r>
    <s v=" 1 2CA-5111"/>
    <x v="329"/>
    <s v="CA-5111"/>
    <n v="8324.3799999999992"/>
  </r>
  <r>
    <s v=" 1 2CA-5120"/>
    <x v="330"/>
    <s v="CA-5120 RV"/>
    <n v="4852.78"/>
  </r>
  <r>
    <s v=" 1 2CA-5125"/>
    <x v="331"/>
    <s v="CA-5125 RV"/>
    <n v="9162.0499999999993"/>
  </r>
  <r>
    <s v=" 1 1CA-5137"/>
    <x v="332"/>
    <s v="CA-5137 RV"/>
    <n v="8146.38"/>
  </r>
  <r>
    <s v=" 1 2CA-5140"/>
    <x v="333"/>
    <s v="CA-5140 RV"/>
    <n v="11308.59"/>
  </r>
  <r>
    <s v=" 1 2CA-5144"/>
    <x v="334"/>
    <s v="CA-5144"/>
    <n v="6067.77"/>
  </r>
  <r>
    <s v=" 1 1CA-5155"/>
    <x v="335"/>
    <s v="CA-5155 RV"/>
    <n v="85180.92"/>
  </r>
  <r>
    <s v=" 1 2CA-5156"/>
    <x v="336"/>
    <s v="CA-5156"/>
    <n v="6125.49"/>
  </r>
  <r>
    <s v=" 1 1CA-5160"/>
    <x v="337"/>
    <s v="CA-5160 EE"/>
    <n v="10261.5"/>
  </r>
  <r>
    <s v=" 1 2CA-5164"/>
    <x v="338"/>
    <s v="CA-5164"/>
    <n v="7015.52"/>
  </r>
  <r>
    <s v=" 1 1CA-5229EE"/>
    <x v="339"/>
    <s v="CA-5229 EE"/>
    <n v="11413.3"/>
  </r>
  <r>
    <s v=" 1 1CA-523"/>
    <x v="340"/>
    <s v="CA-523 RV"/>
    <n v="50626.89"/>
  </r>
  <r>
    <s v=" 1 1CA-5232"/>
    <x v="341"/>
    <s v="CA-5232 RV"/>
    <n v="34554.03"/>
  </r>
  <r>
    <s v=" 1 2CA-5233"/>
    <x v="342"/>
    <s v="CA-5233"/>
    <n v="7434.35"/>
  </r>
  <r>
    <s v=" 1 2CA-5266"/>
    <x v="343"/>
    <s v="CA-5266"/>
    <n v="6332.81"/>
  </r>
  <r>
    <s v=" 1 2CA-5272"/>
    <x v="344"/>
    <s v="CA-5272 RV"/>
    <n v="6900.08"/>
  </r>
  <r>
    <s v=" 1 2CA-5301"/>
    <x v="345"/>
    <s v="CA-5301 RV"/>
    <n v="12565.1"/>
  </r>
  <r>
    <s v=" 1 1CA-5304"/>
    <x v="346"/>
    <s v="CA-5304"/>
    <n v="17434.080000000002"/>
  </r>
  <r>
    <s v=" 1 1CA-5308"/>
    <x v="347"/>
    <s v="CA-5308 EE"/>
    <n v="9612.2999999999993"/>
  </r>
  <r>
    <s v=" 1 2CA-5325"/>
    <x v="348"/>
    <s v="CA-5325"/>
    <n v="6841.7"/>
  </r>
  <r>
    <s v=" 1 1CA-5329"/>
    <x v="349"/>
    <s v="CA-5329 RV"/>
    <n v="10526.61"/>
  </r>
  <r>
    <s v=" 1 1CA-5331"/>
    <x v="350"/>
    <s v="CA-5331 EE"/>
    <n v="6230.24"/>
  </r>
  <r>
    <s v=" 1 2CA-5347"/>
    <x v="351"/>
    <s v="CA-5347 RV"/>
    <n v="123975.67999999999"/>
  </r>
  <r>
    <s v=" 1 1CA-5349"/>
    <x v="352"/>
    <s v="CA-5349 RV"/>
    <n v="19161.78"/>
  </r>
  <r>
    <s v=" 1 2CA-5350"/>
    <x v="353"/>
    <s v="CA-5350 RV"/>
    <n v="13141"/>
  </r>
  <r>
    <s v=" 1 2CA-5357"/>
    <x v="354"/>
    <s v="CA-5357"/>
    <n v="7224.93"/>
  </r>
  <r>
    <s v=" 1 2CA-5357D"/>
    <x v="355"/>
    <s v="CA-5357 D"/>
    <n v="7277.29"/>
  </r>
  <r>
    <s v=" 1 1CA-5358"/>
    <x v="356"/>
    <s v="CA-5358 RV"/>
    <n v="8481.44"/>
  </r>
  <r>
    <s v=" 1 1CA-5369"/>
    <x v="357"/>
    <s v="CA-5369 RV"/>
    <n v="33297.519999999997"/>
  </r>
  <r>
    <s v=" 1 2CA-5370"/>
    <x v="358"/>
    <s v="CA-5370"/>
    <n v="12617.46"/>
  </r>
  <r>
    <s v=" 1 2CA-5371"/>
    <x v="359"/>
    <s v="CA-5371 RV"/>
    <n v="5916.1"/>
  </r>
  <r>
    <s v=" 1 2CA-5377"/>
    <x v="360"/>
    <s v="CA-5377"/>
    <n v="8481.44"/>
  </r>
  <r>
    <s v=" 1 2CA-5377D"/>
    <x v="361"/>
    <s v="CA-5377 D"/>
    <n v="9266.76"/>
  </r>
  <r>
    <s v=" 1 2CA-5400"/>
    <x v="362"/>
    <s v="CA-5400 RV"/>
    <n v="5340.17"/>
  </r>
  <r>
    <s v=" 1 2CA-5410"/>
    <x v="363"/>
    <s v="CA-5410 RV"/>
    <n v="8800.7000000000007"/>
  </r>
  <r>
    <s v=" 1 1CA-5416"/>
    <x v="364"/>
    <s v="CA-5416 EE"/>
    <n v="9371.4699999999993"/>
  </r>
  <r>
    <s v=" 1 2CA-5435"/>
    <x v="365"/>
    <s v="CA-5435"/>
    <n v="13060.72"/>
  </r>
  <r>
    <s v=" 1 2CA-5445"/>
    <x v="366"/>
    <s v="CA-5445 RV"/>
    <n v="9130.36"/>
  </r>
  <r>
    <s v=" 1 1CA-5456"/>
    <x v="367"/>
    <s v="CA-5456"/>
    <n v="6753.74"/>
  </r>
  <r>
    <s v=" 1 1CA-546"/>
    <x v="368"/>
    <s v="CA-546"/>
    <n v="39108.879999999997"/>
  </r>
  <r>
    <s v=" 1 1CA-5461"/>
    <x v="369"/>
    <s v="CA-5461 EE"/>
    <n v="7580.92"/>
  </r>
  <r>
    <s v=" 1 2CA-5463"/>
    <x v="370"/>
    <s v="CA-5463"/>
    <n v="5863.71"/>
  </r>
  <r>
    <s v=" 1 2CA-5466"/>
    <x v="371"/>
    <s v="CA-5466 RV**"/>
    <n v="11575.6"/>
  </r>
  <r>
    <s v=" 1 1CA-546SY"/>
    <x v="372"/>
    <s v="CA-546 SY RV"/>
    <n v="33192.81"/>
  </r>
  <r>
    <s v=" 1 1CA-5483SY"/>
    <x v="373"/>
    <s v="CA-5483 SY"/>
    <n v="25025.5"/>
  </r>
  <r>
    <s v=" 1 1CA-5485EE"/>
    <x v="374"/>
    <s v="CA-5485 EE"/>
    <n v="12355.68"/>
  </r>
  <r>
    <s v=" 1 2CA-5488"/>
    <x v="375"/>
    <s v="CA-5488"/>
    <n v="8114.96"/>
  </r>
  <r>
    <s v=" 1 2CA-5492"/>
    <x v="376"/>
    <s v="CA-5492 RV"/>
    <n v="12167.2"/>
  </r>
  <r>
    <s v=" 1 2CA-5494"/>
    <x v="377"/>
    <s v="CA-5494"/>
    <n v="7696.13"/>
  </r>
  <r>
    <s v=" 1 2CA-5495"/>
    <x v="378"/>
    <s v="CA-5495"/>
    <n v="7002.52"/>
  </r>
  <r>
    <s v=" 1 2CA-5496"/>
    <x v="379"/>
    <s v="CA-5496"/>
    <n v="3958.01"/>
  </r>
  <r>
    <s v=" 1 2CA-5501"/>
    <x v="380"/>
    <s v="CA-5501"/>
    <n v="7905.54"/>
  </r>
  <r>
    <s v=" 1 2CA-5513"/>
    <x v="381"/>
    <s v="CA-5513"/>
    <n v="5960.57"/>
  </r>
  <r>
    <s v=" 1 2CA-5513D"/>
    <x v="382"/>
    <s v="CA-5513 D"/>
    <n v="8690.86"/>
  </r>
  <r>
    <s v=" 1 2CA-5522"/>
    <x v="383"/>
    <s v="CA-5522 RV"/>
    <n v="12669.81"/>
  </r>
  <r>
    <s v=" 1 2CA-5554"/>
    <x v="384"/>
    <s v="CA-5554 RV"/>
    <n v="11402.84"/>
  </r>
  <r>
    <s v=" 1 1CA-5555"/>
    <x v="385"/>
    <s v="CA-5555 RV"/>
    <n v="6588.46"/>
  </r>
  <r>
    <s v=" 1 1CA-5567"/>
    <x v="386"/>
    <s v="CA-5567"/>
    <n v="25444.33"/>
  </r>
  <r>
    <s v=" 1 2CA-5572"/>
    <x v="387"/>
    <s v="CA-5572 RV"/>
    <n v="27905"/>
  </r>
  <r>
    <s v=" 1 2CA-5578"/>
    <x v="388"/>
    <s v="CA-5578"/>
    <n v="5078.3999999999996"/>
  </r>
  <r>
    <s v=" 1 1CA-5585"/>
    <x v="389"/>
    <s v="CA-5585"/>
    <n v="73313.22"/>
  </r>
  <r>
    <s v=" 1 1CA-5595"/>
    <x v="390"/>
    <s v="CA-5595 RV"/>
    <n v="10188.209999999999"/>
  </r>
  <r>
    <s v=" 1 1CA-5611"/>
    <x v="391"/>
    <s v="CA-5611"/>
    <n v="14502.22"/>
  </r>
  <r>
    <s v=" 1 2CA-5613"/>
    <x v="392"/>
    <s v="CA-5613 RV"/>
    <n v="11727.43"/>
  </r>
  <r>
    <s v=" 1 1CA-5626"/>
    <x v="393"/>
    <s v="CA-5626"/>
    <n v="50951.49"/>
  </r>
  <r>
    <s v=" 1 1CA-5626PU"/>
    <x v="394"/>
    <s v="CA-5626 PU"/>
    <n v="36245.089999999997"/>
  </r>
  <r>
    <s v=" 1 1CA-5626SY"/>
    <x v="395"/>
    <s v="CA-5626 SY RV"/>
    <n v="28166.77"/>
  </r>
  <r>
    <s v=" 1 1CA-5626SYPU"/>
    <x v="396"/>
    <s v="CA-5626 SY PU"/>
    <n v="23936.52"/>
  </r>
  <r>
    <s v=" 1 2CA-5627"/>
    <x v="397"/>
    <s v="CA-5627"/>
    <n v="4892.54"/>
  </r>
  <r>
    <s v=" 1 2CA-5630A"/>
    <x v="398"/>
    <s v="CA-5630 A"/>
    <n v="5623.8"/>
  </r>
  <r>
    <s v=" 1 2CA-5641"/>
    <x v="399"/>
    <s v="CA-5641 RV"/>
    <n v="12983.94"/>
  </r>
  <r>
    <s v=" 1 2CA-5657"/>
    <x v="400"/>
    <s v="CA-5657 RV"/>
    <n v="10680.34"/>
  </r>
  <r>
    <s v=" 1 2CA-5668"/>
    <x v="401"/>
    <s v="CA-5668 RV"/>
    <n v="27654.799999999999"/>
  </r>
  <r>
    <s v=" 1 1CA-5671"/>
    <x v="402"/>
    <s v="CA-5671"/>
    <n v="21151.26"/>
  </r>
  <r>
    <s v=" 1 2CA-5673"/>
    <x v="403"/>
    <s v="CA-5673"/>
    <n v="6975.33"/>
  </r>
  <r>
    <s v=" 1 1CA5674"/>
    <x v="404"/>
    <s v="CA-5674 RV"/>
    <n v="13279.36"/>
  </r>
  <r>
    <s v=" 1 2CA-5677"/>
    <x v="405"/>
    <s v="CA-5677"/>
    <n v="7539.06"/>
  </r>
  <r>
    <s v=" 1 1CA-5678"/>
    <x v="406"/>
    <s v="CA-5678 RV"/>
    <n v="14296.49"/>
  </r>
  <r>
    <s v=" 1 2CA-5680"/>
    <x v="407"/>
    <s v="CA-5680"/>
    <n v="7748.48"/>
  </r>
  <r>
    <s v=" 1 2CA-5682"/>
    <x v="408"/>
    <s v="CA-5682"/>
    <n v="6125.49"/>
  </r>
  <r>
    <s v=" 1 2CA-5682D"/>
    <x v="409"/>
    <s v="CA-5682 D"/>
    <n v="5916.07"/>
  </r>
  <r>
    <s v=" 1 1CA-5699"/>
    <x v="410"/>
    <s v="CA-5699 RV"/>
    <n v="34501.68"/>
  </r>
  <r>
    <s v=" 1 2CA-5716"/>
    <x v="411"/>
    <s v="CA-5716 RV"/>
    <n v="20156.52"/>
  </r>
  <r>
    <s v=" 1 2CA-5718"/>
    <x v="412"/>
    <s v="CA-5718 RV"/>
    <n v="7329.64"/>
  </r>
  <r>
    <s v=" 1 1CA-5760"/>
    <x v="413"/>
    <s v="CA-5760"/>
    <n v="58846.559999999998"/>
  </r>
  <r>
    <s v=" 1 1CA-5776"/>
    <x v="414"/>
    <s v="CA-5776 EE"/>
    <n v="9162.0499999999993"/>
  </r>
  <r>
    <s v=" 1 2CA-5781"/>
    <x v="415"/>
    <s v="CA-5781 RV"/>
    <n v="19266.490000000002"/>
  </r>
  <r>
    <s v=" 1 1CA5785"/>
    <x v="416"/>
    <s v="CA-5785 RV"/>
    <n v="15772.12"/>
  </r>
  <r>
    <s v=" 1 2CA-5787"/>
    <x v="417"/>
    <s v="CA-5787 RV"/>
    <n v="28998.21"/>
  </r>
  <r>
    <s v=" 1 2CA5826"/>
    <x v="418"/>
    <s v="CA-5826 RV"/>
    <n v="19224.61"/>
  </r>
  <r>
    <s v=" 1 2CA5827"/>
    <x v="419"/>
    <s v="CA-5827"/>
    <n v="9386.1299999999992"/>
  </r>
  <r>
    <s v=" 1 2CA-5830"/>
    <x v="420"/>
    <s v="CA-5830 RV"/>
    <n v="20837.13"/>
  </r>
  <r>
    <s v=" 1 2CA-5837"/>
    <x v="421"/>
    <s v="CA-5837"/>
    <n v="8114.96"/>
  </r>
  <r>
    <s v=" 1 2CA-5854"/>
    <x v="422"/>
    <s v="CA-5854 RV"/>
    <n v="12497.04"/>
  </r>
  <r>
    <s v=" 1 2CA-5860"/>
    <x v="423"/>
    <s v="CA-5860 RV"/>
    <n v="9580.89"/>
  </r>
  <r>
    <s v=" 1 1CA-5901"/>
    <x v="424"/>
    <s v="CA-5901"/>
    <n v="23664.28"/>
  </r>
  <r>
    <s v=" 1 2CA-5929"/>
    <x v="425"/>
    <s v="CA-5929"/>
    <n v="7746.39"/>
  </r>
  <r>
    <s v=" 1 1CA-5930"/>
    <x v="426"/>
    <s v="CA-5930 RV"/>
    <n v="16470.759999999998"/>
  </r>
  <r>
    <s v=" 1 2CA-5941"/>
    <x v="427"/>
    <s v="CA-5941"/>
    <n v="11478.22"/>
  </r>
  <r>
    <s v=" 1 2CA-5944"/>
    <x v="428"/>
    <s v="CA-5944 RV"/>
    <n v="9130.36"/>
  </r>
  <r>
    <s v=" 1 2CA-5945"/>
    <x v="429"/>
    <s v="CA-5945 RV"/>
    <n v="11099.17"/>
  </r>
  <r>
    <s v=" 1 1CA-5961"/>
    <x v="430"/>
    <s v="CA-5961"/>
    <n v="15088.59"/>
  </r>
  <r>
    <s v=" 1 1CA-5967"/>
    <x v="431"/>
    <s v="CA-5967"/>
    <n v="33873.42"/>
  </r>
  <r>
    <s v=" 1 2CA-5970"/>
    <x v="432"/>
    <s v="CA-5970"/>
    <n v="9580.89"/>
  </r>
  <r>
    <s v=" 1 1CA-5971"/>
    <x v="433"/>
    <s v="CA-5971"/>
    <n v="32773.980000000003"/>
  </r>
  <r>
    <s v=" 1 1CA-5971SY"/>
    <x v="434"/>
    <s v="CA-5971 SY"/>
    <n v="28899.74"/>
  </r>
  <r>
    <s v=" 1 2CA-5981"/>
    <x v="435"/>
    <s v="CA-5981"/>
    <n v="5277.34"/>
  </r>
  <r>
    <s v=" 1 1CA-5999"/>
    <x v="436"/>
    <s v="CA-5999 RV"/>
    <n v="86637.8"/>
  </r>
  <r>
    <s v=" 1 1CA-5999SY"/>
    <x v="437"/>
    <s v="CA-5999 SY RV"/>
    <n v="24176.74"/>
  </r>
  <r>
    <s v=" 1 1CA-6308"/>
    <x v="438"/>
    <s v="CA-6308 RV"/>
    <n v="31936.3"/>
  </r>
  <r>
    <s v=" 1 1CA-6324"/>
    <x v="439"/>
    <s v="CA-6324 RV"/>
    <n v="75757.100000000006"/>
  </r>
  <r>
    <s v=" 1 1CA-6362"/>
    <x v="440"/>
    <s v="CA-6362 RV"/>
    <n v="19404.57"/>
  </r>
  <r>
    <s v=" 1 2CA-6366"/>
    <x v="441"/>
    <s v="CA-6366 RV"/>
    <n v="11832.14"/>
  </r>
  <r>
    <s v=" 1 2CA-6377"/>
    <x v="442"/>
    <s v="CA-6377 RV"/>
    <n v="23295.279999999999"/>
  </r>
  <r>
    <s v=" 1 2CA-6381"/>
    <x v="443"/>
    <s v="CA-6381 RV"/>
    <n v="11522.91"/>
  </r>
  <r>
    <s v=" 1 2CA-6395"/>
    <x v="444"/>
    <s v="CA-6395 RV"/>
    <n v="9999.73"/>
  </r>
  <r>
    <s v=" 1 1CA-6544"/>
    <x v="445"/>
    <s v="CA-6544 RV"/>
    <n v="13168.78"/>
  </r>
  <r>
    <s v=" 1 2CA-6545"/>
    <x v="446"/>
    <s v="CA-6545"/>
    <n v="6596.68"/>
  </r>
  <r>
    <s v=" 1 2CA-6558"/>
    <x v="447"/>
    <s v="CA-6558 RV"/>
    <n v="8114.96"/>
  </r>
  <r>
    <s v=" 1 1CA-6604SY"/>
    <x v="448"/>
    <s v="CA-6604 SY RV"/>
    <n v="38532.980000000003"/>
  </r>
  <r>
    <s v=" 1 2CA-6690"/>
    <x v="449"/>
    <s v="CA-6690 RV"/>
    <n v="10680.34"/>
  </r>
  <r>
    <s v=" 1 2CA-6807"/>
    <x v="450"/>
    <s v="CA-6807 RV"/>
    <n v="17486.43"/>
  </r>
  <r>
    <s v=" 1 2CA-6828"/>
    <x v="451"/>
    <s v="CA-6828 RV"/>
    <n v="9651.0300000000007"/>
  </r>
  <r>
    <s v=" 1 1CA-6856"/>
    <x v="452"/>
    <s v="CA-6856 RV"/>
    <n v="61378.99"/>
  </r>
  <r>
    <s v=" 1 2CA-6900"/>
    <x v="453"/>
    <s v="CA-6900 RV"/>
    <n v="18487.560000000001"/>
  </r>
  <r>
    <s v=" 1 1CA-6939"/>
    <x v="454"/>
    <s v="CA-6939 RV"/>
    <n v="15718.71"/>
  </r>
  <r>
    <s v=" 1 1CA-7139"/>
    <x v="455"/>
    <s v="CA-7139 RV"/>
    <n v="56857.09"/>
  </r>
  <r>
    <s v=" 1 1CA-7139 SY"/>
    <x v="456"/>
    <s v="CA-7139 SY RV"/>
    <n v="42826.06"/>
  </r>
  <r>
    <s v=" 1 2CA-7142"/>
    <x v="457"/>
    <s v="CA-7142 RV"/>
    <n v="12041.56"/>
  </r>
  <r>
    <s v=" 1 2CA-7174"/>
    <x v="458"/>
    <s v="CA-7174 RV"/>
    <n v="25800.34"/>
  </r>
  <r>
    <s v=" 1 1CA-7178"/>
    <x v="459"/>
    <s v="CA-7178 RV"/>
    <n v="68479.66"/>
  </r>
  <r>
    <s v=" 1 1CA-7203"/>
    <x v="460"/>
    <s v="CA-7203 RV"/>
    <n v="85076.22"/>
  </r>
  <r>
    <s v=" 1 2CA-7284"/>
    <x v="461"/>
    <s v="CA-7284 RV"/>
    <n v="9737.9500000000007"/>
  </r>
  <r>
    <s v=" 1 2CA7344"/>
    <x v="462"/>
    <s v="CA-7344 RV"/>
    <n v="9162.0499999999993"/>
  </r>
  <r>
    <s v=" 1 2CA-7351"/>
    <x v="463"/>
    <s v="CA-7351 RV"/>
    <n v="9057.34"/>
  </r>
  <r>
    <s v=" 1 2CA-7368"/>
    <x v="464"/>
    <s v="CA-7368 RV"/>
    <n v="26491.42"/>
  </r>
  <r>
    <s v=" 1 2CA-7414"/>
    <x v="465"/>
    <s v="CA-7414 RV"/>
    <n v="11989.2"/>
  </r>
  <r>
    <s v=" 1 2CA-7417"/>
    <x v="466"/>
    <s v="CA-7417 RV"/>
    <n v="16177.57"/>
  </r>
  <r>
    <s v=" 1 2CA-7420"/>
    <x v="467"/>
    <s v="CA-7420 RV"/>
    <n v="11884.49"/>
  </r>
  <r>
    <s v=" 1 2CA-7421"/>
    <x v="468"/>
    <s v="CA-7421 RV"/>
    <n v="13245.71"/>
  </r>
  <r>
    <s v=" 1 2CA-7431"/>
    <x v="469"/>
    <s v="CA-7431 RV"/>
    <n v="11229.66"/>
  </r>
  <r>
    <s v=" 1 2CA-7432"/>
    <x v="470"/>
    <s v="CA-7432 RV"/>
    <n v="11779.78"/>
  </r>
  <r>
    <s v=" 1 2CA-7438"/>
    <x v="471"/>
    <s v="CA-7438 RV"/>
    <n v="17852.919999999998"/>
  </r>
  <r>
    <s v=" 1 2CA-7440"/>
    <x v="472"/>
    <s v="CA-7440 RV"/>
    <n v="20261.23"/>
  </r>
  <r>
    <s v=" 1 1CA-7444"/>
    <x v="473"/>
    <s v="CA-7444 RV"/>
    <n v="76699.48"/>
  </r>
  <r>
    <s v=" 1 1CA-7444SY"/>
    <x v="474"/>
    <s v="CA-7444 SY RV"/>
    <n v="23350.15"/>
  </r>
  <r>
    <s v=" 1 1CA-7487"/>
    <x v="475"/>
    <s v="CA-7487 RV"/>
    <n v="40256.36"/>
  </r>
  <r>
    <s v=" 1 1CA-7487SY"/>
    <x v="476"/>
    <s v="CA-7487 SY RV ES"/>
    <n v="40502.26"/>
  </r>
  <r>
    <s v=" 1 2CA-7597"/>
    <x v="477"/>
    <s v="CA-7597 RV"/>
    <n v="10366.209999999999"/>
  </r>
  <r>
    <s v=" 1 2CA-7617"/>
    <x v="478"/>
    <s v="CA-7617 RV"/>
    <n v="10994.46"/>
  </r>
  <r>
    <s v=" 1 2CA-7737"/>
    <x v="479"/>
    <s v="CA-7737 RV"/>
    <n v="10889.76"/>
  </r>
  <r>
    <s v=" 1 2CA-7764"/>
    <x v="480"/>
    <s v="CA-7764 RV"/>
    <n v="24168.29"/>
  </r>
  <r>
    <s v=" 1 1CA-7774"/>
    <x v="481"/>
    <s v="CA-7774 RV"/>
    <n v="13036.29"/>
  </r>
  <r>
    <s v=" 1 2CA-7775"/>
    <x v="482"/>
    <s v="CA-7775 RV"/>
    <n v="19632.97"/>
  </r>
  <r>
    <s v=" 1 1CA-8039"/>
    <x v="483"/>
    <s v="CA-8039 RV"/>
    <n v="16648.759999999998"/>
  </r>
  <r>
    <s v=" 1 2CA-8040"/>
    <x v="484"/>
    <s v="CA-8040 RV"/>
    <n v="13193.36"/>
  </r>
  <r>
    <s v=" 1 2CA-8052"/>
    <x v="485"/>
    <s v="CA-8052 RV"/>
    <n v="8974.5400000000009"/>
  </r>
  <r>
    <s v=" 1 2CA-8067"/>
    <x v="486"/>
    <s v="CA-8067 RV"/>
    <n v="10575.63"/>
  </r>
  <r>
    <s v=" 1 2CA-8069"/>
    <x v="487"/>
    <s v="CA-8069 RV"/>
    <n v="11936.85"/>
  </r>
  <r>
    <s v=" 1 1CA-8141"/>
    <x v="488"/>
    <s v="CA-8141 RV"/>
    <n v="14188.1"/>
  </r>
  <r>
    <s v=" 1 2CA-8162"/>
    <x v="489"/>
    <s v="CA-8162"/>
    <n v="13673.28"/>
  </r>
  <r>
    <s v=" 1 2CA-8208"/>
    <x v="490"/>
    <s v="CA-8208 RV"/>
    <n v="16125.22"/>
  </r>
  <r>
    <s v=" 1 2CA-8243D"/>
    <x v="491"/>
    <s v="CA-8243 D"/>
    <n v="12408.04"/>
  </r>
  <r>
    <s v=" 1 2CA-8295"/>
    <x v="492"/>
    <s v="CA-8295 RV"/>
    <n v="25525.59"/>
  </r>
  <r>
    <s v=" 1 2CA-8602"/>
    <x v="493"/>
    <s v="CA-8602 RV"/>
    <n v="12931.58"/>
  </r>
  <r>
    <s v=" 1 1CA-8666"/>
    <x v="494"/>
    <s v="CA-8666 RV"/>
    <n v="36004.83"/>
  </r>
  <r>
    <s v=" 1 2CA-8668"/>
    <x v="495"/>
    <s v="CA-8668"/>
    <n v="19790.04"/>
  </r>
  <r>
    <s v=" 1 2CA-8674"/>
    <x v="496"/>
    <s v="CA-8674"/>
    <n v="6544.32"/>
  </r>
  <r>
    <s v=" 1 2CA-8675"/>
    <x v="497"/>
    <s v="CA-8675"/>
    <n v="7382"/>
  </r>
  <r>
    <s v=" 1 2CA-8675D"/>
    <x v="498"/>
    <s v="CA-8675 D"/>
    <n v="10889.76"/>
  </r>
  <r>
    <s v=" 1 2CA-8730"/>
    <x v="499"/>
    <s v="CA-8730 RV"/>
    <n v="18260.66"/>
  </r>
  <r>
    <s v=" 1 2CA-8734"/>
    <x v="500"/>
    <s v="CA-8734 RV**"/>
    <n v="12209.09"/>
  </r>
  <r>
    <s v=" 1 2CA-8736"/>
    <x v="501"/>
    <s v="CA-8736"/>
    <n v="8795.57"/>
  </r>
  <r>
    <s v=" 1 1CA-8737"/>
    <x v="502"/>
    <s v="CA-8737 RV"/>
    <n v="37429.22"/>
  </r>
  <r>
    <s v=" 1 1CA-8737SY"/>
    <x v="503"/>
    <s v="CA-8737 SY RV"/>
    <n v="33758.97"/>
  </r>
  <r>
    <s v=" 1 2CA-8747"/>
    <x v="504"/>
    <s v="CA-8747 RV**"/>
    <n v="12303.33"/>
  </r>
  <r>
    <s v=" 1 2CA-8748"/>
    <x v="505"/>
    <s v="CA-8748 RV"/>
    <n v="14031.03"/>
  </r>
  <r>
    <s v=" 1 2CA-8766"/>
    <x v="506"/>
    <s v="CA-8766 RV"/>
    <n v="12128.47"/>
  </r>
  <r>
    <s v=" 1 2CA-8768"/>
    <x v="507"/>
    <s v="CA-8768 RV"/>
    <n v="28672.52"/>
  </r>
  <r>
    <s v=" 1 1CA-8772"/>
    <x v="508"/>
    <s v="CA-8772"/>
    <n v="20418.29"/>
  </r>
  <r>
    <s v=" 1 1CA-8774"/>
    <x v="509"/>
    <s v="CA-8774 EE"/>
    <n v="8586.15"/>
  </r>
  <r>
    <s v=" 1 2CA-8786"/>
    <x v="510"/>
    <s v="CA-8786 RV**"/>
    <n v="11832.14"/>
  </r>
  <r>
    <s v=" 1 2CA-8789"/>
    <x v="511"/>
    <s v="CA-8789 RV"/>
    <n v="14449.87"/>
  </r>
  <r>
    <s v=" 1 1CA-8797"/>
    <x v="512"/>
    <s v="CA-8797 RV"/>
    <n v="9547.86"/>
  </r>
  <r>
    <s v=" 1 1CA-8805"/>
    <x v="513"/>
    <s v="CA-8805 RV"/>
    <n v="28847.38"/>
  </r>
  <r>
    <s v=" 1 2CA-8812"/>
    <x v="514"/>
    <s v="CA-8812 RV**"/>
    <n v="11858.32"/>
  </r>
  <r>
    <s v=" 1 2CA-8817"/>
    <x v="515"/>
    <s v="CA-8817 RV"/>
    <n v="17015.240000000002"/>
  </r>
  <r>
    <s v=" 1 2CA-8821"/>
    <x v="516"/>
    <s v="CA-8821"/>
    <n v="12826.88"/>
  </r>
  <r>
    <s v=" 1 2CA-8847"/>
    <x v="517"/>
    <s v="CA-8847"/>
    <n v="7486.71"/>
  </r>
  <r>
    <s v=" 1 2CA-8858"/>
    <x v="518"/>
    <s v="CA-8858 RV"/>
    <n v="8668.98"/>
  </r>
  <r>
    <s v=" 1 1CA-8887"/>
    <x v="519"/>
    <s v="CA-8887 RV"/>
    <n v="12617.46"/>
  </r>
  <r>
    <s v=" 1 2CA-8911"/>
    <x v="520"/>
    <s v="CA-8911 RV"/>
    <n v="17695.849999999999"/>
  </r>
  <r>
    <s v=" 1 2CA-8919"/>
    <x v="521"/>
    <s v="CA-8919"/>
    <n v="9476.18"/>
  </r>
  <r>
    <s v=" 1 2CA-8963"/>
    <x v="522"/>
    <s v="CA-8963"/>
    <n v="11046.82"/>
  </r>
  <r>
    <s v=" 1 2CA-8964"/>
    <x v="523"/>
    <s v="CA-8964"/>
    <n v="6558.98"/>
  </r>
  <r>
    <s v=" 1 2CA-8970"/>
    <x v="524"/>
    <s v="CA-8970 RV"/>
    <n v="15130.48"/>
  </r>
  <r>
    <s v=" 1 2CA-8995"/>
    <x v="525"/>
    <s v="CA-8995"/>
    <n v="10366.209999999999"/>
  </r>
  <r>
    <s v=" 1 2CA-8996"/>
    <x v="526"/>
    <s v="CA-8996"/>
    <n v="12617.46"/>
  </r>
  <r>
    <s v=" 1 2CA-8997"/>
    <x v="527"/>
    <s v="CA-8997 RV"/>
    <n v="11727.43"/>
  </r>
  <r>
    <s v=" 1 1CA-9002SY"/>
    <x v="528"/>
    <s v="CA-9002 SY RV"/>
    <n v="55234.1"/>
  </r>
  <r>
    <s v=" 1 1CA-9002"/>
    <x v="529"/>
    <s v="CA-9002 RV"/>
    <n v="73662.91"/>
  </r>
  <r>
    <s v=" 1 1CA-9003"/>
    <x v="530"/>
    <s v="CA-9003"/>
    <n v="16227.83"/>
  </r>
  <r>
    <s v=" 1 1CA-9007"/>
    <x v="531"/>
    <s v="CA-9007 RV"/>
    <n v="21360.67"/>
  </r>
  <r>
    <s v=" 1 2CA9017"/>
    <x v="532"/>
    <s v="CA-9017 RV"/>
    <n v="15706.38"/>
  </r>
  <r>
    <s v=" 1 2CA-9021"/>
    <x v="533"/>
    <s v="CA-9021 RV"/>
    <n v="12931.58"/>
  </r>
  <r>
    <s v=" 1 2CA-9022"/>
    <x v="534"/>
    <s v="CA-9022 RV"/>
    <n v="17538.79"/>
  </r>
  <r>
    <s v=" 1 1CA-9032"/>
    <x v="535"/>
    <s v="CA-9032"/>
    <n v="42826.06"/>
  </r>
  <r>
    <s v=" 1 1CA-9032SY"/>
    <x v="536"/>
    <s v="CA-9032 SY"/>
    <n v="24313.47"/>
  </r>
  <r>
    <s v=" 1 1CA-9033"/>
    <x v="537"/>
    <s v="CA-9033"/>
    <n v="27119.68"/>
  </r>
  <r>
    <s v=" 1 1CA-9033SY"/>
    <x v="538"/>
    <s v="CA-9033 SY"/>
    <n v="22041.279999999999"/>
  </r>
  <r>
    <s v=" 1 1CA-9045"/>
    <x v="539"/>
    <s v="CA-9045"/>
    <n v="67725.899999999994"/>
  </r>
  <r>
    <s v=" 1 1CA-9045SY"/>
    <x v="540"/>
    <s v="CA-9045 SY"/>
    <n v="23748.04"/>
  </r>
  <r>
    <s v=" 1 1CA-9048SY"/>
    <x v="541"/>
    <s v="CA-9048 SY RV"/>
    <n v="22198.35"/>
  </r>
  <r>
    <s v=" 1 2CA-9054"/>
    <x v="542"/>
    <s v="CA-9054 RV"/>
    <n v="16062.39"/>
  </r>
  <r>
    <s v=" 1 1CA9074"/>
    <x v="543"/>
    <s v="CA-9074"/>
    <n v="11633.19"/>
  </r>
  <r>
    <s v=" 1 2CA-9078"/>
    <x v="544"/>
    <s v="CA-9078"/>
    <n v="7905.54"/>
  </r>
  <r>
    <s v=" 1 2CA-9080"/>
    <x v="545"/>
    <s v="CA-9080"/>
    <n v="10538.98"/>
  </r>
  <r>
    <s v=" 1 2CA-9082"/>
    <x v="546"/>
    <s v="CA-9082"/>
    <n v="8586.15"/>
  </r>
  <r>
    <s v=" 1 2CA-9096-2"/>
    <x v="547"/>
    <s v="CA-9096-2 RV"/>
    <n v="10785.05"/>
  </r>
  <r>
    <s v=" 1 2CA-9097"/>
    <x v="548"/>
    <s v="CA-9097 RV"/>
    <n v="15915.8"/>
  </r>
  <r>
    <s v=" 1 2CA-9098"/>
    <x v="549"/>
    <s v="CA-9098"/>
    <n v="6963.16"/>
  </r>
  <r>
    <s v=" 1 2CA-9113"/>
    <x v="550"/>
    <s v="CA-9113 RV"/>
    <n v="13298.07"/>
  </r>
  <r>
    <s v=" 1 2CA-9126"/>
    <x v="551"/>
    <s v="CA-9126 RV"/>
    <n v="12502.27"/>
  </r>
  <r>
    <s v=" 1 1CA-9230"/>
    <x v="552"/>
    <s v="CA-9230 RV"/>
    <n v="13245.71"/>
  </r>
  <r>
    <s v=" 1 1CA-9231"/>
    <x v="553"/>
    <s v="CA-9231"/>
    <n v="17641.400000000001"/>
  </r>
  <r>
    <s v=" 1 1CA-9283"/>
    <x v="554"/>
    <s v="CA-9283"/>
    <n v="25512.39"/>
  </r>
  <r>
    <s v=" 1 2CA-9284"/>
    <x v="555"/>
    <s v="CA-9284 RV"/>
    <n v="12242.14"/>
  </r>
  <r>
    <s v=" 1 2CA-9290"/>
    <x v="556"/>
    <s v="CA-9290 RV**"/>
    <n v="6858.45"/>
  </r>
  <r>
    <s v=" 1 2CA-9315"/>
    <x v="557"/>
    <s v="CA-9315"/>
    <n v="7827.01"/>
  </r>
  <r>
    <s v=" 1 2CA-9328"/>
    <x v="558"/>
    <s v="CA-9328 RV"/>
    <n v="5916.07"/>
  </r>
  <r>
    <s v=" 1 2CA-9329"/>
    <x v="559"/>
    <s v="CA-9329"/>
    <n v="6806.1"/>
  </r>
  <r>
    <s v=" 1 1CA-9352"/>
    <x v="560"/>
    <s v="CA-9352 RV"/>
    <n v="34396.97"/>
  </r>
  <r>
    <s v=" 1 1CA-9352SY"/>
    <x v="561"/>
    <s v="CA-9352 SY RV"/>
    <n v="32826.33"/>
  </r>
  <r>
    <s v=" 1 1CA-9355"/>
    <x v="562"/>
    <s v="CA-9355"/>
    <n v="59055.98"/>
  </r>
  <r>
    <s v=" 1 1CA-9355SY"/>
    <x v="563"/>
    <s v="CA-9355 SY"/>
    <n v="33506.94"/>
  </r>
  <r>
    <s v=" 1 2CA-9361"/>
    <x v="564"/>
    <s v="CA-9361 RV"/>
    <n v="24332.61"/>
  </r>
  <r>
    <s v=" 1 2CA-9367"/>
    <x v="565"/>
    <s v="CA-9367 RV"/>
    <n v="12451.29"/>
  </r>
  <r>
    <s v=" 1 1CA-9369"/>
    <x v="566"/>
    <s v="CA-9369"/>
    <n v="31150.98"/>
  </r>
  <r>
    <s v=" 1 1CA-9380SY"/>
    <x v="567"/>
    <s v="CA-9380 SY RV"/>
    <n v="40621.230000000003"/>
  </r>
  <r>
    <s v=" 1 2CA-9385"/>
    <x v="568"/>
    <s v="CA-9385"/>
    <n v="5834.38"/>
  </r>
  <r>
    <s v=" 1 1CA-9388"/>
    <x v="569"/>
    <s v="CA-9388 RV"/>
    <n v="117274.29"/>
  </r>
  <r>
    <s v=" 1 2CA-9391"/>
    <x v="570"/>
    <s v="CA-9391"/>
    <n v="9046.8700000000008"/>
  </r>
  <r>
    <s v=" 1 1CA-9393"/>
    <x v="571"/>
    <s v="CA-9393"/>
    <n v="33140.46"/>
  </r>
  <r>
    <s v=" 1 2CA-9409"/>
    <x v="572"/>
    <s v="CA-9409 RV"/>
    <n v="18742.939999999999"/>
  </r>
  <r>
    <s v=" 1 2CA-9410"/>
    <x v="573"/>
    <s v="CA-9410"/>
    <n v="7465.77"/>
  </r>
  <r>
    <s v=" 1 2CA-9411"/>
    <x v="574"/>
    <s v="CA-9411"/>
    <n v="5428.12"/>
  </r>
  <r>
    <s v=" 1 1CA-9419"/>
    <x v="575"/>
    <s v="CA-9419 RV"/>
    <n v="69631.61"/>
  </r>
  <r>
    <s v=" 1 1CA-9419SY"/>
    <x v="576"/>
    <s v="CA-9419 SY RV"/>
    <n v="39789.49"/>
  </r>
  <r>
    <s v=" 1 2CA-9424"/>
    <x v="577"/>
    <s v="CA-9424"/>
    <n v="9842.66"/>
  </r>
  <r>
    <s v=" 1 2CA-9431"/>
    <x v="578"/>
    <s v="CA-9431"/>
    <n v="9214.41"/>
  </r>
  <r>
    <s v=" 1 2CA-9435"/>
    <x v="579"/>
    <s v="CA-9435 RV"/>
    <n v="11989.2"/>
  </r>
  <r>
    <s v=" 1 2CA-9441"/>
    <x v="580"/>
    <s v="CA-9441 RV"/>
    <n v="20575.36"/>
  </r>
  <r>
    <s v=" 1 1CA-9475"/>
    <x v="581"/>
    <s v="CA-9475"/>
    <n v="12397.9"/>
  </r>
  <r>
    <s v=" 1 2CA-9477"/>
    <x v="582"/>
    <s v="CA-9477"/>
    <n v="6932.73"/>
  </r>
  <r>
    <s v=" 1 2CA-9482"/>
    <x v="583"/>
    <s v="CA-9482 RV"/>
    <n v="12198.62"/>
  </r>
  <r>
    <s v=" 1 2CA-9492"/>
    <x v="584"/>
    <s v="CA-9492-01 RV"/>
    <n v="11586.82"/>
  </r>
  <r>
    <s v=" 1 1CA-9493"/>
    <x v="585"/>
    <s v="CA-9493-01 RV"/>
    <n v="24920.79"/>
  </r>
  <r>
    <s v=" 1 2CA-9511"/>
    <x v="586"/>
    <s v="CA-9511"/>
    <n v="6738.04"/>
  </r>
  <r>
    <s v=" 1 2CA-9519"/>
    <x v="587"/>
    <s v="CA-9519"/>
    <n v="7689.84"/>
  </r>
  <r>
    <s v=" 1 2CA-9525"/>
    <x v="588"/>
    <s v="CA-9525 RV"/>
    <n v="14135.74"/>
  </r>
  <r>
    <s v=" 1 1CA-9560"/>
    <x v="589"/>
    <s v="CA-9560 RV"/>
    <n v="188581.25"/>
  </r>
  <r>
    <s v=" 1 1CA-9560SY"/>
    <x v="590"/>
    <s v="CA-9560 SY RV"/>
    <n v="37067.050000000003"/>
  </r>
  <r>
    <s v=" 1 2CA-9564"/>
    <x v="591"/>
    <s v="CA-9564 RV"/>
    <n v="15182.83"/>
  </r>
  <r>
    <s v=" 1 1CA-9571"/>
    <x v="592"/>
    <s v="CA-9571 RV"/>
    <n v="21046.55"/>
  </r>
  <r>
    <s v=" 1 2CA-9572"/>
    <x v="593"/>
    <s v="CA-9572"/>
    <n v="10261.5"/>
  </r>
  <r>
    <s v=" 1 2CA-9572D"/>
    <x v="594"/>
    <s v="CA-9572 D"/>
    <n v="10627.98"/>
  </r>
  <r>
    <s v=" 1 1CA-9589"/>
    <x v="595"/>
    <s v="CA-9589 RV"/>
    <n v="33906.04"/>
  </r>
  <r>
    <s v=" 1 2CA-9600"/>
    <x v="596"/>
    <s v="CA-9600 RV"/>
    <n v="18271.75"/>
  </r>
  <r>
    <s v=" 1 2CA-9643"/>
    <x v="597"/>
    <s v="CA-9643 RV"/>
    <n v="12512.75"/>
  </r>
  <r>
    <s v=" 1 2CA-9683"/>
    <x v="598"/>
    <s v="CA-9683 RV"/>
    <n v="19318.849999999999"/>
  </r>
  <r>
    <s v=" 1 2CA-9711"/>
    <x v="599"/>
    <s v="CA-9711"/>
    <n v="8984.0499999999993"/>
  </r>
  <r>
    <s v=" 1 2CA-9728"/>
    <x v="600"/>
    <s v="CA-9728 RV"/>
    <n v="16701.12"/>
  </r>
  <r>
    <s v=" 1 1CA-9746"/>
    <x v="601"/>
    <s v="CA-9746"/>
    <n v="24426.560000000001"/>
  </r>
  <r>
    <s v=" 1 1CA-9746SY"/>
    <x v="602"/>
    <s v="CA-9746 SY"/>
    <n v="26962.62"/>
  </r>
  <r>
    <s v=" 1 1CA-9747"/>
    <x v="603"/>
    <s v="CA-9747"/>
    <n v="40470.1"/>
  </r>
  <r>
    <s v=" 1 1CA-9747SY"/>
    <x v="604"/>
    <s v="CA-9747 SY RV"/>
    <n v="39789.49"/>
  </r>
  <r>
    <s v=" 1 2CA-9754"/>
    <x v="605"/>
    <s v="CA-9754"/>
    <n v="9214.41"/>
  </r>
  <r>
    <s v=" 1 2CA-9764"/>
    <x v="606"/>
    <s v="CA-9764"/>
    <n v="9266.76"/>
  </r>
  <r>
    <s v=" 1 2CA-9784"/>
    <x v="607"/>
    <s v="CA-9784 RV"/>
    <n v="11618.97"/>
  </r>
  <r>
    <s v=" 1 2CA-9792"/>
    <x v="608"/>
    <s v="CA-9792 RV"/>
    <n v="9790.31"/>
  </r>
  <r>
    <s v=" 1 1CA-9800"/>
    <x v="609"/>
    <s v="CA-9800 RV"/>
    <n v="21831.87"/>
  </r>
  <r>
    <s v=" 1 2CA-9806"/>
    <x v="610"/>
    <s v="CA-9806 RV"/>
    <n v="7800.83"/>
  </r>
  <r>
    <s v=" 1 2CA-9833"/>
    <x v="611"/>
    <s v="CA-9833"/>
    <n v="9895.02"/>
  </r>
  <r>
    <s v=" 1 1CA-9834"/>
    <x v="612"/>
    <s v="CA-9834 RV"/>
    <n v="4502.5"/>
  </r>
  <r>
    <s v=" 1 2CA9835"/>
    <x v="613"/>
    <s v="CA-9835 RV **"/>
    <n v="3088.92"/>
  </r>
  <r>
    <s v=" 1 2CA-9849"/>
    <x v="614"/>
    <s v="CA-9849 RV**"/>
    <n v="16711.59"/>
  </r>
  <r>
    <s v=" 1 2CA-9902"/>
    <x v="615"/>
    <s v="CA-9902 RV"/>
    <n v="6053.62"/>
  </r>
  <r>
    <s v=" 1 2CA-9937"/>
    <x v="616"/>
    <s v="CA-9937"/>
    <n v="7124.41"/>
  </r>
  <r>
    <s v=" 1 2CA-9942"/>
    <x v="617"/>
    <s v="CA-9942 RV"/>
    <n v="12250.98"/>
  </r>
  <r>
    <s v=" 1 2CA-9945"/>
    <x v="618"/>
    <s v="CA-9945 RV"/>
    <n v="11046.82"/>
  </r>
  <r>
    <s v=" 1 1CA-9951"/>
    <x v="619"/>
    <s v="CA-9951 RV"/>
    <n v="15811.09"/>
  </r>
  <r>
    <s v=" 1 2CA-9991"/>
    <x v="620"/>
    <s v="CA-9991"/>
    <n v="11832.14"/>
  </r>
  <r>
    <s v=" 1 1CAK-2521"/>
    <x v="621"/>
    <s v="CAK-2521 RV"/>
    <n v="41726.61"/>
  </r>
  <r>
    <s v=" 1 1CAK-253"/>
    <x v="622"/>
    <s v="CAK-253 RV"/>
    <n v="25235.1"/>
  </r>
  <r>
    <s v=" 1 1CAK256"/>
    <x v="623"/>
    <s v="CAK-256 RV"/>
    <n v="36202"/>
  </r>
  <r>
    <s v=" 1 1CAK-258"/>
    <x v="624"/>
    <s v="CAK-258 RV"/>
    <n v="31007.9"/>
  </r>
  <r>
    <s v=" 1 1CAK-4361"/>
    <x v="625"/>
    <s v="CAK-4361 RV"/>
    <n v="25419.02"/>
  </r>
  <r>
    <s v=" 1 1CAK-508"/>
    <x v="626"/>
    <s v="CAK-508 RV"/>
    <n v="100798.66"/>
  </r>
  <r>
    <s v=" 1 1CAK-546"/>
    <x v="627"/>
    <s v="CAK-546 RV"/>
    <n v="79463.02"/>
  </r>
  <r>
    <s v=" 1 1CAK-6604"/>
    <x v="628"/>
    <s v="CAK-6604 RV"/>
    <n v="63296.7"/>
  </r>
  <r>
    <s v=" 111CATALOGO"/>
    <x v="629"/>
    <s v="APR 010-28"/>
    <n v="53.84"/>
  </r>
  <r>
    <s v=" 1 4CF-10025"/>
    <x v="630"/>
    <s v="CF-10025"/>
    <n v="11894.97"/>
  </r>
  <r>
    <s v=" 1 4CF-10059"/>
    <x v="631"/>
    <s v="CF-10059 RV"/>
    <n v="8429.09"/>
  </r>
  <r>
    <s v=" 1 4CF-10062"/>
    <x v="632"/>
    <s v="CF-10062"/>
    <n v="8167.32"/>
  </r>
  <r>
    <s v=" 1 4CF-10073"/>
    <x v="633"/>
    <s v="CF-10073**"/>
    <n v="6701.39"/>
  </r>
  <r>
    <s v=" 1 4CF10113"/>
    <x v="634"/>
    <s v="CF-10113"/>
    <n v="9004.99"/>
  </r>
  <r>
    <s v=" 1 4CF10135"/>
    <x v="635"/>
    <s v="CF-10135 RV"/>
    <n v="8794.51"/>
  </r>
  <r>
    <s v=" 1 4CF-10204-2"/>
    <x v="636"/>
    <s v="CF-10204-2"/>
    <n v="9041.64"/>
  </r>
  <r>
    <s v=" 1 4CF-10209-2"/>
    <x v="637"/>
    <s v="CF-10209-2"/>
    <n v="6649.03"/>
  </r>
  <r>
    <s v=" 1 4CF-10210"/>
    <x v="638"/>
    <s v="CF-10210**"/>
    <n v="7591.42"/>
  </r>
  <r>
    <s v=" 1 4CF-10285"/>
    <x v="639"/>
    <s v="CF-10285**"/>
    <n v="7224.93"/>
  </r>
  <r>
    <s v=" 1 4CF-10363"/>
    <x v="640"/>
    <s v="CF-10363"/>
    <n v="12303.33"/>
  </r>
  <r>
    <s v=" 1 4CF-10381"/>
    <x v="641"/>
    <s v="CF-10381"/>
    <n v="5916.07"/>
  </r>
  <r>
    <s v=" 1 4CF-10436"/>
    <x v="642"/>
    <s v="CF-10436"/>
    <n v="18931.419999999998"/>
  </r>
  <r>
    <s v=" 1 4CF-10457"/>
    <x v="643"/>
    <s v="CF-10457"/>
    <n v="11685.55"/>
  </r>
  <r>
    <s v=" 1 4CF-10471"/>
    <x v="644"/>
    <s v="CF-10471"/>
    <n v="5706.65"/>
  </r>
  <r>
    <s v=" 1 4CFA-10546"/>
    <x v="645"/>
    <s v="CF-10546 RV"/>
    <n v="27806.04"/>
  </r>
  <r>
    <s v=" 1 4CF-10569"/>
    <x v="646"/>
    <s v="CF-10569**"/>
    <n v="7120.22"/>
  </r>
  <r>
    <s v=" 1 4CF-10597"/>
    <x v="647"/>
    <s v="CF-10597 RV"/>
    <n v="11570.37"/>
  </r>
  <r>
    <s v=" 1 4CF-10774"/>
    <x v="648"/>
    <s v="CF-10774"/>
    <n v="12128.47"/>
  </r>
  <r>
    <s v=" 1 4CF-10829"/>
    <x v="649"/>
    <s v="CF-10829**"/>
    <n v="6491.97"/>
  </r>
  <r>
    <s v=" 1 4CF-10829-2"/>
    <x v="650"/>
    <s v="CF-10829-2**"/>
    <n v="6177.84"/>
  </r>
  <r>
    <s v=" 1 4CF-10843"/>
    <x v="651"/>
    <s v="CF-10843"/>
    <n v="7853.19"/>
  </r>
  <r>
    <s v=" 1 4CF-10883"/>
    <x v="652"/>
    <s v="CF-10883**"/>
    <n v="4669.72"/>
  </r>
  <r>
    <s v=" 1 4CF-10892"/>
    <x v="653"/>
    <s v="CF-10892"/>
    <n v="5811.36"/>
  </r>
  <r>
    <s v=" 1 4CF-10893"/>
    <x v="654"/>
    <s v="CF-10893"/>
    <n v="5026.04"/>
  </r>
  <r>
    <s v=" 1 4CF-10895"/>
    <x v="655"/>
    <s v="CF-10895**"/>
    <n v="8010.25"/>
  </r>
  <r>
    <s v=" 1 4CF-10896"/>
    <x v="656"/>
    <s v="CF-10896**"/>
    <n v="7434.35"/>
  </r>
  <r>
    <s v=" 1 4CF-10898"/>
    <x v="657"/>
    <s v="CF-10898**"/>
    <n v="7224.93"/>
  </r>
  <r>
    <s v=" 1 4CF-10899"/>
    <x v="658"/>
    <s v="CF-10899"/>
    <n v="6020.78"/>
  </r>
  <r>
    <s v=" 1 4CF-11019"/>
    <x v="659"/>
    <s v="CF-11019"/>
    <n v="4711.91"/>
  </r>
  <r>
    <s v=" 1 4CF-11164"/>
    <x v="660"/>
    <s v="CF-11164 RV"/>
    <n v="6910.81"/>
  </r>
  <r>
    <s v=" 1 4CF-11166"/>
    <x v="661"/>
    <s v="CF-11166 RV"/>
    <n v="20418.29"/>
  </r>
  <r>
    <s v=" 1 4CF-11414"/>
    <x v="662"/>
    <s v="CF-11414 RV"/>
    <n v="9800.7900000000009"/>
  </r>
  <r>
    <s v=" 1 4CF-11464"/>
    <x v="663"/>
    <s v="CF-11464 RV"/>
    <n v="8481.44"/>
  </r>
  <r>
    <s v=" 1 4CF-11484"/>
    <x v="664"/>
    <s v="CF-11484 RV"/>
    <n v="6701.39"/>
  </r>
  <r>
    <s v=" 1 4CF-11486"/>
    <x v="665"/>
    <s v="CF-11486 RV"/>
    <n v="12879.23"/>
  </r>
  <r>
    <s v=" 1 4CF-11548"/>
    <x v="666"/>
    <s v="CF-11548"/>
    <n v="6954.78"/>
  </r>
  <r>
    <s v=" 1 4CF-11586"/>
    <x v="667"/>
    <s v="CF-11586"/>
    <n v="5811.36"/>
  </r>
  <r>
    <s v=" 1 4CF-11686"/>
    <x v="668"/>
    <s v="CF-11686"/>
    <n v="4900.3900000000003"/>
  </r>
  <r>
    <s v=" 1 4CF-11726"/>
    <x v="669"/>
    <s v="CF-11726"/>
    <n v="7696.13"/>
  </r>
  <r>
    <s v=" 1 4CF-11819"/>
    <x v="670"/>
    <s v="CF-11819 RV"/>
    <n v="31465.11"/>
  </r>
  <r>
    <s v=" 1 4CF-12018"/>
    <x v="671"/>
    <s v="CF-12018"/>
    <n v="12931.58"/>
  </r>
  <r>
    <s v=" 1 4CF-12145"/>
    <x v="672"/>
    <s v="CF-12145"/>
    <n v="7237.5"/>
  </r>
  <r>
    <s v=" 1 4CF-5475"/>
    <x v="673"/>
    <s v="CF-5475"/>
    <n v="5654.3"/>
  </r>
  <r>
    <s v=" 1 4CF-5551"/>
    <x v="674"/>
    <s v="CF-5551"/>
    <n v="8690.86"/>
  </r>
  <r>
    <s v=" 1 4CF-5662"/>
    <x v="675"/>
    <s v="CF-5662"/>
    <n v="6334.91"/>
  </r>
  <r>
    <s v=" 1 4CF-5663"/>
    <x v="676"/>
    <s v="CF-5663**"/>
    <n v="6701.39"/>
  </r>
  <r>
    <s v=" 1 4CF-5664"/>
    <x v="677"/>
    <s v="CF-5664"/>
    <n v="9004.99"/>
  </r>
  <r>
    <s v=" 1 4CF-5817"/>
    <x v="678"/>
    <s v="CF-5817"/>
    <n v="8311.82"/>
  </r>
  <r>
    <s v=" 1 4CF5818"/>
    <x v="679"/>
    <s v="CF-5818"/>
    <n v="6753.74"/>
  </r>
  <r>
    <s v=" 1 4CF-5819"/>
    <x v="680"/>
    <s v="CF-5819"/>
    <n v="5340.17"/>
  </r>
  <r>
    <s v=" 1 4CF-5823"/>
    <x v="681"/>
    <s v="CF-5823"/>
    <n v="6596.68"/>
  </r>
  <r>
    <s v=" 1 4CF-5845"/>
    <x v="682"/>
    <s v="CF-5845 RV"/>
    <n v="19818.66"/>
  </r>
  <r>
    <s v=" 1 4CF-5846"/>
    <x v="683"/>
    <s v="CF-5846"/>
    <n v="7172.58"/>
  </r>
  <r>
    <s v=" 1 4CF-5848"/>
    <x v="684"/>
    <s v="CF-5848"/>
    <n v="12231.11"/>
  </r>
  <r>
    <s v=" 1 4CF-5849"/>
    <x v="685"/>
    <s v="CF-5849"/>
    <n v="6387.26"/>
  </r>
  <r>
    <s v=" 1 4CF-5863"/>
    <x v="686"/>
    <s v="CF-5863 RV"/>
    <n v="11392.35"/>
  </r>
  <r>
    <s v=" 1 4CF-5864"/>
    <x v="687"/>
    <s v="CF-5864"/>
    <n v="7158.34"/>
  </r>
  <r>
    <s v=" 1 4CF-5865"/>
    <x v="688"/>
    <s v="CF-5865"/>
    <n v="7172.58"/>
  </r>
  <r>
    <s v=" 1 4CF-5892"/>
    <x v="689"/>
    <s v="CF-5892 RV"/>
    <n v="7486.71"/>
  </r>
  <r>
    <s v=" 1 4CF-5893"/>
    <x v="690"/>
    <s v="CF-5893"/>
    <n v="7109.13"/>
  </r>
  <r>
    <s v=" 1 4CF-8331"/>
    <x v="691"/>
    <s v="CF-8331"/>
    <n v="7800.83"/>
  </r>
  <r>
    <s v=" 1 4CF-8726"/>
    <x v="692"/>
    <s v="CF-8726"/>
    <n v="7853.19"/>
  </r>
  <r>
    <s v=" 1 4CF-8777"/>
    <x v="693"/>
    <s v="CF-8777"/>
    <n v="9077.06"/>
  </r>
  <r>
    <s v=" 1 4CF-8799"/>
    <x v="694"/>
    <s v="CF-8799"/>
    <n v="6910.81"/>
  </r>
  <r>
    <s v=" 1 4CF-8838"/>
    <x v="695"/>
    <s v="CF-8838"/>
    <n v="6450.09"/>
  </r>
  <r>
    <s v=" 1 4CF-8867"/>
    <x v="696"/>
    <s v="CF-8867**"/>
    <n v="8533.7999999999993"/>
  </r>
  <r>
    <s v=" 1 4CF-8868"/>
    <x v="697"/>
    <s v="CF-8868"/>
    <n v="6544.32"/>
  </r>
  <r>
    <s v=" 1 4CF-8869"/>
    <x v="698"/>
    <s v="CF-8869"/>
    <n v="7539.06"/>
  </r>
  <r>
    <s v=" 1 4CF-8890"/>
    <x v="699"/>
    <s v="CF-8890"/>
    <n v="8062.61"/>
  </r>
  <r>
    <s v=" 1 4CF-8989"/>
    <x v="700"/>
    <s v="CF-8989"/>
    <n v="5654.3"/>
  </r>
  <r>
    <s v=" 1 4CF-9034"/>
    <x v="701"/>
    <s v="CF-9034"/>
    <n v="9947.3700000000008"/>
  </r>
  <r>
    <s v=" 1 4CF-9051"/>
    <x v="702"/>
    <s v="CF-9051"/>
    <n v="7067.87"/>
  </r>
  <r>
    <s v=" 1 4CF-9070"/>
    <x v="703"/>
    <s v="CF-9070"/>
    <n v="7957.9"/>
  </r>
  <r>
    <s v=" 1 4CF-9071"/>
    <x v="704"/>
    <s v="CF-9071"/>
    <n v="7446.52"/>
  </r>
  <r>
    <s v=" 1 4CF-9084"/>
    <x v="705"/>
    <s v="CF-9084"/>
    <n v="6649.03"/>
  </r>
  <r>
    <s v=" 1 4CF-9293"/>
    <x v="706"/>
    <s v="CF-9293"/>
    <n v="11308.6"/>
  </r>
  <r>
    <s v=" 1 4CF-9294"/>
    <x v="707"/>
    <s v="CF-9294"/>
    <n v="7643.77"/>
  </r>
  <r>
    <s v=" 1 4CF-9323"/>
    <x v="708"/>
    <s v="CF-9323**"/>
    <n v="5355.87"/>
  </r>
  <r>
    <s v=" 1 4CF9364"/>
    <x v="709"/>
    <s v="CF-9364"/>
    <n v="6439.62"/>
  </r>
  <r>
    <s v=" 1 4CF-9398"/>
    <x v="710"/>
    <s v="CF-9398"/>
    <n v="6387.26"/>
  </r>
  <r>
    <s v=" 1 4CF-9406"/>
    <x v="711"/>
    <s v="CF-9406**"/>
    <n v="6387.26"/>
  </r>
  <r>
    <s v=" 1 4CF-9408"/>
    <x v="712"/>
    <s v="CF-9408 RV"/>
    <n v="7413.41"/>
  </r>
  <r>
    <s v=" 1 4CF-9414"/>
    <x v="713"/>
    <s v="CF-9414**"/>
    <n v="6533.85"/>
  </r>
  <r>
    <s v=" 1 4CF-9466"/>
    <x v="714"/>
    <s v="CF-9466"/>
    <n v="7413.41"/>
  </r>
  <r>
    <s v=" 1 4CF-9485"/>
    <x v="715"/>
    <s v="CF-9485 RV"/>
    <n v="19224.61"/>
  </r>
  <r>
    <s v=" 1 4CF-9495"/>
    <x v="716"/>
    <s v="CF-9495"/>
    <n v="9963.08"/>
  </r>
  <r>
    <s v=" 1 4CF-9579"/>
    <x v="717"/>
    <s v="CF-9579 RV"/>
    <n v="11413.3"/>
  </r>
  <r>
    <s v=" 1 4CF-9645"/>
    <x v="718"/>
    <s v="CF-9645"/>
    <n v="7256.35"/>
  </r>
  <r>
    <s v=" 1 4CF-9655"/>
    <x v="719"/>
    <s v="CF-9655 RV"/>
    <n v="22460.12"/>
  </r>
  <r>
    <s v=" 1 4CF-9691"/>
    <x v="720"/>
    <s v="CF-9691 RV"/>
    <n v="8926.4599999999991"/>
  </r>
  <r>
    <s v=" 1 4CF-9756"/>
    <x v="721"/>
    <s v="CF-9756 RV"/>
    <n v="15246.17"/>
  </r>
  <r>
    <s v=" 1 4CF-9788"/>
    <x v="722"/>
    <s v="CF-9788**"/>
    <n v="7329.64"/>
  </r>
  <r>
    <s v=" 1 4CF-9878"/>
    <x v="723"/>
    <s v="CF-9878"/>
    <n v="7224.93"/>
  </r>
  <r>
    <s v=" 1 4CF-9881"/>
    <x v="724"/>
    <s v="CF-9881"/>
    <n v="6020.78"/>
  </r>
  <r>
    <s v=" 1 4CFA-10411"/>
    <x v="725"/>
    <s v="CFA-10411"/>
    <n v="14449.87"/>
  </r>
  <r>
    <s v=" 1 4CFA-10436"/>
    <x v="726"/>
    <s v="CFA-10436"/>
    <n v="11465.66"/>
  </r>
  <r>
    <s v=" 1 4CFA-10528"/>
    <x v="727"/>
    <s v="CFA-10528"/>
    <n v="7957.9"/>
  </r>
  <r>
    <s v=" 1 4CFA-10529"/>
    <x v="728"/>
    <s v="CFA-10529 RV"/>
    <n v="23412.97"/>
  </r>
  <r>
    <s v=" 1 4CFA-10584"/>
    <x v="729"/>
    <s v="CFA-10584 RV"/>
    <n v="20779.55"/>
  </r>
  <r>
    <s v=" 1 4CFA-10893"/>
    <x v="730"/>
    <s v="CFA-10893"/>
    <n v="7853.19"/>
  </r>
  <r>
    <s v=" 1 4CF-11662"/>
    <x v="731"/>
    <s v="CFA-11662"/>
    <n v="8167.32"/>
  </r>
  <r>
    <s v=" 1 4CFA-11686"/>
    <x v="732"/>
    <s v="CFA-11686"/>
    <n v="16491.7"/>
  </r>
  <r>
    <s v=" 1 4CFA-11739"/>
    <x v="733"/>
    <s v="CFA-11739 RV"/>
    <n v="12774.52"/>
  </r>
  <r>
    <s v=" 1 4CFA-8838"/>
    <x v="734"/>
    <s v="CFA-8838"/>
    <n v="6896.04"/>
  </r>
  <r>
    <s v=" 1 4CFA-9533"/>
    <x v="735"/>
    <s v="CFA-9533 RV"/>
    <n v="15843.02"/>
  </r>
  <r>
    <s v=" 1 4CFA-9534"/>
    <x v="736"/>
    <s v="CFA-9534"/>
    <n v="7591.42"/>
  </r>
  <r>
    <s v=" 1 4CFA-9587"/>
    <x v="737"/>
    <s v="CFA-9587**"/>
    <n v="10858.53"/>
  </r>
  <r>
    <s v=" 1 4CFA-9691"/>
    <x v="738"/>
    <s v="CFA-9691"/>
    <n v="14188.1"/>
  </r>
  <r>
    <s v=" 1 4CFA-9921"/>
    <x v="739"/>
    <s v="CFA-9921**"/>
    <n v="12669.81"/>
  </r>
  <r>
    <s v=" 1 6CG-8673"/>
    <x v="740"/>
    <s v="CG-8673 RV"/>
    <n v="9153.32"/>
  </r>
  <r>
    <s v=" 1 6CG-8953"/>
    <x v="741"/>
    <s v="CG-8953"/>
    <n v="9162.0499999999993"/>
  </r>
  <r>
    <s v=" 1 7CH-10047ECO"/>
    <x v="742"/>
    <s v="CH-10047ECO RV"/>
    <n v="8900.2800000000007"/>
  </r>
  <r>
    <s v=" 1 7CH-10075"/>
    <x v="743"/>
    <s v="CH-10075 RV"/>
    <n v="12523.22"/>
  </r>
  <r>
    <s v=" 1 8CH-10090"/>
    <x v="744"/>
    <s v="CH-10090"/>
    <n v="10856.25"/>
  </r>
  <r>
    <s v=" 1 7CH-10160"/>
    <x v="745"/>
    <s v="CH-10160 RV"/>
    <n v="14659.28"/>
  </r>
  <r>
    <s v=" 1 7CH-10197ECO"/>
    <x v="746"/>
    <s v="CH-10197ECO RV"/>
    <n v="23036.02"/>
  </r>
  <r>
    <s v=" 1 7CH-10246 RV"/>
    <x v="747"/>
    <s v="CH-10246 RV"/>
    <n v="8255.27"/>
  </r>
  <r>
    <s v=" 1 7CH-10323"/>
    <x v="748"/>
    <s v="CH-10323ECO RV"/>
    <n v="9685.6"/>
  </r>
  <r>
    <s v=" 1 7CH-10358 RV"/>
    <x v="749"/>
    <s v="CH-10358 RV"/>
    <n v="5816.6"/>
  </r>
  <r>
    <s v=" 1 7CH-10532"/>
    <x v="750"/>
    <s v="CH-10532ECO RV"/>
    <n v="13769.26"/>
  </r>
  <r>
    <s v=" 1 7CH-10623"/>
    <x v="751"/>
    <s v="CH-10623ECO RV"/>
    <n v="10020.67"/>
  </r>
  <r>
    <s v=" 1 7CH-10636"/>
    <x v="752"/>
    <s v="CH-10636 RV"/>
    <n v="45024.95"/>
  </r>
  <r>
    <s v=" 1 7CH-10660"/>
    <x v="753"/>
    <s v="CH-10660ECO RV"/>
    <n v="26543.78"/>
  </r>
  <r>
    <s v=" 1 7CH-10759ECO"/>
    <x v="754"/>
    <s v="CH-10759ECO RV"/>
    <n v="9386.1299999999992"/>
  </r>
  <r>
    <s v=" 1 7CH-11060"/>
    <x v="755"/>
    <s v="CH-11060 RV"/>
    <n v="11675.07"/>
  </r>
  <r>
    <s v=" 1 7CH-11079ECO"/>
    <x v="756"/>
    <s v="CH-11079ECO RV"/>
    <n v="52721.08"/>
  </r>
  <r>
    <s v=" 1 7CH-11120"/>
    <x v="757"/>
    <s v="CH-11120 RV"/>
    <n v="11622.72"/>
  </r>
  <r>
    <s v=" 1 7CH-11208ECO"/>
    <x v="758"/>
    <s v="CH-11208"/>
    <n v="8408.15"/>
  </r>
  <r>
    <s v=" 1 7CH-11217"/>
    <x v="759"/>
    <s v="CH-11217ECO RV"/>
    <n v="28742.67"/>
  </r>
  <r>
    <s v=" 1 7CH-11299ECO"/>
    <x v="760"/>
    <s v="CH-11299ECO RV"/>
    <n v="13769.26"/>
  </r>
  <r>
    <s v=" 1 7CH-11473"/>
    <x v="761"/>
    <s v="CH-11473ECO RV"/>
    <n v="18271.75"/>
  </r>
  <r>
    <s v=" 1 7CH-11475"/>
    <x v="762"/>
    <s v="CH-11475"/>
    <n v="7486.71"/>
  </r>
  <r>
    <s v=" 1 7CH-11498ECO"/>
    <x v="763"/>
    <s v="CH-11498ECO RV"/>
    <n v="8984.07"/>
  </r>
  <r>
    <s v=" 1 7CH-11665"/>
    <x v="764"/>
    <s v="CH-11665 RV"/>
    <n v="11989.2"/>
  </r>
  <r>
    <s v=" 1 8CH-11673"/>
    <x v="765"/>
    <s v="CH-11673"/>
    <n v="5931.78"/>
  </r>
  <r>
    <s v=" 1 7CH-11724"/>
    <x v="766"/>
    <s v="CH-11724"/>
    <n v="12381.86"/>
  </r>
  <r>
    <s v=" 1 7CH-12176"/>
    <x v="767"/>
    <s v="CH-12176"/>
    <n v="9319.1200000000008"/>
  </r>
  <r>
    <s v=" 1 7CH-12246"/>
    <x v="768"/>
    <s v="CH-12246 RV"/>
    <n v="9057.34"/>
  </r>
  <r>
    <s v=" 1 7CH-12519"/>
    <x v="769"/>
    <s v="CH-12519 RV"/>
    <n v="29370.93"/>
  </r>
  <r>
    <s v=" 1 7CH-191APL"/>
    <x v="770"/>
    <s v="CH-191 APL RV"/>
    <n v="22930.46"/>
  </r>
  <r>
    <s v=" 1 7CH-2801"/>
    <x v="771"/>
    <s v="CH-2801"/>
    <n v="9099.23"/>
  </r>
  <r>
    <s v=" 1 7CH-2927A"/>
    <x v="772"/>
    <s v="CH-2927 A"/>
    <n v="12948.34"/>
  </r>
  <r>
    <s v=" 1 7CH-2930"/>
    <x v="773"/>
    <s v="CH-2930"/>
    <n v="23036.02"/>
  </r>
  <r>
    <s v=" 1 7CH-2962"/>
    <x v="774"/>
    <s v="CH-2962"/>
    <n v="22344.94"/>
  </r>
  <r>
    <s v=" 1 7CH-2963"/>
    <x v="775"/>
    <s v="CH-2963"/>
    <n v="20156.52"/>
  </r>
  <r>
    <s v=" 1 7CH-2989"/>
    <x v="776"/>
    <s v="CH-2989 RV"/>
    <n v="14397.51"/>
  </r>
  <r>
    <s v=" 1 7CH-33PL"/>
    <x v="777"/>
    <s v="CH-33 PL"/>
    <n v="13455.13"/>
  </r>
  <r>
    <s v=" 1 7CH-4536"/>
    <x v="778"/>
    <s v="CH-4536 RV"/>
    <n v="14973.41"/>
  </r>
  <r>
    <s v=" 1 7CH-4747"/>
    <x v="779"/>
    <s v="CH-4747 RV"/>
    <n v="6439.62"/>
  </r>
  <r>
    <s v=" 1 7CH-5151"/>
    <x v="780"/>
    <s v="CH-5151 RV"/>
    <n v="14570.28"/>
  </r>
  <r>
    <s v=" 1 7CH-5262"/>
    <x v="781"/>
    <s v="CH-5262"/>
    <n v="10366.209999999999"/>
  </r>
  <r>
    <s v=" 1 7CH5320"/>
    <x v="782"/>
    <s v="CH-5320 RV"/>
    <n v="12303.33"/>
  </r>
  <r>
    <s v=" 1 7CH-56"/>
    <x v="783"/>
    <s v="CH-56 RV"/>
    <n v="76105.38"/>
  </r>
  <r>
    <s v=" 1 7CH5640"/>
    <x v="784"/>
    <s v="CH-5640 RV**"/>
    <n v="14764"/>
  </r>
  <r>
    <s v=" 1 7CH-5644"/>
    <x v="785"/>
    <s v="CH-5644 RV"/>
    <n v="16596.41"/>
  </r>
  <r>
    <s v=" 1 7CH-5933"/>
    <x v="786"/>
    <s v="CH-5933 RV"/>
    <n v="80835.490000000005"/>
  </r>
  <r>
    <s v=" 1 7CH-5979"/>
    <x v="787"/>
    <s v="CH-5979 RV"/>
    <n v="8586.15"/>
  </r>
  <r>
    <s v=" 1 7CH-5993"/>
    <x v="788"/>
    <s v="CH-5993"/>
    <n v="7591.42"/>
  </r>
  <r>
    <s v=" 1 7CH-6005"/>
    <x v="789"/>
    <s v="CH-6005 RV"/>
    <n v="8376.74"/>
  </r>
  <r>
    <s v=" 1 7CH-6012"/>
    <x v="790"/>
    <s v="CH-6012 RV"/>
    <n v="7591.42"/>
  </r>
  <r>
    <s v=" 1 7CH-6015"/>
    <x v="791"/>
    <s v="CH-6015 RV"/>
    <n v="9057.34"/>
  </r>
  <r>
    <s v=" 1 7CH-6070"/>
    <x v="792"/>
    <s v="CH-6070 RV"/>
    <n v="5916.07"/>
  </r>
  <r>
    <s v=" 1 7CH-6097 RV"/>
    <x v="793"/>
    <s v="CH-6097 RV"/>
    <n v="10104.44"/>
  </r>
  <r>
    <s v=" 1 8CH-6848"/>
    <x v="794"/>
    <s v="CH-6848 RV"/>
    <n v="9685.6"/>
  </r>
  <r>
    <s v=" 1 8CH-6PL"/>
    <x v="795"/>
    <s v="CH-6 PL"/>
    <n v="7277.29"/>
  </r>
  <r>
    <s v=" 1 7CH-803APL"/>
    <x v="796"/>
    <s v="CH-803 APL"/>
    <n v="6795.63"/>
  </r>
  <r>
    <s v=" 1 7CH8081"/>
    <x v="797"/>
    <s v="CH-8081 RV"/>
    <n v="11151.53"/>
  </r>
  <r>
    <s v=" 1 7CH-8087"/>
    <x v="798"/>
    <s v="CH-8087ECO RV"/>
    <n v="11120.12"/>
  </r>
  <r>
    <s v=" 1 7CH-8158"/>
    <x v="799"/>
    <s v="CH-8158 RV"/>
    <n v="9633.25"/>
  </r>
  <r>
    <s v=" 1 7CH-8213"/>
    <x v="800"/>
    <s v="CH-8213 RV"/>
    <n v="13570.32"/>
  </r>
  <r>
    <s v=" 1 7CH-834PL"/>
    <x v="801"/>
    <s v="CH-834 PL"/>
    <n v="6277.32"/>
  </r>
  <r>
    <s v=" 1 7CH-8481"/>
    <x v="802"/>
    <s v="CH-8481 RV"/>
    <n v="9476.18"/>
  </r>
  <r>
    <s v=" 1 7CH-850PL"/>
    <x v="803"/>
    <s v="CH-850 PL"/>
    <n v="7486.71"/>
  </r>
  <r>
    <s v=" 1 7CH-8530"/>
    <x v="804"/>
    <s v="CH-8530"/>
    <n v="7444.82"/>
  </r>
  <r>
    <s v=" 1 7CH-8712"/>
    <x v="805"/>
    <s v="CH-8712 RV"/>
    <n v="6596.68"/>
  </r>
  <r>
    <s v=" 1 6CH-8751"/>
    <x v="806"/>
    <s v="CH-8751 RV"/>
    <n v="6285.32"/>
  </r>
  <r>
    <s v=" 1 7CH-8871"/>
    <x v="807"/>
    <s v="CH-8871 RV"/>
    <n v="26805.55"/>
  </r>
  <r>
    <s v=" 1 7CH-8902"/>
    <x v="808"/>
    <s v="CH-8902ECO RV"/>
    <n v="10366.209999999999"/>
  </r>
  <r>
    <s v=" 1 7CH-9018"/>
    <x v="809"/>
    <s v="CH-9018 RV"/>
    <n v="14816.35"/>
  </r>
  <r>
    <s v=" 1 7CH-9023"/>
    <x v="810"/>
    <s v="CH-9023 RV"/>
    <n v="12455.16"/>
  </r>
  <r>
    <s v=" 1 8CH-915PL"/>
    <x v="811"/>
    <s v="CH-915 PL"/>
    <n v="3145.24"/>
  </r>
  <r>
    <s v=" 1 7CH-9301"/>
    <x v="812"/>
    <s v="CH-9301 RV"/>
    <n v="8272.0300000000007"/>
  </r>
  <r>
    <s v=" 1 7CH-9305"/>
    <x v="813"/>
    <s v="CH-9305"/>
    <n v="7591.42"/>
  </r>
  <r>
    <s v=" 1 7CH-9348"/>
    <x v="814"/>
    <s v="CH-9348ECO RV"/>
    <n v="11936.85"/>
  </r>
  <r>
    <s v=" 1 7CH-9382"/>
    <x v="815"/>
    <s v="CH-9382ECO RV"/>
    <n v="9266.76"/>
  </r>
  <r>
    <s v=" 1 7CH-9389"/>
    <x v="816"/>
    <s v="CH-9389 RV"/>
    <n v="8543.67"/>
  </r>
  <r>
    <s v=" 1 7CH-9443"/>
    <x v="817"/>
    <s v="CH-9443 RV"/>
    <n v="5173.47"/>
  </r>
  <r>
    <s v=" 1 7CH-9461"/>
    <x v="818"/>
    <s v="CH-9461 RV"/>
    <n v="6654.91"/>
  </r>
  <r>
    <s v=" 1 7CH-9462"/>
    <x v="819"/>
    <s v="CH-9462**"/>
    <n v="12313.81"/>
  </r>
  <r>
    <s v=" 1 7CH-946PL"/>
    <x v="820"/>
    <s v="CH-946 PL"/>
    <n v="10470.92"/>
  </r>
  <r>
    <s v=" 1 7CH-9528"/>
    <x v="821"/>
    <s v="CH-9528ECO RV"/>
    <n v="9476.18"/>
  </r>
  <r>
    <s v=" 1 7CH-9547"/>
    <x v="822"/>
    <s v="CH-9547ECO RV"/>
    <n v="8952.64"/>
  </r>
  <r>
    <s v=" 1 7CH-9558"/>
    <x v="823"/>
    <s v="CH-9558 RV"/>
    <n v="41831.32"/>
  </r>
  <r>
    <s v=" 1 7CH-9580"/>
    <x v="824"/>
    <s v="CH-9580"/>
    <n v="5654.3"/>
  </r>
  <r>
    <s v=" 1 7CH-9584"/>
    <x v="825"/>
    <s v="CH-9584ECO RV"/>
    <n v="9371.4699999999993"/>
  </r>
  <r>
    <s v=" 1 7CH-9657"/>
    <x v="826"/>
    <s v="CH-9657 RV"/>
    <n v="6680.45"/>
  </r>
  <r>
    <s v=" 1 7CH-9685"/>
    <x v="827"/>
    <s v="CH-9685ECO RV"/>
    <n v="18240.330000000002"/>
  </r>
  <r>
    <s v=" 1 7CH-9690"/>
    <x v="828"/>
    <s v="CH-9690 RV"/>
    <n v="11727.43"/>
  </r>
  <r>
    <s v=" 1 7CH-9713ECO"/>
    <x v="829"/>
    <s v="CH-9713ECO RV"/>
    <n v="7224.93"/>
  </r>
  <r>
    <s v=" 1 7CH-9911"/>
    <x v="830"/>
    <s v="CH-9911"/>
    <n v="9842.66"/>
  </r>
  <r>
    <s v=" 1 7CH-9918"/>
    <x v="831"/>
    <s v="CH-9918ECO RV"/>
    <n v="8429.09"/>
  </r>
  <r>
    <s v=" 1 7CH-9954"/>
    <x v="832"/>
    <s v="CH-9954"/>
    <n v="7329.64"/>
  </r>
  <r>
    <s v=" 1 8CH-995PL"/>
    <x v="833"/>
    <s v="CH-995 PL"/>
    <n v="5965.32"/>
  </r>
  <r>
    <s v=" 1 7CH-9972"/>
    <x v="834"/>
    <s v="CH-9972 RV"/>
    <n v="11863.56"/>
  </r>
  <r>
    <s v=" 1 7CH-9973"/>
    <x v="835"/>
    <s v="CH-9973 RV"/>
    <n v="6491.97"/>
  </r>
  <r>
    <s v=" 1 7CH-9994ECO"/>
    <x v="836"/>
    <s v="CH-9994ECO RV"/>
    <n v="10680.34"/>
  </r>
  <r>
    <s v=" 1 7CH-9999"/>
    <x v="837"/>
    <s v="CH-9999 RV"/>
    <n v="12182.91"/>
  </r>
  <r>
    <s v=" 1 7CS-10145"/>
    <x v="838"/>
    <s v="CS-10145 RV"/>
    <n v="25444.33"/>
  </r>
  <r>
    <s v=" 1 6CS-11971"/>
    <x v="839"/>
    <s v="CS-11971 RV"/>
    <n v="21622.45"/>
  </r>
  <r>
    <s v=" 1 6CS-12054"/>
    <x v="840"/>
    <s v="CS-12054 RV"/>
    <n v="10941.79"/>
  </r>
  <r>
    <s v=" 1 6CS-3558"/>
    <x v="841"/>
    <s v="CS-3558 RV"/>
    <n v="21203.61"/>
  </r>
  <r>
    <s v=" 1 7FA-5377"/>
    <x v="842"/>
    <s v="FA5377ECO RV"/>
    <n v="16177.57"/>
  </r>
  <r>
    <s v=" 1 7FA-5393"/>
    <x v="843"/>
    <s v="FA5393 RV"/>
    <n v="6701.38"/>
  </r>
  <r>
    <s v=" 1 6FA-5635"/>
    <x v="844"/>
    <s v="FA5635ECO RV"/>
    <n v="52773.440000000002"/>
  </r>
  <r>
    <s v=" 1 7FA-5639ECO"/>
    <x v="845"/>
    <s v="FA5639ECO RV"/>
    <n v="24973.14"/>
  </r>
  <r>
    <s v=" 1 6FA-5819ECO"/>
    <x v="846"/>
    <s v="FA5819ECO RV"/>
    <n v="24501.95"/>
  </r>
  <r>
    <s v=" 1 1FA-5834"/>
    <x v="847"/>
    <s v="FA5834 RV"/>
    <n v="55600.58"/>
  </r>
  <r>
    <s v=" 1 1FA-5888"/>
    <x v="848"/>
    <s v="FA5888 RV"/>
    <n v="22093.64"/>
  </r>
  <r>
    <s v=" 1 7FA-5998"/>
    <x v="849"/>
    <s v="FA5998ECO RV"/>
    <n v="31883.95"/>
  </r>
  <r>
    <s v=" 1 6FA-5999"/>
    <x v="850"/>
    <s v="FA5999ECO RV"/>
    <n v="26229.65"/>
  </r>
  <r>
    <s v=" 1 7FA-6145"/>
    <x v="851"/>
    <s v="FA6145ECO RV"/>
    <n v="87222.75"/>
  </r>
  <r>
    <s v=" 1 6FCS-722"/>
    <x v="852"/>
    <s v="FCS722"/>
    <n v="30902.19"/>
  </r>
  <r>
    <s v=" 1 7FD-1513"/>
    <x v="853"/>
    <s v="FD1513 RV"/>
    <n v="26229.65"/>
  </r>
  <r>
    <s v=" 1 6FK-11186"/>
    <x v="854"/>
    <s v="FK-11186 RV"/>
    <n v="28219.13"/>
  </r>
  <r>
    <s v=" 1 6FK-11187"/>
    <x v="855"/>
    <s v="FK-11187 RV"/>
    <n v="37119.410000000003"/>
  </r>
  <r>
    <s v=" 1 1FL-9107"/>
    <x v="856"/>
    <s v="FL9107 RV"/>
    <n v="32093.37"/>
  </r>
  <r>
    <s v=" 1 1FLI-6932"/>
    <x v="857"/>
    <s v="FLI6932 RV"/>
    <n v="93672.84"/>
  </r>
  <r>
    <s v=" 1 1FLI-9028"/>
    <x v="858"/>
    <s v="FLI9028 RV"/>
    <n v="193732.95"/>
  </r>
  <r>
    <s v=" 1 1FLI-9041"/>
    <x v="859"/>
    <s v="FLI9041 RV"/>
    <n v="223737.36"/>
  </r>
  <r>
    <s v=" 1 1FLI-9105"/>
    <x v="860"/>
    <s v="FLI9105 RV"/>
    <n v="203753.62"/>
  </r>
  <r>
    <s v=" 1 1FLI-9112"/>
    <x v="861"/>
    <s v="FLI9112 RV"/>
    <n v="179502.97"/>
  </r>
  <r>
    <s v=" 1 1FLI-9182"/>
    <x v="862"/>
    <s v="FLI9182 RV"/>
    <n v="31179.3"/>
  </r>
  <r>
    <s v=" 1 1FLI9306"/>
    <x v="863"/>
    <s v="FLI9306 RV"/>
    <n v="115546.59"/>
  </r>
  <r>
    <s v=" 1 1FLI-9326"/>
    <x v="864"/>
    <s v="FLI9326 RV"/>
    <n v="127116.95"/>
  </r>
  <r>
    <s v=" 1 7FT1153"/>
    <x v="865"/>
    <s v="FT-1153 RV"/>
    <n v="30051.54"/>
  </r>
  <r>
    <s v=" 1 7FT-5315"/>
    <x v="866"/>
    <s v="FT5315 RV"/>
    <n v="43528.05"/>
  </r>
  <r>
    <s v=" 1 7FT-5610"/>
    <x v="867"/>
    <s v="FT5610 RV"/>
    <n v="22512.48"/>
  </r>
  <r>
    <s v=" 1 7FT-5611"/>
    <x v="868"/>
    <s v="FT5611 RV"/>
    <n v="15549.31"/>
  </r>
  <r>
    <s v=" 1 7PH-9748"/>
    <x v="869"/>
    <s v="PH-9748"/>
    <n v="15606.9"/>
  </r>
  <r>
    <s v=" 1 7FT-5812"/>
    <x v="870"/>
    <s v="FT5812 RV"/>
    <n v="20388.52"/>
  </r>
  <r>
    <s v=" 1 7FT-6023"/>
    <x v="871"/>
    <s v="FT6023 RV"/>
    <n v="42539.91"/>
  </r>
  <r>
    <s v=" 1 7FT-6024"/>
    <x v="872"/>
    <s v="FT6024 RV"/>
    <n v="44770.3"/>
  </r>
  <r>
    <s v=" 1 1FT-6046"/>
    <x v="873"/>
    <s v="FT6046 RV"/>
    <n v="59422.47"/>
  </r>
  <r>
    <s v=" 1 7FT-6050"/>
    <x v="874"/>
    <s v="FT6050 RV"/>
    <n v="46072.04"/>
  </r>
  <r>
    <s v=" 1 9G-10146"/>
    <x v="875"/>
    <s v="G-10146 RV"/>
    <n v="39004.17"/>
  </r>
  <r>
    <s v=" 1 9G-10147"/>
    <x v="876"/>
    <s v="G-10147 RV"/>
    <n v="42773.7"/>
  </r>
  <r>
    <s v=" 1 9G-10215"/>
    <x v="877"/>
    <s v="G-10215 RV"/>
    <n v="53139.91"/>
  </r>
  <r>
    <s v=" 1 9G-10230F"/>
    <x v="878"/>
    <s v="G-10230"/>
    <n v="5298.28"/>
  </r>
  <r>
    <s v=" 1 9G-10243"/>
    <x v="879"/>
    <s v="G-10243 RV"/>
    <n v="34491.199999999997"/>
  </r>
  <r>
    <s v=" 1 9G-10819"/>
    <x v="880"/>
    <s v="G-10819 RV"/>
    <n v="48480.35"/>
  </r>
  <r>
    <s v=" 1 9G-11954"/>
    <x v="881"/>
    <s v="G-11954"/>
    <n v="5779.95"/>
  </r>
  <r>
    <s v=" 110G-12-1"/>
    <x v="882"/>
    <s v="G-12-1"/>
    <n v="2931.86"/>
  </r>
  <r>
    <s v=" 1 9G-12783"/>
    <x v="883"/>
    <s v="G-12783"/>
    <n v="5287.81"/>
  </r>
  <r>
    <s v=" 110G-15"/>
    <x v="884"/>
    <s v="G-15 RV"/>
    <n v="6963.16"/>
  </r>
  <r>
    <s v=" 110G-2"/>
    <x v="885"/>
    <s v="G-2"/>
    <n v="1652.8"/>
  </r>
  <r>
    <s v=" 1 9G-3727"/>
    <x v="886"/>
    <s v="G-3727 RV"/>
    <n v="11465.66"/>
  </r>
  <r>
    <s v=" 1 9G-3737"/>
    <x v="887"/>
    <s v="G-3737 RV"/>
    <n v="16753.47"/>
  </r>
  <r>
    <s v=" 1 9G-3744"/>
    <x v="888"/>
    <s v="G-3744 RV"/>
    <n v="15078.12"/>
  </r>
  <r>
    <s v=" 1 9G-3747"/>
    <x v="889"/>
    <s v="G-3747 RV"/>
    <n v="16282.28"/>
  </r>
  <r>
    <s v=" 1 9G-3802"/>
    <x v="890"/>
    <s v="G-3802 A RV"/>
    <n v="9633.25"/>
  </r>
  <r>
    <s v=" 1 9G-3829"/>
    <x v="891"/>
    <s v="G-3829 RV"/>
    <n v="9633.25"/>
  </r>
  <r>
    <s v=" 1 9G-3850"/>
    <x v="892"/>
    <s v="G-3850 RV"/>
    <n v="15915.8"/>
  </r>
  <r>
    <s v=" 1 9G-4164"/>
    <x v="893"/>
    <s v="G-4164 RV"/>
    <n v="3874.24"/>
  </r>
  <r>
    <s v=" 1 9G-4715"/>
    <x v="894"/>
    <s v="G-4715 RV"/>
    <n v="5654.3"/>
  </r>
  <r>
    <s v=" 1 9G-4777"/>
    <x v="895"/>
    <s v="G-4777 RV"/>
    <n v="8952.64"/>
  </r>
  <r>
    <s v=" 1 9G-5188"/>
    <x v="896"/>
    <s v="G-5188 RV"/>
    <n v="4973.6899999999996"/>
  </r>
  <r>
    <s v=" 1 9G-5311"/>
    <x v="897"/>
    <s v="G-5311 RV"/>
    <n v="6895.04"/>
  </r>
  <r>
    <s v=" 1 9G-5312"/>
    <x v="898"/>
    <s v="G-5312 RV"/>
    <n v="8481.44"/>
  </r>
  <r>
    <s v=" 1 9G-5355"/>
    <x v="899"/>
    <s v="G-5355 RV"/>
    <n v="7748.48"/>
  </r>
  <r>
    <s v=" 1 6G-5471"/>
    <x v="900"/>
    <s v="G-5471 RV"/>
    <n v="10844.14"/>
  </r>
  <r>
    <s v=" 1 6G-5493"/>
    <x v="901"/>
    <s v="G-5493 RV"/>
    <n v="4973.6899999999996"/>
  </r>
  <r>
    <s v=" 1 9G-5561"/>
    <x v="902"/>
    <s v="G-5561 RV"/>
    <n v="21627.68"/>
  </r>
  <r>
    <s v=" 1 9G-5603"/>
    <x v="903"/>
    <s v="G-5603 RV"/>
    <n v="19291.29"/>
  </r>
  <r>
    <s v=" 1 9G-5607"/>
    <x v="904"/>
    <s v="G-5607 RV"/>
    <n v="18795.3"/>
  </r>
  <r>
    <s v=" 1 9G-5738"/>
    <x v="905"/>
    <s v="G-5738"/>
    <n v="7774.66"/>
  </r>
  <r>
    <s v=" 1 9G-5870"/>
    <x v="906"/>
    <s v="G-5870 RV"/>
    <n v="12565.1"/>
  </r>
  <r>
    <s v=" 1 6G-5980"/>
    <x v="907"/>
    <s v="G-5980"/>
    <n v="7802.93"/>
  </r>
  <r>
    <s v=" 1 9G5982"/>
    <x v="908"/>
    <s v="G-5982 RV"/>
    <n v="31522.69"/>
  </r>
  <r>
    <s v=" 1 6G-5995"/>
    <x v="909"/>
    <s v="G-5995"/>
    <n v="5937.01"/>
  </r>
  <r>
    <s v=" 110G-6"/>
    <x v="910"/>
    <s v="G-6"/>
    <n v="3053.64"/>
  </r>
  <r>
    <s v=" 1 9G-6400"/>
    <x v="911"/>
    <s v="G-6400 RV"/>
    <n v="9422.69"/>
  </r>
  <r>
    <s v=" 1 9G-6459"/>
    <x v="912"/>
    <s v="G-6459 RV"/>
    <n v="3503.8"/>
  </r>
  <r>
    <s v=" 1 9G-6495"/>
    <x v="913"/>
    <s v="G-6495 RV"/>
    <n v="3249.36"/>
  </r>
  <r>
    <s v=" 1 9G-6507"/>
    <x v="914"/>
    <s v="G-6507 RV"/>
    <n v="11936.85"/>
  </r>
  <r>
    <s v=" 1 9G-6553"/>
    <x v="915"/>
    <s v="G-6553 RV"/>
    <n v="14474.62"/>
  </r>
  <r>
    <s v=" 1 9G-6573"/>
    <x v="916"/>
    <s v="G-6573 RV"/>
    <n v="6596.68"/>
  </r>
  <r>
    <s v=" 1 9G-6677"/>
    <x v="917"/>
    <s v="G-6677 RV"/>
    <n v="8804.58"/>
  </r>
  <r>
    <s v=" 1 9G-6826"/>
    <x v="918"/>
    <s v="G-6826 RV"/>
    <n v="14188.1"/>
  </r>
  <r>
    <s v=" 1 9G-6827"/>
    <x v="919"/>
    <s v="G-6827 RV"/>
    <n v="11675.07"/>
  </r>
  <r>
    <s v=" 1 9G-7099"/>
    <x v="920"/>
    <s v="G-7099 RV"/>
    <n v="8376.74"/>
  </r>
  <r>
    <s v=" 1 9G-7150"/>
    <x v="921"/>
    <s v="G-7150 RV"/>
    <n v="7523.32"/>
  </r>
  <r>
    <s v=" 1 9G-7296"/>
    <x v="922"/>
    <s v="G-7296 RV"/>
    <n v="5555.24"/>
  </r>
  <r>
    <s v=" 1 9G-7367"/>
    <x v="923"/>
    <s v="G-7367 RV"/>
    <n v="5755.62"/>
  </r>
  <r>
    <s v=" 1 9G-7393"/>
    <x v="924"/>
    <s v="G-7393 RV"/>
    <n v="4929.22"/>
  </r>
  <r>
    <s v=" 1 9G-7399"/>
    <x v="925"/>
    <s v="G-7399 RV"/>
    <n v="11465.66"/>
  </r>
  <r>
    <s v=" 1 9G-7418"/>
    <x v="926"/>
    <s v="G-7418 RV"/>
    <n v="6325.35"/>
  </r>
  <r>
    <s v=" 1 9G-7599"/>
    <x v="927"/>
    <s v="G-7599 RV"/>
    <n v="21593.88"/>
  </r>
  <r>
    <s v=" 1 9G-7612"/>
    <x v="928"/>
    <s v="G-7612 RV"/>
    <n v="19371.2"/>
  </r>
  <r>
    <s v=" 1 9G-7649"/>
    <x v="929"/>
    <s v="G-7649 RV"/>
    <n v="8795.57"/>
  </r>
  <r>
    <s v=" 1 9G-7729"/>
    <x v="930"/>
    <s v="G-7729"/>
    <n v="7544.3"/>
  </r>
  <r>
    <s v=" 1 6G-8018"/>
    <x v="931"/>
    <s v="G-8018 RV"/>
    <n v="14135.74"/>
  </r>
  <r>
    <s v=" 1 9G-8078"/>
    <x v="932"/>
    <s v="G-8078 RV"/>
    <n v="42459.58"/>
  </r>
  <r>
    <s v=" 1 9G-8835"/>
    <x v="933"/>
    <s v="G-8835 RV"/>
    <n v="4958.5"/>
  </r>
  <r>
    <s v=" 1 9G-8836"/>
    <x v="934"/>
    <s v="G-8836 RV"/>
    <n v="5300.76"/>
  </r>
  <r>
    <s v=" 1 9G-9016"/>
    <x v="935"/>
    <s v="G-9016 RV"/>
    <n v="8349.74"/>
  </r>
  <r>
    <s v=" 1 9G-9291"/>
    <x v="936"/>
    <s v="G-9291"/>
    <n v="5931.78"/>
  </r>
  <r>
    <s v=" 1 9G-9307"/>
    <x v="937"/>
    <s v="G-9307 RV"/>
    <n v="4787.3599999999997"/>
  </r>
  <r>
    <s v=" 1 9G-9412"/>
    <x v="938"/>
    <s v="G-9412"/>
    <n v="9214.41"/>
  </r>
  <r>
    <s v=" 1 9G-9484"/>
    <x v="939"/>
    <s v="G-9484 RV"/>
    <n v="26439.07"/>
  </r>
  <r>
    <s v=" 1 9G-9527"/>
    <x v="940"/>
    <s v="G-9527 RV"/>
    <n v="47066.78"/>
  </r>
  <r>
    <s v=" 1 9G-9960"/>
    <x v="941"/>
    <s v="G-9960 RV"/>
    <n v="9999.73"/>
  </r>
  <r>
    <s v=" 1 8HP-1"/>
    <x v="942"/>
    <s v="HP-1 RV"/>
    <n v="5694.3"/>
  </r>
  <r>
    <s v=" 1 8HP-4"/>
    <x v="943"/>
    <s v="HP-4 RV"/>
    <n v="24449.599999999999"/>
  </r>
  <r>
    <s v=" 1 7HPH6349"/>
    <x v="944"/>
    <s v="HPH-6349 A RV"/>
    <n v="32921.99"/>
  </r>
  <r>
    <s v=" 1 7HPH-9500"/>
    <x v="945"/>
    <s v="HPH-9500 RV"/>
    <n v="32355.14"/>
  </r>
  <r>
    <s v=" 1 1CA-680PL"/>
    <x v="946"/>
    <s v="CA-680 PL"/>
    <n v="15066.33"/>
  </r>
  <r>
    <s v=" 1 6P10195"/>
    <x v="947"/>
    <s v="P-10195 RV"/>
    <n v="30103.89"/>
  </r>
  <r>
    <s v=" 1 6P-10196"/>
    <x v="948"/>
    <s v="P-10196 RV"/>
    <n v="20156.52"/>
  </r>
  <r>
    <s v=" 1 6P-10275"/>
    <x v="949"/>
    <s v="P-10275"/>
    <n v="13117.97"/>
  </r>
  <r>
    <s v=" 1 6P-10287"/>
    <x v="950"/>
    <s v="P-10287 RV"/>
    <n v="27172.03"/>
  </r>
  <r>
    <s v=" 1 6P-10357"/>
    <x v="951"/>
    <s v="P-10357 RV"/>
    <n v="23036.02"/>
  </r>
  <r>
    <s v=" 1 6P-10441"/>
    <x v="952"/>
    <s v="P-10441 RV"/>
    <n v="20941.84"/>
  </r>
  <r>
    <s v=" 1 6P-10503"/>
    <x v="953"/>
    <s v="P-10503"/>
    <n v="20864.349999999999"/>
  </r>
  <r>
    <s v=" 1 6P-10688"/>
    <x v="954"/>
    <s v="P-10688 RV"/>
    <n v="12392.02"/>
  </r>
  <r>
    <s v=" 1 6P-10689"/>
    <x v="955"/>
    <s v="P-10689 RV"/>
    <n v="13642.65"/>
  </r>
  <r>
    <s v=" 1 6P-10695"/>
    <x v="956"/>
    <s v="P-10695"/>
    <n v="20156.52"/>
  </r>
  <r>
    <s v=" 1 6P-10852"/>
    <x v="957"/>
    <s v="P-10852 RV"/>
    <n v="26020.23"/>
  </r>
  <r>
    <s v=" 1 6P-1103A"/>
    <x v="958"/>
    <s v="P-1103 A RV"/>
    <n v="29842.12"/>
  </r>
  <r>
    <s v=" 1 6P-11039"/>
    <x v="959"/>
    <s v="P-11039 RV"/>
    <n v="35287"/>
  </r>
  <r>
    <s v=" 1 6P-1104"/>
    <x v="960"/>
    <s v="P-1104"/>
    <n v="15025.77"/>
  </r>
  <r>
    <s v=" 1 6P-11047"/>
    <x v="961"/>
    <s v="P-11047 RV"/>
    <n v="23554.33"/>
  </r>
  <r>
    <s v=" 1 6P-1110"/>
    <x v="962"/>
    <s v="P-1110"/>
    <n v="13176.87"/>
  </r>
  <r>
    <s v=" 1 6P-11194"/>
    <x v="963"/>
    <s v="P-11194 RV"/>
    <n v="21787.1"/>
  </r>
  <r>
    <s v=" 1 6P-1130"/>
    <x v="964"/>
    <s v="P-1130 RV"/>
    <n v="40256.36"/>
  </r>
  <r>
    <s v=" 1 6P-1146"/>
    <x v="965"/>
    <s v="P-1146 G RV"/>
    <n v="13769.26"/>
  </r>
  <r>
    <s v=" 1 6P-1147"/>
    <x v="966"/>
    <s v="P-1147 A RV"/>
    <n v="17591.14"/>
  </r>
  <r>
    <s v=" 1 6P11573"/>
    <x v="967"/>
    <s v="P-11573 RV"/>
    <n v="35129.93"/>
  </r>
  <r>
    <s v=" 1 6P-12154"/>
    <x v="968"/>
    <s v="P-12154"/>
    <n v="17325.990000000002"/>
  </r>
  <r>
    <s v=" 1 6PS-12462"/>
    <x v="969"/>
    <s v="P-12462 RV"/>
    <n v="45443.79"/>
  </r>
  <r>
    <s v=" 1 6P-1653A"/>
    <x v="970"/>
    <s v="P-1653 A"/>
    <n v="8847.93"/>
  </r>
  <r>
    <s v=" 1 8P-2808"/>
    <x v="971"/>
    <s v="P-2808"/>
    <n v="11465.66"/>
  </r>
  <r>
    <s v=" 1 6P-3376"/>
    <x v="972"/>
    <s v="P-3376 RV"/>
    <n v="44396.7"/>
  </r>
  <r>
    <s v=" 1 6P-3401"/>
    <x v="973"/>
    <s v="P-3401"/>
    <n v="14418.46"/>
  </r>
  <r>
    <s v=" 1 6P-3522"/>
    <x v="974"/>
    <s v="P-3522"/>
    <n v="11518.01"/>
  </r>
  <r>
    <s v=" 1 8P-3555 A"/>
    <x v="975"/>
    <s v="P-3555 A"/>
    <n v="28507.08"/>
  </r>
  <r>
    <s v=" 1 6P-3627"/>
    <x v="976"/>
    <s v="P-3627"/>
    <n v="9057.34"/>
  </r>
  <r>
    <s v=" 1 6P-3726"/>
    <x v="977"/>
    <s v="P-3726 RV"/>
    <n v="12774.52"/>
  </r>
  <r>
    <s v=" 1 6P-3815"/>
    <x v="978"/>
    <s v="P-3815 A RV"/>
    <n v="44511.98"/>
  </r>
  <r>
    <s v=" 1 6P-3828"/>
    <x v="979"/>
    <s v="P-3828 RV"/>
    <n v="46490.879999999997"/>
  </r>
  <r>
    <s v=" 1 6P-4105"/>
    <x v="980"/>
    <s v="P-4105"/>
    <n v="12222.18"/>
  </r>
  <r>
    <s v=" 1 6P-4159"/>
    <x v="981"/>
    <s v="P-4159"/>
    <n v="7382"/>
  </r>
  <r>
    <s v=" 1 6P-4178"/>
    <x v="982"/>
    <s v="P-4178"/>
    <n v="5654.3"/>
  </r>
  <r>
    <s v=" 1 6P-4182"/>
    <x v="983"/>
    <s v="P-4182"/>
    <n v="6743.27"/>
  </r>
  <r>
    <s v=" 1 6P-4183"/>
    <x v="984"/>
    <s v="P-4183"/>
    <n v="11256.24"/>
  </r>
  <r>
    <s v=" 1 6P-4549A"/>
    <x v="985"/>
    <s v="P-4549 A"/>
    <n v="8586.15"/>
  </r>
  <r>
    <s v=" 1 6P-4766"/>
    <x v="986"/>
    <s v="P-4766"/>
    <n v="15358.46"/>
  </r>
  <r>
    <s v=" 1 6P-4836"/>
    <x v="987"/>
    <s v="P-4836 RV"/>
    <n v="9967.7800000000007"/>
  </r>
  <r>
    <s v=" 1 6P-5138"/>
    <x v="988"/>
    <s v="P-5138"/>
    <n v="13591.04"/>
  </r>
  <r>
    <s v=" 1 6P-5158"/>
    <x v="989"/>
    <s v="P-5158 RV"/>
    <n v="59367.69"/>
  </r>
  <r>
    <s v=" 1 6P-5162"/>
    <x v="990"/>
    <s v="P-5162 RV"/>
    <n v="29056.799999999999"/>
  </r>
  <r>
    <s v=" 1 6P-5163"/>
    <x v="991"/>
    <s v="P-5163"/>
    <n v="7853.19"/>
  </r>
  <r>
    <s v=" 1 6P-5173"/>
    <x v="992"/>
    <s v="P-5173 RV"/>
    <n v="15407.19"/>
  </r>
  <r>
    <s v=" 1 6P-5328"/>
    <x v="993"/>
    <s v="P-5328"/>
    <n v="11792.62"/>
  </r>
  <r>
    <s v=" 1 6P-5457"/>
    <x v="994"/>
    <s v="P-5457"/>
    <n v="9580.89"/>
  </r>
  <r>
    <s v=" 1 6P-5537"/>
    <x v="995"/>
    <s v="P-5537"/>
    <n v="13706.43"/>
  </r>
  <r>
    <s v=" 1 6P-5573"/>
    <x v="996"/>
    <s v="P-5573 RV"/>
    <n v="11360.66"/>
  </r>
  <r>
    <s v=" 1 6P-5652"/>
    <x v="997"/>
    <s v="P-5652"/>
    <n v="15434.13"/>
  </r>
  <r>
    <s v=" 1 6P-5653"/>
    <x v="998"/>
    <s v="P-5653 RV"/>
    <n v="11463.16"/>
  </r>
  <r>
    <s v=" 1 6P-5661"/>
    <x v="999"/>
    <s v="P-5661 RV"/>
    <n v="11568.63"/>
  </r>
  <r>
    <s v=" 1 8P-5694"/>
    <x v="1000"/>
    <s v="P-5694"/>
    <n v="16701.12"/>
  </r>
  <r>
    <s v=" 1 6P-5797"/>
    <x v="1001"/>
    <s v="P-5797"/>
    <n v="9737.9500000000007"/>
  </r>
  <r>
    <s v=" 1 6P-6871"/>
    <x v="1002"/>
    <s v="P-6871 RV"/>
    <n v="94657.11"/>
  </r>
  <r>
    <s v=" 1 7P-7253"/>
    <x v="1003"/>
    <s v="P-7253 RV"/>
    <n v="104813.89"/>
  </r>
  <r>
    <s v=" 1 6P-8043"/>
    <x v="1004"/>
    <s v="P-8043"/>
    <n v="13193.36"/>
  </r>
  <r>
    <s v=" 1 6P-8264"/>
    <x v="1005"/>
    <s v="P-8264 RV"/>
    <n v="25915.52"/>
  </r>
  <r>
    <s v=" 1 6P-8935"/>
    <x v="1006"/>
    <s v="P-8935"/>
    <n v="27067.33"/>
  </r>
  <r>
    <s v=" 1 6P-8943"/>
    <x v="1007"/>
    <s v="P-8943"/>
    <n v="14750.91"/>
  </r>
  <r>
    <s v=" 1 6P-9302"/>
    <x v="1008"/>
    <s v="P-9302 RV"/>
    <n v="38751.68"/>
  </r>
  <r>
    <s v=" 1 6P-9421"/>
    <x v="1009"/>
    <s v="P-9421"/>
    <n v="16596.41"/>
  </r>
  <r>
    <s v=" 1 6P-9422"/>
    <x v="1010"/>
    <s v="P-9422"/>
    <n v="12093.91"/>
  </r>
  <r>
    <s v=" 1 6P-9436"/>
    <x v="1011"/>
    <s v="P-9436 RV"/>
    <n v="18847.650000000001"/>
  </r>
  <r>
    <s v=" 1 6P-9450"/>
    <x v="1012"/>
    <s v="P-9450 RV"/>
    <n v="21046.55"/>
  </r>
  <r>
    <s v=" 1 6P-9454"/>
    <x v="1013"/>
    <s v="P-9454"/>
    <n v="14570.28"/>
  </r>
  <r>
    <s v=" 1 6P-9626"/>
    <x v="1014"/>
    <s v="P-9626"/>
    <n v="26753.200000000001"/>
  </r>
  <r>
    <s v=" 1 8P-967"/>
    <x v="1015"/>
    <s v="P-967"/>
    <n v="7067.87"/>
  </r>
  <r>
    <s v=" 1 6P-9811"/>
    <x v="1016"/>
    <s v="P-9811 RV"/>
    <n v="53035.199999999997"/>
  </r>
  <r>
    <s v=" 1 6P-9903"/>
    <x v="1017"/>
    <s v="P-9903"/>
    <n v="30836.86"/>
  </r>
  <r>
    <s v=" 1 6P-9947"/>
    <x v="1018"/>
    <s v="P-9947 RV"/>
    <n v="32250.43"/>
  </r>
  <r>
    <s v=" 1 2PA-4418"/>
    <x v="1019"/>
    <s v="PA-4418 A"/>
    <n v="6048.69"/>
  </r>
  <r>
    <s v=" 1 2PA-4419"/>
    <x v="1020"/>
    <s v="PA-4419"/>
    <n v="7696.13"/>
  </r>
  <r>
    <s v=" 1 4PC8114"/>
    <x v="1021"/>
    <s v="PC8114 RV"/>
    <n v="23193.09"/>
  </r>
  <r>
    <s v=" 1 4PC8118"/>
    <x v="1022"/>
    <s v="PC8118 RV"/>
    <n v="32250.43"/>
  </r>
  <r>
    <s v=" 1 4PC-8230"/>
    <x v="1023"/>
    <s v="PC8230 RV"/>
    <n v="8324.3799999999992"/>
  </r>
  <r>
    <s v=" 1 8PH-10044"/>
    <x v="1024"/>
    <s v="PH-10044"/>
    <n v="5931.78"/>
  </r>
  <r>
    <s v=" 1 8PH-10060"/>
    <x v="1025"/>
    <s v="PH-10060"/>
    <n v="6382.03"/>
  </r>
  <r>
    <s v=" 1 8PH-10127"/>
    <x v="1026"/>
    <s v="PH-10127"/>
    <n v="8900.2800000000007"/>
  </r>
  <r>
    <s v=" 1 7PH-10220"/>
    <x v="1027"/>
    <s v="PH-10220 RV"/>
    <n v="43192.54"/>
  </r>
  <r>
    <s v=" 1 7PH-10267"/>
    <x v="1028"/>
    <s v="PH-10267"/>
    <n v="11360.95"/>
  </r>
  <r>
    <s v=" 1 7PH-10268"/>
    <x v="1029"/>
    <s v="PH-10268"/>
    <n v="8167.32"/>
  </r>
  <r>
    <s v=" 1 8PH-10600"/>
    <x v="1030"/>
    <s v="PH-10600 RV"/>
    <n v="19632.97"/>
  </r>
  <r>
    <s v=" 1 8PH-10757"/>
    <x v="1031"/>
    <s v="PH-10757 RV"/>
    <n v="18690.59"/>
  </r>
  <r>
    <s v=" 1 8PH-11275"/>
    <x v="1032"/>
    <s v="PH-11275"/>
    <n v="7067.87"/>
  </r>
  <r>
    <s v=" 1 8PH-11440"/>
    <x v="1033"/>
    <s v="PH-11440"/>
    <n v="5240.7"/>
  </r>
  <r>
    <s v=" 1 8PH-11447"/>
    <x v="1034"/>
    <s v="PH-11447**"/>
    <n v="5643.83"/>
  </r>
  <r>
    <s v=" 1 8PH-11457"/>
    <x v="1035"/>
    <s v="PH-11457 RV"/>
    <n v="6400.6"/>
  </r>
  <r>
    <s v=" 1 8PH-11462"/>
    <x v="1036"/>
    <s v="PH-11462"/>
    <n v="6387.26"/>
  </r>
  <r>
    <s v=" 1 8PH-12005"/>
    <x v="1037"/>
    <s v="PH-12005"/>
    <n v="7774.66"/>
  </r>
  <r>
    <s v=" 1 8PH-12482"/>
    <x v="1038"/>
    <s v="PH-12482"/>
    <n v="5117.66"/>
  </r>
  <r>
    <s v=" 1 8PH-13"/>
    <x v="1039"/>
    <s v="PH-13"/>
    <n v="8350.56"/>
  </r>
  <r>
    <s v=" 1 8PH-2"/>
    <x v="1040"/>
    <s v="PH-2"/>
    <n v="8005.02"/>
  </r>
  <r>
    <s v=" 1 7PH-20"/>
    <x v="1041"/>
    <s v="PH-20"/>
    <n v="8984.0499999999993"/>
  </r>
  <r>
    <s v=" 1 7PH-2801B"/>
    <x v="1042"/>
    <s v="PH-2801 B"/>
    <n v="11981.35"/>
  </r>
  <r>
    <s v=" 1 8PH-2809A"/>
    <x v="1043"/>
    <s v="PH-2809A"/>
    <n v="6750.26"/>
  </r>
  <r>
    <s v=" 1 8PH-2811"/>
    <x v="1044"/>
    <s v="PH-2811"/>
    <n v="7345.35"/>
  </r>
  <r>
    <s v=" 1 7PH-2821"/>
    <x v="1045"/>
    <s v="PH-2821"/>
    <n v="10601.81"/>
  </r>
  <r>
    <s v=" 1 8PH-2821C"/>
    <x v="1046"/>
    <s v="PH-2821 C"/>
    <n v="10423.799999999999"/>
  </r>
  <r>
    <s v=" 1 7PH-2824"/>
    <x v="1047"/>
    <s v="PH-2824"/>
    <n v="14148.83"/>
  </r>
  <r>
    <s v=" 1 8PH-2825"/>
    <x v="1048"/>
    <s v="PH-2825"/>
    <n v="6230.2"/>
  </r>
  <r>
    <s v=" 1 8PH-2830"/>
    <x v="1049"/>
    <s v="PH-2830"/>
    <n v="6439.62"/>
  </r>
  <r>
    <s v=" 1 7PH-2842"/>
    <x v="1050"/>
    <s v="PH-2842"/>
    <n v="9559.9500000000007"/>
  </r>
  <r>
    <s v=" 1 8PH-2843/1"/>
    <x v="1051"/>
    <s v="PH-2843/1"/>
    <n v="12093.91"/>
  </r>
  <r>
    <s v=" 1 8PH-2846"/>
    <x v="1052"/>
    <s v="PH-2846"/>
    <n v="7405.56"/>
  </r>
  <r>
    <s v=" 1 8PH-2850"/>
    <x v="1053"/>
    <s v="PH-2850"/>
    <n v="8429.09"/>
  </r>
  <r>
    <s v=" 1 7PH-2852"/>
    <x v="1054"/>
    <s v="PH-2852"/>
    <n v="12209.09"/>
  </r>
  <r>
    <s v=" 1 8PH-2856"/>
    <x v="1055"/>
    <s v="PH-2856"/>
    <n v="7905.54"/>
  </r>
  <r>
    <s v=" 1 8PH-2857A"/>
    <x v="1056"/>
    <s v="PH-2857 A"/>
    <n v="8481.44"/>
  </r>
  <r>
    <s v=" 1 7PH-2859"/>
    <x v="1057"/>
    <s v="PH-2859"/>
    <n v="8005.02"/>
  </r>
  <r>
    <s v=" 1 8PH-2862C"/>
    <x v="1058"/>
    <s v="PH-2862 C"/>
    <n v="9057.34"/>
  </r>
  <r>
    <s v=" 1 8PH-2863"/>
    <x v="1059"/>
    <s v="PH-2863"/>
    <n v="6324.87"/>
  </r>
  <r>
    <s v=" 1 8PH-2864"/>
    <x v="1060"/>
    <s v="PH-2864"/>
    <n v="9847.9"/>
  </r>
  <r>
    <s v=" 1 8PH-2864A"/>
    <x v="1061"/>
    <s v="PH-2864 A"/>
    <n v="6701.39"/>
  </r>
  <r>
    <s v=" 1 8PH-2870A"/>
    <x v="1062"/>
    <s v="PH-2870 A"/>
    <n v="6020.78"/>
  </r>
  <r>
    <s v=" 1 8PH-2871"/>
    <x v="1063"/>
    <s v="PH-2871"/>
    <n v="5528.65"/>
  </r>
  <r>
    <s v=" 1 7PH-2883"/>
    <x v="1064"/>
    <s v="PH-2883"/>
    <n v="22221.38"/>
  </r>
  <r>
    <s v=" 1 8PH-2895A"/>
    <x v="1065"/>
    <s v="PH-2895 A"/>
    <n v="9069.0400000000009"/>
  </r>
  <r>
    <s v=" 1 8PH-2897B"/>
    <x v="1066"/>
    <s v="PH-2897 B"/>
    <n v="6495.99"/>
  </r>
  <r>
    <s v=" 1 8PH-2951"/>
    <x v="1067"/>
    <s v="PH-2951"/>
    <n v="7800.83"/>
  </r>
  <r>
    <s v=" 1 8PH-2954"/>
    <x v="1068"/>
    <s v="PH-2954"/>
    <n v="7141.17"/>
  </r>
  <r>
    <s v=" 1 8PH-2956"/>
    <x v="1069"/>
    <s v="PH-2956"/>
    <n v="12784.99"/>
  </r>
  <r>
    <s v=" 1 7PH-2960"/>
    <x v="1070"/>
    <s v="PH-2960"/>
    <n v="25012.41"/>
  </r>
  <r>
    <s v=" 1 8PH-2966"/>
    <x v="1071"/>
    <s v="PH-2966"/>
    <n v="5298.28"/>
  </r>
  <r>
    <s v=" 1 8PH-2981"/>
    <x v="1072"/>
    <s v="PH-2981"/>
    <n v="10366.209999999999"/>
  </r>
  <r>
    <s v=" 1 7PH-3335"/>
    <x v="1073"/>
    <s v="PH-3335 RV"/>
    <n v="42878.41"/>
  </r>
  <r>
    <s v=" 1 8PH-3387A"/>
    <x v="1074"/>
    <s v="PH-3387 A RV"/>
    <n v="7643.77"/>
  </r>
  <r>
    <s v=" 1 8PH-3562"/>
    <x v="1075"/>
    <s v="PH-3562"/>
    <n v="6968.4"/>
  </r>
  <r>
    <s v=" 1 7PH-3567"/>
    <x v="1076"/>
    <s v="PH-3567 RV**"/>
    <n v="39318.300000000003"/>
  </r>
  <r>
    <s v=" 1 8PH-3569ST"/>
    <x v="1077"/>
    <s v="PH-3569 ST"/>
    <n v="9266.76"/>
  </r>
  <r>
    <s v=" 1 8PH-3569"/>
    <x v="1078"/>
    <s v="PH-3569"/>
    <n v="11308.59"/>
  </r>
  <r>
    <s v=" 1 8PH-3593A"/>
    <x v="1079"/>
    <s v="PH-3593 A"/>
    <n v="6963.16"/>
  </r>
  <r>
    <s v=" 1 7PH-3612"/>
    <x v="1080"/>
    <s v="PH-3612 RV"/>
    <n v="42983.12"/>
  </r>
  <r>
    <s v=" 1 8PH-3614"/>
    <x v="1081"/>
    <s v="PH-3614"/>
    <n v="5840.16"/>
  </r>
  <r>
    <s v=" 1 8PH-3682"/>
    <x v="1082"/>
    <s v="PH-3682"/>
    <n v="5497.23"/>
  </r>
  <r>
    <s v=" 1 7PH-3757"/>
    <x v="1083"/>
    <s v="PH-3757 RV"/>
    <n v="42878.41"/>
  </r>
  <r>
    <s v=" 1 7PH-3766"/>
    <x v="1084"/>
    <s v="PH-3766 RV"/>
    <n v="22303.06"/>
  </r>
  <r>
    <s v=" 1 8PH-3773"/>
    <x v="1085"/>
    <s v="PH-3773 RV"/>
    <n v="17059.05"/>
  </r>
  <r>
    <s v=" 1 7PH-3900"/>
    <x v="1086"/>
    <s v="PH-3900"/>
    <n v="9790.31"/>
  </r>
  <r>
    <s v=" 1 7PH-3976"/>
    <x v="1087"/>
    <s v="PH-3976"/>
    <n v="11740.52"/>
  </r>
  <r>
    <s v=" 1 8PH-3980A"/>
    <x v="1088"/>
    <s v="PH-3980 RV"/>
    <n v="10636.73"/>
  </r>
  <r>
    <s v=" 1 8PH-4386"/>
    <x v="1089"/>
    <s v="PH-4386"/>
    <n v="6491.97"/>
  </r>
  <r>
    <s v=" 1 7PH-4467"/>
    <x v="1090"/>
    <s v="PH-4467"/>
    <n v="13402.78"/>
  </r>
  <r>
    <s v=" 1 7PH-4469"/>
    <x v="1091"/>
    <s v="PH-4469 RV"/>
    <n v="28719.11"/>
  </r>
  <r>
    <s v=" 1 8PH-4479"/>
    <x v="1092"/>
    <s v="PH-4479"/>
    <n v="7659.48"/>
  </r>
  <r>
    <s v=" 1 8PH-4482"/>
    <x v="1093"/>
    <s v="PH-4482"/>
    <n v="6080.99"/>
  </r>
  <r>
    <s v=" 1 8PH-4551"/>
    <x v="1094"/>
    <s v="PH-4551"/>
    <n v="12408.04"/>
  </r>
  <r>
    <s v=" 1 8PH-4553"/>
    <x v="1095"/>
    <s v="PH-4553 A"/>
    <n v="8533.7999999999993"/>
  </r>
  <r>
    <s v=" 1 8PH-4558"/>
    <x v="1096"/>
    <s v="PH-4558"/>
    <n v="5931.78"/>
  </r>
  <r>
    <s v=" 1 7PH-4560"/>
    <x v="1097"/>
    <s v="PH-4560 RV"/>
    <n v="3046.56"/>
  </r>
  <r>
    <s v=" 1 7PH-47"/>
    <x v="1098"/>
    <s v="PH-47 RV"/>
    <n v="34868.160000000003"/>
  </r>
  <r>
    <s v=" 1 8PH-4701"/>
    <x v="1099"/>
    <s v="PH-4701"/>
    <n v="4636"/>
  </r>
  <r>
    <s v=" 1 8PH-4703"/>
    <x v="1100"/>
    <s v="PH-4703"/>
    <n v="6973.63"/>
  </r>
  <r>
    <s v=" 1 8PH-4731"/>
    <x v="1101"/>
    <s v="PH-4731 RV"/>
    <n v="9128.7800000000007"/>
  </r>
  <r>
    <s v=" 1 8PH-4751"/>
    <x v="1102"/>
    <s v="PH-4751 RV"/>
    <n v="7745.88"/>
  </r>
  <r>
    <s v=" 1 7PH-4847A"/>
    <x v="1103"/>
    <s v="PH-4847 A"/>
    <n v="18486.41"/>
  </r>
  <r>
    <s v=" 1 8PH-4848"/>
    <x v="1104"/>
    <s v="PH-4848 RV"/>
    <n v="7384.02"/>
  </r>
  <r>
    <s v=" 1 8PH-4853"/>
    <x v="1105"/>
    <s v="PH-4853 RV"/>
    <n v="8019.94"/>
  </r>
  <r>
    <s v=" 1 8PH-4854"/>
    <x v="1106"/>
    <s v="PH-4854 RV"/>
    <n v="27373.69"/>
  </r>
  <r>
    <s v=" 1 8PH-4887"/>
    <x v="1107"/>
    <s v="PH-4887"/>
    <n v="7947.43"/>
  </r>
  <r>
    <s v=" 1 7PH-4899"/>
    <x v="1108"/>
    <s v="PH-4899"/>
    <n v="9923.6200000000008"/>
  </r>
  <r>
    <s v=" 1 7PH-49"/>
    <x v="1109"/>
    <s v="PH-49 A"/>
    <n v="23439.15"/>
  </r>
  <r>
    <s v=" 1 7PH-4908"/>
    <x v="1110"/>
    <s v="PH-4908"/>
    <n v="4946.25"/>
  </r>
  <r>
    <s v=" 1 8PH-4952"/>
    <x v="1111"/>
    <s v="PH-4952"/>
    <n v="8219.67"/>
  </r>
  <r>
    <s v=" 1 8PH-4967"/>
    <x v="1112"/>
    <s v="PH-4967"/>
    <n v="5528.65"/>
  </r>
  <r>
    <s v=" 1 8PH-4990"/>
    <x v="1113"/>
    <s v="PH-4990 A"/>
    <n v="7172.58"/>
  </r>
  <r>
    <s v=" 1 8PH-4997"/>
    <x v="1114"/>
    <s v="PH-4997"/>
    <n v="7748.48"/>
  </r>
  <r>
    <s v=" 1 8PH-4998"/>
    <x v="1115"/>
    <s v="PH-4998 RV"/>
    <n v="9109.7000000000007"/>
  </r>
  <r>
    <s v=" 1 7PH-5103"/>
    <x v="1116"/>
    <s v="PH-5103"/>
    <n v="21941.81"/>
  </r>
  <r>
    <s v=" 1 8PH-5123"/>
    <x v="1117"/>
    <s v="PH-5123 RV"/>
    <n v="24292.53"/>
  </r>
  <r>
    <s v=" 1 8PH-5126"/>
    <x v="1118"/>
    <s v="PH-5126 RV"/>
    <n v="17067.599999999999"/>
  </r>
  <r>
    <s v=" 1 8PH-5139"/>
    <x v="1119"/>
    <s v="PH-5139"/>
    <n v="7806.32"/>
  </r>
  <r>
    <s v=" 1 8PH-5190"/>
    <x v="1120"/>
    <s v="PH-5190"/>
    <n v="20041.34"/>
  </r>
  <r>
    <s v=" 1 8PH-5203"/>
    <x v="1121"/>
    <s v="PH-5203"/>
    <n v="8481.44"/>
  </r>
  <r>
    <s v=" 1 8PH-5317"/>
    <x v="1122"/>
    <s v="PH-5317"/>
    <n v="6104.55"/>
  </r>
  <r>
    <s v=" 1 8PH-5375"/>
    <x v="1123"/>
    <s v="PH-5375 RV"/>
    <n v="9798.2099999999991"/>
  </r>
  <r>
    <s v=" 1 8PH-5426"/>
    <x v="1124"/>
    <s v="PH-5426"/>
    <n v="5772.63"/>
  </r>
  <r>
    <s v=" 1 8PH-5439"/>
    <x v="1125"/>
    <s v="PH-5439"/>
    <n v="4381.62"/>
  </r>
  <r>
    <s v=" 1 8PH-5443"/>
    <x v="1126"/>
    <s v="PH-5443"/>
    <n v="8272.0300000000007"/>
  </r>
  <r>
    <s v=" 1 8PH-5511"/>
    <x v="1127"/>
    <s v="PH-5511"/>
    <n v="7790.36"/>
  </r>
  <r>
    <s v=" 1 7PH-5515"/>
    <x v="1128"/>
    <s v="PH-5515 RV"/>
    <n v="8175.54"/>
  </r>
  <r>
    <s v=" 1 8PH-5529"/>
    <x v="1129"/>
    <s v="PH-5529 RV"/>
    <n v="17329.37"/>
  </r>
  <r>
    <s v=" 1 8PH-5548"/>
    <x v="1130"/>
    <s v="PH-5548"/>
    <n v="6940.1"/>
  </r>
  <r>
    <s v=" 1 8PH-5548A"/>
    <x v="1131"/>
    <s v="PH-5548 A"/>
    <n v="5789.14"/>
  </r>
  <r>
    <s v=" 1 8PH-5552"/>
    <x v="1132"/>
    <s v="PH-5552"/>
    <n v="6261.61"/>
  </r>
  <r>
    <s v=" 1 8PH-5566"/>
    <x v="1133"/>
    <s v="PH-5566/2"/>
    <n v="5848.8"/>
  </r>
  <r>
    <s v=" 1 8PH-5592"/>
    <x v="1134"/>
    <s v="PH-5592 RV"/>
    <n v="18481.169999999998"/>
  </r>
  <r>
    <s v=" 1 8PH-5594"/>
    <x v="1135"/>
    <s v="PH-5594 A RV"/>
    <n v="8743.2199999999993"/>
  </r>
  <r>
    <s v=" 1 8PH-5713"/>
    <x v="1136"/>
    <s v="PH-5713"/>
    <n v="5759.01"/>
  </r>
  <r>
    <s v=" 1 8PH-5717"/>
    <x v="1137"/>
    <s v="PH-5717 RV"/>
    <n v="16020.51"/>
  </r>
  <r>
    <s v=" 1 8PH-5752"/>
    <x v="1138"/>
    <s v="PH-5752"/>
    <n v="6080.99"/>
  </r>
  <r>
    <s v=" 1 8PH-5754"/>
    <x v="1139"/>
    <s v="PH-5754"/>
    <n v="6753.74"/>
  </r>
  <r>
    <s v=" 1 8PH-5796"/>
    <x v="1140"/>
    <s v="PH-5796"/>
    <n v="5398.79"/>
  </r>
  <r>
    <s v=" 1 8PH-5803"/>
    <x v="1141"/>
    <s v="PH-5803"/>
    <n v="6080.99"/>
  </r>
  <r>
    <s v=" 1 8PH5831"/>
    <x v="1142"/>
    <s v="PH-5831 RV"/>
    <n v="13445.13"/>
  </r>
  <r>
    <s v=" 1 8PH-5833"/>
    <x v="1143"/>
    <s v="PH-5833"/>
    <n v="9831.42"/>
  </r>
  <r>
    <s v=" 1 8PH-5882"/>
    <x v="1144"/>
    <s v="PH-5882 RV"/>
    <n v="6865.59"/>
  </r>
  <r>
    <s v=" 1 8PH-5885"/>
    <x v="1145"/>
    <s v="PH-5885"/>
    <n v="5355.87"/>
  </r>
  <r>
    <s v=" 1 8PH-5949"/>
    <x v="1146"/>
    <s v="PH-5949"/>
    <n v="5816.38"/>
  </r>
  <r>
    <s v=" 1 8PH-6017 A"/>
    <x v="1147"/>
    <s v="PH-6017 A"/>
    <n v="7015.52"/>
  </r>
  <r>
    <s v=" 1 8PH-6018"/>
    <x v="1148"/>
    <s v="PH-6018 RV"/>
    <n v="6596.68"/>
  </r>
  <r>
    <s v=" 1 8PH-6022"/>
    <x v="1149"/>
    <s v="PH-6022 RV"/>
    <n v="5759.01"/>
  </r>
  <r>
    <s v=" 1 8PH-6063"/>
    <x v="1150"/>
    <s v="PH-6063 RV"/>
    <n v="36805.279999999999"/>
  </r>
  <r>
    <s v=" 1 8PH-6355"/>
    <x v="1151"/>
    <s v="PH-6355"/>
    <n v="17172.310000000001"/>
  </r>
  <r>
    <s v=" 1 8PH-6552"/>
    <x v="1152"/>
    <s v="PH-6552 RV"/>
    <n v="35.700000000000003"/>
  </r>
  <r>
    <s v=" 1 8PH-6607"/>
    <x v="1153"/>
    <s v="PH-6607"/>
    <n v="6392.5"/>
  </r>
  <r>
    <s v=" 1 8PH-6811"/>
    <x v="1154"/>
    <s v="PH-6811 RV"/>
    <n v="15706.38"/>
  </r>
  <r>
    <s v=" 1 8PH-7014"/>
    <x v="1155"/>
    <s v="PH-7014"/>
    <n v="9902.18"/>
  </r>
  <r>
    <s v=" 1 7PH-7136"/>
    <x v="1156"/>
    <s v="PH-7136"/>
    <n v="12669.81"/>
  </r>
  <r>
    <s v=" 1 8PH-7317"/>
    <x v="1157"/>
    <s v="PH-7317"/>
    <n v="6162.14"/>
  </r>
  <r>
    <s v=" 1 8PH-8212"/>
    <x v="1158"/>
    <s v="PH-8212 RV"/>
    <n v="6294.18"/>
  </r>
  <r>
    <s v=" 1 8PH-8316"/>
    <x v="1159"/>
    <s v="PH-8316 RV"/>
    <n v="10164.799999999999"/>
  </r>
  <r>
    <s v=" 1 7PH-8476"/>
    <x v="1160"/>
    <s v="PH-8476"/>
    <n v="17172.310000000001"/>
  </r>
  <r>
    <s v=" 1 7PH-8798"/>
    <x v="1161"/>
    <s v="PH-8798 RV"/>
    <n v="33402.230000000003"/>
  </r>
  <r>
    <s v=" 1 7PH-8842"/>
    <x v="1162"/>
    <s v="PH-8842"/>
    <n v="25800.34"/>
  </r>
  <r>
    <s v=" 1 8PH-8933"/>
    <x v="1163"/>
    <s v="PH-8933 RV"/>
    <n v="14973.39"/>
  </r>
  <r>
    <s v=" 1 7PH-8944"/>
    <x v="1164"/>
    <s v="PH-8944"/>
    <n v="22920.84"/>
  </r>
  <r>
    <s v=" 1 7PH-8994"/>
    <x v="1165"/>
    <s v="PH-8994 RV"/>
    <n v="22617.18"/>
  </r>
  <r>
    <s v=" 1 8PH-8B/A"/>
    <x v="1166"/>
    <s v="PH-8 B"/>
    <n v="7689.84"/>
  </r>
  <r>
    <s v=" 1 8PH-8E"/>
    <x v="1167"/>
    <s v="PH-8 E"/>
    <n v="10769.34"/>
  </r>
  <r>
    <s v=" 1 8PH-9/16"/>
    <x v="1168"/>
    <s v="PH-9"/>
    <n v="8120.2"/>
  </r>
  <r>
    <s v=" 1 7PH-9453"/>
    <x v="1169"/>
    <s v="PH-9453"/>
    <n v="11999.67"/>
  </r>
  <r>
    <s v=" 1 8PH-9503"/>
    <x v="1170"/>
    <s v="PH-9503 RV"/>
    <n v="19214.14"/>
  </r>
  <r>
    <s v=" 1 8PH-9536"/>
    <x v="1171"/>
    <s v="PH-9536 RV"/>
    <n v="15925.76"/>
  </r>
  <r>
    <s v=" 1 8PH-9566"/>
    <x v="1172"/>
    <s v="PH-9566"/>
    <n v="5528.65"/>
  </r>
  <r>
    <s v=" 1 8PH-9637"/>
    <x v="1173"/>
    <s v="PH-9637 RV"/>
    <n v="21329.26"/>
  </r>
  <r>
    <s v=" 1 8PH-9648"/>
    <x v="1174"/>
    <s v="PH-9648 RV"/>
    <n v="8690.86"/>
  </r>
  <r>
    <s v=" 1 8PH-9688"/>
    <x v="1175"/>
    <s v="PH-9688 RV"/>
    <n v="11894.97"/>
  </r>
  <r>
    <s v=" 1 8PH-9739"/>
    <x v="1176"/>
    <s v="PH-9739 RV"/>
    <n v="8506.52"/>
  </r>
  <r>
    <s v=" 1 8PH-9763"/>
    <x v="1177"/>
    <s v="PH-9763 RV"/>
    <n v="14774.46"/>
  </r>
  <r>
    <s v=" 1 7PH-977"/>
    <x v="1178"/>
    <s v="PH-977"/>
    <n v="13648.84"/>
  </r>
  <r>
    <s v=" 111PR-3414"/>
    <x v="1179"/>
    <s v="PR-3414 RV"/>
    <n v="29566.14"/>
  </r>
  <r>
    <s v=" 1 7PR-3909"/>
    <x v="1180"/>
    <s v="PR-3909 RV"/>
    <n v="31883.95"/>
  </r>
  <r>
    <s v=" 1 6PS-10037"/>
    <x v="1181"/>
    <s v="PS-10037"/>
    <n v="23716.63"/>
  </r>
  <r>
    <s v=" 1 6PS-10042"/>
    <x v="1182"/>
    <s v="PS-10042 RV"/>
    <n v="76312.070000000007"/>
  </r>
  <r>
    <s v=" 1 6PS-10061 RV"/>
    <x v="1183"/>
    <s v="PS-10061"/>
    <n v="19947.099999999999"/>
  </r>
  <r>
    <s v=" 1 6PS-10398"/>
    <x v="1184"/>
    <s v="PS-10398 RV"/>
    <n v="43977.86"/>
  </r>
  <r>
    <s v=" 1 6PS-10486"/>
    <x v="1185"/>
    <s v="PS-10486 RV"/>
    <n v="29370.92"/>
  </r>
  <r>
    <s v=" 1 6PS-10610"/>
    <x v="1186"/>
    <s v="PS-10610 RV"/>
    <n v="47485.62"/>
  </r>
  <r>
    <s v=" 1 6PS-10713"/>
    <x v="1187"/>
    <s v="PS-10713 RV"/>
    <n v="32145.72"/>
  </r>
  <r>
    <s v=" 1 6PS-10872"/>
    <x v="1188"/>
    <s v="PS-10872 RV"/>
    <n v="47276.2"/>
  </r>
  <r>
    <s v=" 1 6PS-11117"/>
    <x v="1189"/>
    <s v="PS-11117 RV"/>
    <n v="32250.43"/>
  </r>
  <r>
    <s v=" 1 6PS-11160"/>
    <x v="1190"/>
    <s v="PS-11160 RV"/>
    <n v="57066.51"/>
  </r>
  <r>
    <s v=" 1 6P-12053"/>
    <x v="1191"/>
    <s v="PS-12053 RV"/>
    <n v="45705.56"/>
  </r>
  <r>
    <s v=" 1 6PS-12127"/>
    <x v="1192"/>
    <s v="PS-12127"/>
    <n v="23768.99"/>
  </r>
  <r>
    <s v=" 1 6PS-12225"/>
    <x v="1193"/>
    <s v="PS-12225"/>
    <n v="23721.87"/>
  </r>
  <r>
    <s v=" 1 6PS-12226"/>
    <x v="1194"/>
    <s v="PS-12226"/>
    <n v="24554.3"/>
  </r>
  <r>
    <s v=" 1 6PS-12358"/>
    <x v="1195"/>
    <s v="PS-12358 RV"/>
    <n v="45967.34"/>
  </r>
  <r>
    <s v=" 1 6PS-3712"/>
    <x v="1196"/>
    <s v="PS-3712"/>
    <n v="19926.16"/>
  </r>
  <r>
    <s v=" 1 6PS-4886"/>
    <x v="1197"/>
    <s v="PS-4886"/>
    <n v="17622.560000000001"/>
  </r>
  <r>
    <s v=" 1 6PS-4922"/>
    <x v="1198"/>
    <s v="PS-4922"/>
    <n v="16585.939999999999"/>
  </r>
  <r>
    <s v=" 1 6PS-5896"/>
    <x v="1199"/>
    <s v="PS-5896"/>
    <n v="12093.68"/>
  </r>
  <r>
    <s v=" 1 6PS-5960"/>
    <x v="1200"/>
    <s v="PS-5960 RV"/>
    <n v="17737.740000000002"/>
  </r>
  <r>
    <s v=" 1 6PS-5989"/>
    <x v="1201"/>
    <s v="PS-5989"/>
    <n v="19664.39"/>
  </r>
  <r>
    <s v=" 1 6PS-6643"/>
    <x v="1202"/>
    <s v="PS-6643 RV"/>
    <n v="41464.839999999997"/>
  </r>
  <r>
    <s v=" 1 6PS-6829"/>
    <x v="1203"/>
    <s v="PS-6829"/>
    <n v="22920.84"/>
  </r>
  <r>
    <s v=" 1 6PS-7171"/>
    <x v="1204"/>
    <s v="PS-7171"/>
    <n v="23861.13"/>
  </r>
  <r>
    <s v=" 1 6PS-7407A"/>
    <x v="1205"/>
    <s v="PS-7407 A RV"/>
    <n v="46909.72"/>
  </r>
  <r>
    <s v=" 1 6PS-7408A"/>
    <x v="1206"/>
    <s v="PS-7408 A RV"/>
    <n v="47276.2"/>
  </r>
  <r>
    <s v=" 1 6PS-8185"/>
    <x v="1207"/>
    <s v="PS-8185 RV"/>
    <n v="43454.31"/>
  </r>
  <r>
    <s v=" 1 6PS-8187"/>
    <x v="1208"/>
    <s v="PS-8187"/>
    <n v="18489.55"/>
  </r>
  <r>
    <s v=" 1 6PS-8322"/>
    <x v="1209"/>
    <s v="PS-8322 RV"/>
    <n v="34396.97"/>
  </r>
  <r>
    <s v=" 1 6PS-8428"/>
    <x v="1210"/>
    <s v="PS-8428 RV"/>
    <n v="14259.8"/>
  </r>
  <r>
    <s v=" 1 6PS-8784"/>
    <x v="1211"/>
    <s v="PS-8784 RV"/>
    <n v="21936.57"/>
  </r>
  <r>
    <s v=" 1 6PS-8787"/>
    <x v="1212"/>
    <s v="PS-8787"/>
    <n v="14345.16"/>
  </r>
  <r>
    <s v=" 1 6PS-8950"/>
    <x v="1213"/>
    <s v="PS-8950"/>
    <n v="29632.7"/>
  </r>
  <r>
    <s v=" 1 6PS-9025"/>
    <x v="1214"/>
    <s v="PS-9025"/>
    <n v="20638.18"/>
  </r>
  <r>
    <s v=" 1 6PS-9026"/>
    <x v="1215"/>
    <s v="PS-9026"/>
    <n v="20355.47"/>
  </r>
  <r>
    <s v=" 1 6PS-9027"/>
    <x v="1216"/>
    <s v="PS-9027"/>
    <n v="20355.47"/>
  </r>
  <r>
    <s v=" 1 6PS-9028"/>
    <x v="1217"/>
    <s v="PS-9028"/>
    <n v="20847.599999999999"/>
  </r>
  <r>
    <s v=" 1 6PS-9029"/>
    <x v="1218"/>
    <s v="PS-9029 RV"/>
    <n v="33768.71"/>
  </r>
  <r>
    <s v=" 1 6PS-9039"/>
    <x v="1219"/>
    <s v="PS-9039 RV"/>
    <n v="48061.52"/>
  </r>
  <r>
    <s v=" 1 6PS-9420"/>
    <x v="1220"/>
    <s v="PS-9420 WST RV"/>
    <n v="17214.2"/>
  </r>
  <r>
    <s v=" 1 6PS-9451"/>
    <x v="1221"/>
    <s v="PS-9451 RV"/>
    <n v="23088.38"/>
  </r>
  <r>
    <s v=" 1 6PS-9514"/>
    <x v="1222"/>
    <s v="PS-9514 RV"/>
    <n v="22250.7"/>
  </r>
  <r>
    <s v=" 1 6PS-9537"/>
    <x v="1223"/>
    <s v="PS-9537 RV"/>
    <n v="25863.17"/>
  </r>
  <r>
    <s v=" 1 6PS-9553"/>
    <x v="1224"/>
    <s v="PS-9553 WST RV"/>
    <n v="33213.760000000002"/>
  </r>
  <r>
    <s v=" 1 6PS-9624A"/>
    <x v="1225"/>
    <s v="PS-9624 A RV"/>
    <n v="51098.080000000002"/>
  </r>
  <r>
    <s v=" 111U-100"/>
    <x v="1226"/>
    <s v="U100 RV"/>
    <n v="89264.58"/>
  </r>
  <r>
    <s v=" 111U-102"/>
    <x v="1227"/>
    <s v="U102 RV"/>
    <n v="89892.84"/>
  </r>
  <r>
    <s v=" 1 8HP-2"/>
    <x v="1228"/>
    <s v="COMPETICION TC-2"/>
    <n v="5954.3"/>
  </r>
  <r>
    <s v=" 1 1CH-8980"/>
    <x v="1229"/>
    <s v="CH-8980"/>
    <n v="9337.32"/>
  </r>
  <r>
    <s v=" 1 1CA-10355"/>
    <x v="1230"/>
    <s v="CA-10355"/>
    <n v="19318.84"/>
  </r>
  <r>
    <s v=" 1 1CA-9542"/>
    <x v="1231"/>
    <s v="CA-9542"/>
    <n v="11622.72"/>
  </r>
  <r>
    <s v=" 1 1CA-10822"/>
    <x v="1232"/>
    <s v="CA-10822"/>
    <n v="32459.85"/>
  </r>
  <r>
    <s v=" 1 4CF-8750"/>
    <x v="1233"/>
    <s v="CF-8750"/>
    <n v="9989.26"/>
  </r>
  <r>
    <s v=" 1 4CF-9442"/>
    <x v="1234"/>
    <s v="CF-9442"/>
    <n v="7277.3"/>
  </r>
  <r>
    <s v=" 1 6PS-12673"/>
    <x v="1235"/>
    <s v="PS-12673"/>
    <n v="19235.080000000002"/>
  </r>
  <r>
    <s v=" 1 2CA-12583"/>
    <x v="1236"/>
    <s v="CA-12583"/>
    <n v="5968.42"/>
  </r>
  <r>
    <s v=" 1 2CA-12561"/>
    <x v="99"/>
    <s v="CA-12561"/>
    <n v="10596.57"/>
  </r>
  <r>
    <s v=" 1 1CA-12609"/>
    <x v="1237"/>
    <s v="CA-12609"/>
    <n v="6565.26"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  <r>
    <m/>
    <x v="1238"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38">
  <r>
    <x v="0"/>
    <x v="0"/>
    <n v="1480.53"/>
  </r>
  <r>
    <x v="1"/>
    <x v="1"/>
    <n v="1579.11"/>
  </r>
  <r>
    <x v="2"/>
    <x v="2"/>
    <n v="727.72"/>
  </r>
  <r>
    <x v="3"/>
    <x v="3"/>
    <n v="1292.33"/>
  </r>
  <r>
    <x v="4"/>
    <x v="4"/>
    <n v="850.5"/>
  </r>
  <r>
    <x v="5"/>
    <x v="5"/>
    <n v="1041.3900000000001"/>
  </r>
  <r>
    <x v="6"/>
    <x v="6"/>
    <n v="1687.55"/>
  </r>
  <r>
    <x v="7"/>
    <x v="7"/>
    <n v="762.67"/>
  </r>
  <r>
    <x v="8"/>
    <x v="8"/>
    <n v="7475.24"/>
  </r>
  <r>
    <x v="8"/>
    <x v="9"/>
    <n v="557.44000000000005"/>
  </r>
  <r>
    <x v="9"/>
    <x v="10"/>
    <n v="6248.34"/>
  </r>
  <r>
    <x v="10"/>
    <x v="11"/>
    <n v="2033.49"/>
  </r>
  <r>
    <x v="11"/>
    <x v="12"/>
    <n v="1041.3900000000001"/>
  </r>
  <r>
    <x v="12"/>
    <x v="13"/>
    <n v="914.13"/>
  </r>
  <r>
    <x v="13"/>
    <x v="14"/>
    <n v="14902.93"/>
  </r>
  <r>
    <x v="14"/>
    <x v="15"/>
    <n v="14902.93"/>
  </r>
  <r>
    <x v="15"/>
    <x v="16"/>
    <n v="2796.92"/>
  </r>
  <r>
    <x v="16"/>
    <x v="17"/>
    <n v="2987.68"/>
  </r>
  <r>
    <x v="17"/>
    <x v="18"/>
    <n v="5292.98"/>
  </r>
  <r>
    <x v="18"/>
    <x v="19"/>
    <n v="1955.31"/>
  </r>
  <r>
    <x v="19"/>
    <x v="20"/>
    <n v="11044.29"/>
  </r>
  <r>
    <x v="20"/>
    <x v="21"/>
    <n v="11044.29"/>
  </r>
  <r>
    <x v="21"/>
    <x v="22"/>
    <n v="763.04"/>
  </r>
  <r>
    <x v="22"/>
    <x v="23"/>
    <n v="1545.56"/>
  </r>
  <r>
    <x v="23"/>
    <x v="24"/>
    <n v="14902.93"/>
  </r>
  <r>
    <x v="24"/>
    <x v="25"/>
    <n v="1496.66"/>
  </r>
  <r>
    <x v="25"/>
    <x v="26"/>
    <n v="614.79999999999995"/>
  </r>
  <r>
    <x v="26"/>
    <x v="27"/>
    <n v="794.93"/>
  </r>
  <r>
    <x v="27"/>
    <x v="28"/>
    <n v="2312.21"/>
  </r>
  <r>
    <x v="28"/>
    <x v="29"/>
    <n v="1025.26"/>
  </r>
  <r>
    <x v="29"/>
    <x v="30"/>
    <n v="1896.69"/>
  </r>
  <r>
    <x v="30"/>
    <x v="31"/>
    <n v="4902.24"/>
  </r>
  <r>
    <x v="31"/>
    <x v="32"/>
    <n v="6198.15"/>
  </r>
  <r>
    <x v="32"/>
    <x v="33"/>
    <n v="7671.68"/>
  </r>
  <r>
    <x v="33"/>
    <x v="34"/>
    <n v="6740.35"/>
  </r>
  <r>
    <x v="34"/>
    <x v="35"/>
    <n v="2374.94"/>
  </r>
  <r>
    <x v="35"/>
    <x v="36"/>
    <n v="7764.82"/>
  </r>
  <r>
    <x v="36"/>
    <x v="37"/>
    <n v="2213.62"/>
  </r>
  <r>
    <x v="37"/>
    <x v="38"/>
    <n v="5026.3500000000004"/>
  </r>
  <r>
    <x v="38"/>
    <x v="39"/>
    <n v="5816.57"/>
  </r>
  <r>
    <x v="39"/>
    <x v="40"/>
    <n v="6873.02"/>
  </r>
  <r>
    <x v="40"/>
    <x v="41"/>
    <n v="8395.64"/>
  </r>
  <r>
    <x v="41"/>
    <x v="42"/>
    <n v="8942.33"/>
  </r>
  <r>
    <x v="42"/>
    <x v="43"/>
    <n v="3567.79"/>
  </r>
  <r>
    <x v="42"/>
    <x v="44"/>
    <n v="9024.7800000000007"/>
  </r>
  <r>
    <x v="43"/>
    <x v="45"/>
    <n v="22400.74"/>
  </r>
  <r>
    <x v="44"/>
    <x v="46"/>
    <n v="4031.13"/>
  </r>
  <r>
    <x v="44"/>
    <x v="47"/>
    <n v="11208.46"/>
  </r>
  <r>
    <x v="45"/>
    <x v="48"/>
    <n v="21296.02"/>
  </r>
  <r>
    <x v="46"/>
    <x v="49"/>
    <n v="6632.81"/>
  </r>
  <r>
    <x v="46"/>
    <x v="50"/>
    <n v="15527.51"/>
  </r>
  <r>
    <x v="47"/>
    <x v="51"/>
    <n v="48849.15"/>
  </r>
  <r>
    <x v="48"/>
    <x v="52"/>
    <n v="5759.91"/>
  </r>
  <r>
    <x v="49"/>
    <x v="53"/>
    <n v="10774.33"/>
  </r>
  <r>
    <x v="50"/>
    <x v="54"/>
    <n v="5380.86"/>
  </r>
  <r>
    <x v="51"/>
    <x v="55"/>
    <n v="39901.71"/>
  </r>
  <r>
    <x v="52"/>
    <x v="56"/>
    <n v="1054.83"/>
  </r>
  <r>
    <x v="53"/>
    <x v="57"/>
    <n v="10775.96"/>
  </r>
  <r>
    <x v="54"/>
    <x v="58"/>
    <n v="6264.47"/>
  </r>
  <r>
    <x v="55"/>
    <x v="59"/>
    <n v="11639.68"/>
  </r>
  <r>
    <x v="56"/>
    <x v="60"/>
    <n v="12441.11"/>
  </r>
  <r>
    <x v="57"/>
    <x v="61"/>
    <n v="3989.9"/>
  </r>
  <r>
    <x v="57"/>
    <x v="62"/>
    <n v="10852.9"/>
  </r>
  <r>
    <x v="58"/>
    <x v="63"/>
    <n v="13532.41"/>
  </r>
  <r>
    <x v="59"/>
    <x v="64"/>
    <n v="26819.81"/>
  </r>
  <r>
    <x v="60"/>
    <x v="65"/>
    <n v="9324.1"/>
  </r>
  <r>
    <x v="61"/>
    <x v="66"/>
    <n v="7391.89"/>
  </r>
  <r>
    <x v="62"/>
    <x v="67"/>
    <n v="50483.19"/>
  </r>
  <r>
    <x v="63"/>
    <x v="68"/>
    <n v="5731.23"/>
  </r>
  <r>
    <x v="64"/>
    <x v="69"/>
    <n v="11529.6"/>
  </r>
  <r>
    <x v="65"/>
    <x v="70"/>
    <n v="9556.2000000000007"/>
  </r>
  <r>
    <x v="66"/>
    <x v="71"/>
    <n v="7674.3"/>
  </r>
  <r>
    <x v="67"/>
    <x v="72"/>
    <n v="6275.22"/>
  </r>
  <r>
    <x v="68"/>
    <x v="73"/>
    <n v="6794.13"/>
  </r>
  <r>
    <x v="68"/>
    <x v="74"/>
    <n v="16972.32"/>
  </r>
  <r>
    <x v="69"/>
    <x v="75"/>
    <n v="29006.55"/>
  </r>
  <r>
    <x v="70"/>
    <x v="76"/>
    <n v="21041.98"/>
  </r>
  <r>
    <x v="71"/>
    <x v="77"/>
    <n v="40037.93"/>
  </r>
  <r>
    <x v="72"/>
    <x v="78"/>
    <n v="26937.22"/>
  </r>
  <r>
    <x v="73"/>
    <x v="79"/>
    <n v="31779.41"/>
  </r>
  <r>
    <x v="74"/>
    <x v="80"/>
    <n v="12854.26"/>
  </r>
  <r>
    <x v="75"/>
    <x v="81"/>
    <n v="45186.63"/>
  </r>
  <r>
    <x v="76"/>
    <x v="82"/>
    <n v="19286.32"/>
  </r>
  <r>
    <x v="77"/>
    <x v="83"/>
    <n v="34541.51"/>
  </r>
  <r>
    <x v="78"/>
    <x v="84"/>
    <n v="24892.97"/>
  </r>
  <r>
    <x v="79"/>
    <x v="85"/>
    <n v="1182.99"/>
  </r>
  <r>
    <x v="80"/>
    <x v="86"/>
    <n v="30466.47"/>
  </r>
  <r>
    <x v="81"/>
    <x v="87"/>
    <n v="1480.53"/>
  </r>
  <r>
    <x v="82"/>
    <x v="88"/>
    <n v="2287.25"/>
  </r>
  <r>
    <x v="83"/>
    <x v="89"/>
    <n v="19426.97"/>
  </r>
  <r>
    <x v="83"/>
    <x v="90"/>
    <n v="19426.97"/>
  </r>
  <r>
    <x v="84"/>
    <x v="91"/>
    <n v="40236.129999999997"/>
  </r>
  <r>
    <x v="85"/>
    <x v="92"/>
    <n v="132649.9"/>
  </r>
  <r>
    <x v="86"/>
    <x v="93"/>
    <n v="45338.02"/>
  </r>
  <r>
    <x v="87"/>
    <x v="94"/>
    <n v="44015.37"/>
  </r>
  <r>
    <x v="88"/>
    <x v="95"/>
    <n v="81608.53"/>
  </r>
  <r>
    <x v="89"/>
    <x v="96"/>
    <n v="87080.52"/>
  </r>
  <r>
    <x v="90"/>
    <x v="97"/>
    <n v="53010.49"/>
  </r>
  <r>
    <x v="91"/>
    <x v="98"/>
    <n v="10053.620000000001"/>
  </r>
  <r>
    <x v="92"/>
    <x v="99"/>
    <n v="2491.4499999999998"/>
  </r>
  <r>
    <x v="93"/>
    <x v="100"/>
    <n v="8560.5400000000009"/>
  </r>
  <r>
    <x v="94"/>
    <x v="101"/>
    <n v="3735.56"/>
  </r>
  <r>
    <x v="95"/>
    <x v="102"/>
    <n v="14557.94"/>
  </r>
  <r>
    <x v="96"/>
    <x v="103"/>
    <n v="7449.25"/>
  </r>
  <r>
    <x v="97"/>
    <x v="104"/>
    <n v="5496.42"/>
  </r>
  <r>
    <x v="98"/>
    <x v="105"/>
    <n v="868.42"/>
  </r>
  <r>
    <x v="99"/>
    <x v="106"/>
    <n v="17274.34"/>
  </r>
  <r>
    <x v="100"/>
    <x v="107"/>
    <n v="2050.52"/>
  </r>
  <r>
    <x v="101"/>
    <x v="108"/>
    <n v="17274.34"/>
  </r>
  <r>
    <x v="102"/>
    <x v="109"/>
    <n v="32705.37"/>
  </r>
  <r>
    <x v="103"/>
    <x v="110"/>
    <n v="0"/>
  </r>
  <r>
    <x v="104"/>
    <x v="111"/>
    <n v="1087.0999999999999"/>
  </r>
  <r>
    <x v="105"/>
    <x v="112"/>
    <n v="3915.13"/>
  </r>
  <r>
    <x v="106"/>
    <x v="113"/>
    <n v="7090.77"/>
  </r>
  <r>
    <x v="107"/>
    <x v="114"/>
    <n v="1045.8699999999999"/>
  </r>
  <r>
    <x v="108"/>
    <x v="115"/>
    <n v="16659.54"/>
  </r>
  <r>
    <x v="109"/>
    <x v="116"/>
    <n v="1592.56"/>
  </r>
  <r>
    <x v="110"/>
    <x v="117"/>
    <n v="32705.37"/>
  </r>
  <r>
    <x v="111"/>
    <x v="118"/>
    <n v="10090.370000000001"/>
  </r>
  <r>
    <x v="112"/>
    <x v="119"/>
    <n v="10090.370000000001"/>
  </r>
  <r>
    <x v="113"/>
    <x v="120"/>
    <n v="12335.12"/>
  </r>
  <r>
    <x v="114"/>
    <x v="121"/>
    <n v="10029.67"/>
  </r>
  <r>
    <x v="115"/>
    <x v="122"/>
    <n v="26936.32"/>
  </r>
  <r>
    <x v="116"/>
    <x v="123"/>
    <n v="10107.39"/>
  </r>
  <r>
    <x v="117"/>
    <x v="124"/>
    <n v="27308.240000000002"/>
  </r>
  <r>
    <x v="118"/>
    <x v="125"/>
    <n v="17691.689999999999"/>
  </r>
  <r>
    <x v="119"/>
    <x v="126"/>
    <n v="19591.099999999999"/>
  </r>
  <r>
    <x v="120"/>
    <x v="127"/>
    <n v="1813.02"/>
  </r>
  <r>
    <x v="121"/>
    <x v="128"/>
    <n v="3091.91"/>
  </r>
  <r>
    <x v="122"/>
    <x v="129"/>
    <n v="87080.52"/>
  </r>
  <r>
    <x v="123"/>
    <x v="130"/>
    <n v="48353.33"/>
  </r>
  <r>
    <x v="124"/>
    <x v="131"/>
    <n v="9597.7800000000007"/>
  </r>
  <r>
    <x v="125"/>
    <x v="132"/>
    <n v="16591.78"/>
  </r>
  <r>
    <x v="126"/>
    <x v="133"/>
    <n v="17740.8"/>
  </r>
  <r>
    <x v="127"/>
    <x v="134"/>
    <n v="18260.55"/>
  </r>
  <r>
    <x v="128"/>
    <x v="135"/>
    <n v="149715.06"/>
  </r>
  <r>
    <x v="129"/>
    <x v="136"/>
    <n v="18714.54"/>
  </r>
  <r>
    <x v="130"/>
    <x v="137"/>
    <n v="20899.490000000002"/>
  </r>
  <r>
    <x v="131"/>
    <x v="138"/>
    <n v="10860.7"/>
  </r>
  <r>
    <x v="132"/>
    <x v="139"/>
    <n v="14051.32"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  <r>
    <x v="133"/>
    <x v="14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total" cacheId="0" dataOnRows="1" applyNumberFormats="0" applyBorderFormats="0" applyFontFormats="0" applyPatternFormats="0" applyAlignmentFormats="0" applyWidthHeightFormats="1" dataCaption="Datos" updatedVersion="4" minRefreshableVersion="3" showMemberPropertyTips="0" rowGrandTotals="0" itemPrintTitles="1" createdVersion="4" indent="0" outline="1" outlineData="1" rowHeaderCaption="ARTICULOS">
  <location ref="J10" firstHeaderRow="1" firstDataRow="1" firstDataCol="1"/>
  <pivotFields count="7">
    <pivotField showAll="0" includeNewItemsInFilter="1" defaultSubtotal="0"/>
    <pivotField showAll="0" includeNewItemsInFilter="1" defaultSubtotal="0"/>
    <pivotField axis="axisRow" showAll="0" includeNewItemsInFilter="1" defaultSubtotal="0">
      <items count="480">
        <item m="1" x="434"/>
        <item m="1" x="479"/>
        <item m="1" x="419"/>
        <item m="1" x="451"/>
        <item m="1" x="438"/>
        <item m="1" x="436"/>
        <item m="1" x="435"/>
        <item m="1" x="400"/>
        <item x="113"/>
        <item m="1" x="420"/>
        <item x="114"/>
        <item x="202"/>
        <item x="116"/>
        <item x="117"/>
        <item x="119"/>
        <item x="120"/>
        <item x="121"/>
        <item x="122"/>
        <item x="123"/>
        <item x="204"/>
        <item x="124"/>
        <item x="125"/>
        <item x="126"/>
        <item x="127"/>
        <item x="206"/>
        <item x="207"/>
        <item x="208"/>
        <item x="209"/>
        <item x="210"/>
        <item x="212"/>
        <item x="213"/>
        <item x="215"/>
        <item x="216"/>
        <item x="218"/>
        <item x="219"/>
        <item x="221"/>
        <item x="223"/>
        <item x="224"/>
        <item x="225"/>
        <item x="226"/>
        <item x="227"/>
        <item x="228"/>
        <item x="231"/>
        <item x="233"/>
        <item m="1" x="439"/>
        <item m="1" x="423"/>
        <item m="1" x="427"/>
        <item m="1" x="428"/>
        <item x="15"/>
        <item m="1" x="422"/>
        <item m="1" x="365"/>
        <item x="90"/>
        <item x="91"/>
        <item x="241"/>
        <item x="242"/>
        <item x="243"/>
        <item x="244"/>
        <item x="245"/>
        <item x="249"/>
        <item x="251"/>
        <item x="253"/>
        <item m="1" x="359"/>
        <item m="1" x="360"/>
        <item m="1" x="361"/>
        <item m="1" x="362"/>
        <item x="257"/>
        <item x="258"/>
        <item x="260"/>
        <item x="261"/>
        <item m="1" x="458"/>
        <item x="151"/>
        <item x="152"/>
        <item x="153"/>
        <item x="154"/>
        <item x="2"/>
        <item x="3"/>
        <item x="156"/>
        <item m="1" x="363"/>
        <item m="1" x="364"/>
        <item m="1" x="453"/>
        <item x="263"/>
        <item x="267"/>
        <item x="268"/>
        <item x="269"/>
        <item x="270"/>
        <item x="271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x="18"/>
        <item m="1" x="472"/>
        <item m="1" x="473"/>
        <item x="21"/>
        <item x="22"/>
        <item x="0"/>
        <item x="1"/>
        <item x="274"/>
        <item x="129"/>
        <item x="276"/>
        <item x="71"/>
        <item x="73"/>
        <item x="74"/>
        <item x="76"/>
        <item m="1" x="418"/>
        <item x="78"/>
        <item x="79"/>
        <item x="80"/>
        <item x="81"/>
        <item x="277"/>
        <item x="279"/>
        <item x="280"/>
        <item m="1" x="455"/>
        <item m="1" x="390"/>
        <item m="1" x="441"/>
        <item x="282"/>
        <item x="283"/>
        <item m="1" x="429"/>
        <item m="1" x="430"/>
        <item x="139"/>
        <item x="140"/>
        <item x="142"/>
        <item m="1" x="452"/>
        <item x="146"/>
        <item m="1" x="398"/>
        <item x="4"/>
        <item x="5"/>
        <item m="1" x="366"/>
        <item x="92"/>
        <item x="93"/>
        <item m="1" x="385"/>
        <item x="94"/>
        <item x="95"/>
        <item x="96"/>
        <item m="1" x="476"/>
        <item m="1" x="477"/>
        <item x="103"/>
        <item x="104"/>
        <item x="105"/>
        <item x="106"/>
        <item x="107"/>
        <item m="1" x="388"/>
        <item x="108"/>
        <item x="109"/>
        <item m="1" x="389"/>
        <item x="286"/>
        <item x="288"/>
        <item x="291"/>
        <item x="292"/>
        <item x="293"/>
        <item x="295"/>
        <item x="296"/>
        <item x="298"/>
        <item x="299"/>
        <item x="300"/>
        <item x="304"/>
        <item x="307"/>
        <item x="312"/>
        <item x="315"/>
        <item x="319"/>
        <item x="130"/>
        <item x="322"/>
        <item x="324"/>
        <item x="325"/>
        <item x="326"/>
        <item x="328"/>
        <item x="6"/>
        <item x="8"/>
        <item x="9"/>
        <item x="10"/>
        <item x="11"/>
        <item x="12"/>
        <item m="1" x="372"/>
        <item m="1" x="373"/>
        <item x="35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x="84"/>
        <item x="85"/>
        <item m="1" x="443"/>
        <item m="1" x="446"/>
        <item m="1" x="478"/>
        <item m="1" x="437"/>
        <item m="1" x="371"/>
        <item m="1" x="406"/>
        <item m="1" x="407"/>
        <item m="1" x="408"/>
        <item m="1" x="409"/>
        <item m="1" x="410"/>
        <item m="1" x="411"/>
        <item m="1" x="412"/>
        <item m="1" x="413"/>
        <item x="55"/>
        <item x="56"/>
        <item x="57"/>
        <item m="1" x="456"/>
        <item m="1" x="395"/>
        <item m="1" x="457"/>
        <item m="1" x="396"/>
        <item x="64"/>
        <item x="65"/>
        <item m="1" x="397"/>
        <item x="332"/>
        <item x="335"/>
        <item x="336"/>
        <item x="337"/>
        <item x="132"/>
        <item m="1" x="402"/>
        <item m="1" x="403"/>
        <item m="1" x="404"/>
        <item m="1" x="383"/>
        <item x="86"/>
        <item x="88"/>
        <item m="1" x="432"/>
        <item x="89"/>
        <item m="1" x="431"/>
        <item x="188"/>
        <item x="175"/>
        <item x="176"/>
        <item x="177"/>
        <item x="178"/>
        <item x="179"/>
        <item x="180"/>
        <item x="343"/>
        <item x="344"/>
        <item x="345"/>
        <item x="346"/>
        <item x="348"/>
        <item x="349"/>
        <item x="350"/>
        <item x="353"/>
        <item x="354"/>
        <item x="284"/>
        <item x="285"/>
        <item m="1" x="433"/>
        <item x="33"/>
        <item x="34"/>
        <item x="60"/>
        <item x="61"/>
        <item x="7"/>
        <item x="13"/>
        <item x="14"/>
        <item x="25"/>
        <item x="26"/>
        <item x="16"/>
        <item x="17"/>
        <item x="19"/>
        <item x="20"/>
        <item m="1" x="401"/>
        <item x="23"/>
        <item x="24"/>
        <item x="32"/>
        <item x="31"/>
        <item x="29"/>
        <item x="27"/>
        <item x="28"/>
        <item x="30"/>
        <item m="1" x="421"/>
        <item x="36"/>
        <item x="37"/>
        <item x="38"/>
        <item x="39"/>
        <item x="40"/>
        <item x="42"/>
        <item x="43"/>
        <item m="1" x="449"/>
        <item x="44"/>
        <item x="45"/>
        <item m="1" x="474"/>
        <item m="1" x="399"/>
        <item m="1" x="475"/>
        <item m="1" x="450"/>
        <item x="50"/>
        <item x="51"/>
        <item x="52"/>
        <item x="53"/>
        <item m="1" x="415"/>
        <item m="1" x="414"/>
        <item m="1" x="417"/>
        <item m="1" x="416"/>
        <item x="68"/>
        <item x="67"/>
        <item x="69"/>
        <item x="72"/>
        <item x="75"/>
        <item x="82"/>
        <item x="83"/>
        <item m="1" x="444"/>
        <item m="1" x="445"/>
        <item m="1" x="384"/>
        <item x="87"/>
        <item m="1" x="391"/>
        <item m="1" x="424"/>
        <item m="1" x="425"/>
        <item m="1" x="426"/>
        <item m="1" x="392"/>
        <item m="1" x="393"/>
        <item m="1" x="387"/>
        <item m="1" x="386"/>
        <item m="1" x="448"/>
        <item m="1" x="447"/>
        <item x="118"/>
        <item x="203"/>
        <item x="205"/>
        <item x="211"/>
        <item x="214"/>
        <item x="217"/>
        <item x="220"/>
        <item x="222"/>
        <item x="229"/>
        <item x="230"/>
        <item x="232"/>
        <item x="234"/>
        <item x="235"/>
        <item x="236"/>
        <item x="237"/>
        <item x="238"/>
        <item x="239"/>
        <item x="240"/>
        <item x="246"/>
        <item x="247"/>
        <item x="248"/>
        <item x="250"/>
        <item x="252"/>
        <item x="254"/>
        <item x="255"/>
        <item x="256"/>
        <item x="259"/>
        <item x="262"/>
        <item x="264"/>
        <item x="265"/>
        <item x="266"/>
        <item x="272"/>
        <item x="273"/>
        <item x="275"/>
        <item x="278"/>
        <item x="281"/>
        <item x="287"/>
        <item x="289"/>
        <item x="290"/>
        <item x="294"/>
        <item x="297"/>
        <item x="301"/>
        <item x="302"/>
        <item x="303"/>
        <item x="305"/>
        <item x="306"/>
        <item x="308"/>
        <item x="309"/>
        <item x="310"/>
        <item x="311"/>
        <item x="313"/>
        <item x="314"/>
        <item x="316"/>
        <item x="317"/>
        <item x="318"/>
        <item x="320"/>
        <item x="321"/>
        <item x="323"/>
        <item x="327"/>
        <item x="329"/>
        <item x="330"/>
        <item x="331"/>
        <item x="333"/>
        <item x="334"/>
        <item x="133"/>
        <item x="338"/>
        <item x="339"/>
        <item x="340"/>
        <item x="341"/>
        <item x="342"/>
        <item x="347"/>
        <item x="351"/>
        <item x="352"/>
        <item x="138"/>
        <item x="141"/>
        <item x="143"/>
        <item m="1" x="405"/>
        <item x="145"/>
        <item x="147"/>
        <item x="148"/>
        <item x="149"/>
        <item x="150"/>
        <item m="1" x="440"/>
        <item x="155"/>
        <item x="158"/>
        <item x="157"/>
        <item x="159"/>
        <item x="160"/>
        <item x="161"/>
        <item x="181"/>
        <item x="182"/>
        <item x="162"/>
        <item x="163"/>
        <item x="164"/>
        <item x="166"/>
        <item x="167"/>
        <item x="165"/>
        <item x="168"/>
        <item x="169"/>
        <item x="170"/>
        <item x="171"/>
        <item x="172"/>
        <item x="173"/>
        <item m="1" x="368"/>
        <item m="1" x="367"/>
        <item m="1" x="369"/>
        <item m="1" x="370"/>
        <item x="192"/>
        <item x="194"/>
        <item x="196"/>
        <item x="198"/>
        <item x="174"/>
        <item m="1" x="459"/>
        <item x="189"/>
        <item x="190"/>
        <item x="191"/>
        <item x="193"/>
        <item x="195"/>
        <item x="197"/>
        <item x="199"/>
        <item x="200"/>
        <item x="134"/>
        <item x="135"/>
        <item x="136"/>
        <item x="137"/>
        <item m="1" x="442"/>
        <item x="77"/>
        <item x="355"/>
        <item m="1" x="454"/>
        <item x="356"/>
        <item x="357"/>
        <item x="358"/>
        <item m="1" x="394"/>
        <item x="46"/>
        <item x="47"/>
        <item x="48"/>
        <item x="49"/>
        <item x="58"/>
        <item x="59"/>
        <item x="62"/>
        <item x="70"/>
        <item x="97"/>
        <item x="98"/>
        <item x="99"/>
        <item x="100"/>
        <item x="101"/>
        <item x="102"/>
        <item x="110"/>
        <item x="111"/>
        <item x="112"/>
        <item x="115"/>
        <item x="128"/>
        <item x="131"/>
        <item x="144"/>
        <item x="183"/>
        <item x="184"/>
        <item x="185"/>
        <item x="186"/>
        <item x="187"/>
        <item x="201"/>
        <item x="63"/>
        <item x="66"/>
        <item x="41"/>
        <item x="54"/>
      </items>
    </pivotField>
    <pivotField showAll="0" defaultSubtotal="0"/>
    <pivotField showAll="0" defaultSubtotal="0"/>
    <pivotField showAll="0" defaultSubtotal="0"/>
    <pivotField showAll="0" includeNewItemsInFilter="1" defaultSubtotal="0"/>
  </pivotFields>
  <rowFields count="1">
    <field x="2"/>
  </rowFields>
  <colItems count="1">
    <i/>
  </colItems>
  <formats count="6">
    <format dxfId="13">
      <pivotArea type="all" dataOnly="0" outline="0" fieldPosition="0"/>
    </format>
    <format dxfId="12">
      <pivotArea field="2" type="button" dataOnly="0" labelOnly="1" outline="0" axis="axisRow" fieldPosition="0"/>
    </format>
    <format dxfId="11">
      <pivotArea dataOnly="0" labelOnly="1" outline="0" axis="axisValues" fieldPosition="0"/>
    </format>
    <format dxfId="10">
      <pivotArea field="2" type="button" dataOnly="0" labelOnly="1" outline="0" axis="axisRow" fieldPosition="0"/>
    </format>
    <format dxfId="9">
      <pivotArea dataOnly="0" labelOnly="1" outline="0" axis="axisValues" fieldPosition="0"/>
    </format>
    <format dxfId="8">
      <pivotArea type="all" dataOnly="0" outline="0" fieldPosition="0"/>
    </format>
  </formats>
  <pivotTableStyleInfo name="PivotStyleLight3" showRowHeaders="1" showColHeaders="1" showRowStripes="1" showColStripes="0" showLastColumn="1"/>
  <filters count="1">
    <filter fld="2" type="captionContains" evalOrder="-1" id="1574" stringValue1="?¡¿">
      <autoFilter ref="A1">
        <filterColumn colId="0">
          <customFilters>
            <customFilter val="*?¡¿*"/>
          </customFilters>
        </filterColumn>
      </autoFilter>
    </filter>
  </filters>
</pivotTableDefinition>
</file>

<file path=xl/pivotTables/pivotTable2.xml><?xml version="1.0" encoding="utf-8"?>
<pivotTableDefinition xmlns="http://schemas.openxmlformats.org/spreadsheetml/2006/main" name="tablafram" cacheId="5" applyNumberFormats="0" applyBorderFormats="0" applyFontFormats="0" applyPatternFormats="0" applyAlignmentFormats="0" applyWidthHeightFormats="1" dataCaption="Valores" updatedVersion="4" minRefreshableVersion="3" rowGrandTotals="0" colGrandTotals="0" itemPrintTitles="1" createdVersion="4" indent="0" outline="1" outlineData="1" multipleFieldFilters="0" rowHeaderCaption="">
  <location ref="I7" firstHeaderRow="1" firstDataRow="1" firstDataCol="1"/>
  <pivotFields count="4">
    <pivotField showAll="0"/>
    <pivotField axis="axisRow" showAll="0">
      <items count="1356">
        <item m="1" x="1315"/>
        <item x="0"/>
        <item x="2"/>
        <item x="3"/>
        <item x="5"/>
        <item x="11"/>
        <item x="13"/>
        <item x="14"/>
        <item x="18"/>
        <item x="49"/>
        <item x="50"/>
        <item x="54"/>
        <item x="55"/>
        <item x="56"/>
        <item x="57"/>
        <item x="58"/>
        <item x="59"/>
        <item x="60"/>
        <item x="61"/>
        <item x="62"/>
        <item x="63"/>
        <item x="65"/>
        <item x="66"/>
        <item x="67"/>
        <item x="68"/>
        <item x="69"/>
        <item m="1" x="1313"/>
        <item x="70"/>
        <item x="71"/>
        <item x="72"/>
        <item x="73"/>
        <item x="74"/>
        <item x="75"/>
        <item x="77"/>
        <item x="78"/>
        <item x="79"/>
        <item x="80"/>
        <item x="81"/>
        <item x="82"/>
        <item x="83"/>
        <item x="84"/>
        <item x="85"/>
        <item m="1" x="1277"/>
        <item x="86"/>
        <item m="1" x="1337"/>
        <item x="87"/>
        <item x="88"/>
        <item x="89"/>
        <item x="90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50"/>
        <item x="151"/>
        <item x="152"/>
        <item x="153"/>
        <item x="154"/>
        <item x="155"/>
        <item x="156"/>
        <item x="158"/>
        <item x="159"/>
        <item x="160"/>
        <item x="161"/>
        <item x="162"/>
        <item x="164"/>
        <item x="165"/>
        <item x="167"/>
        <item x="168"/>
        <item m="1" x="1303"/>
        <item x="169"/>
        <item x="170"/>
        <item x="172"/>
        <item x="173"/>
        <item x="174"/>
        <item x="176"/>
        <item x="177"/>
        <item x="178"/>
        <item x="179"/>
        <item x="180"/>
        <item x="181"/>
        <item x="182"/>
        <item x="183"/>
        <item x="184"/>
        <item x="186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6"/>
        <item x="208"/>
        <item x="209"/>
        <item x="210"/>
        <item x="217"/>
        <item x="218"/>
        <item x="220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m="1" x="1252"/>
        <item x="248"/>
        <item x="249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m="1" x="1282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m="1" x="1308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m="1" x="1326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m="1" x="1263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m="1" x="1285"/>
        <item x="348"/>
        <item x="349"/>
        <item x="350"/>
        <item x="351"/>
        <item x="352"/>
        <item x="353"/>
        <item m="1" x="133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1"/>
        <item x="372"/>
        <item x="373"/>
        <item x="374"/>
        <item x="375"/>
        <item x="376"/>
        <item x="377"/>
        <item x="378"/>
        <item x="379"/>
        <item m="1" x="1291"/>
        <item x="380"/>
        <item x="381"/>
        <item x="382"/>
        <item m="1" x="1254"/>
        <item x="383"/>
        <item m="1" x="1297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m="1" x="1283"/>
        <item x="445"/>
        <item x="446"/>
        <item x="447"/>
        <item x="448"/>
        <item x="449"/>
        <item m="1" x="1334"/>
        <item x="450"/>
        <item m="1" x="1281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m="1" x="1320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8"/>
        <item x="599"/>
        <item x="600"/>
        <item x="601"/>
        <item x="602"/>
        <item x="603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20"/>
        <item x="621"/>
        <item m="1" x="1348"/>
        <item x="622"/>
        <item x="623"/>
        <item x="624"/>
        <item m="1" x="1340"/>
        <item x="625"/>
        <item x="626"/>
        <item x="627"/>
        <item x="628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m="1" x="1306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1"/>
        <item x="733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m="1" x="1260"/>
        <item x="753"/>
        <item x="754"/>
        <item x="755"/>
        <item x="756"/>
        <item m="1" x="1296"/>
        <item x="758"/>
        <item x="759"/>
        <item x="760"/>
        <item x="762"/>
        <item x="763"/>
        <item x="765"/>
        <item x="766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91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41"/>
        <item x="845"/>
        <item x="852"/>
        <item x="853"/>
        <item x="854"/>
        <item x="855"/>
        <item x="856"/>
        <item x="857"/>
        <item x="858"/>
        <item x="859"/>
        <item x="860"/>
        <item x="866"/>
        <item x="868"/>
        <item x="869"/>
        <item x="870"/>
        <item x="871"/>
        <item x="872"/>
        <item x="875"/>
        <item x="876"/>
        <item x="877"/>
        <item x="878"/>
        <item x="879"/>
        <item m="1" x="1299"/>
        <item x="880"/>
        <item x="881"/>
        <item m="1" x="1264"/>
        <item x="882"/>
        <item x="884"/>
        <item x="885"/>
        <item x="886"/>
        <item x="887"/>
        <item x="888"/>
        <item x="889"/>
        <item x="890"/>
        <item x="891"/>
        <item x="892"/>
        <item x="893"/>
        <item m="1" x="1266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m="1" x="1328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m="1" x="1342"/>
        <item x="944"/>
        <item x="947"/>
        <item x="948"/>
        <item x="949"/>
        <item x="950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4"/>
        <item x="965"/>
        <item x="966"/>
        <item x="967"/>
        <item x="968"/>
        <item x="970"/>
        <item x="971"/>
        <item x="972"/>
        <item x="973"/>
        <item x="974"/>
        <item m="1" x="1325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m="1" x="1287"/>
        <item m="1" x="1242"/>
        <item x="1024"/>
        <item x="1025"/>
        <item x="1026"/>
        <item x="1027"/>
        <item x="1028"/>
        <item x="1029"/>
        <item x="1030"/>
        <item x="1031"/>
        <item x="1032"/>
        <item x="1034"/>
        <item x="1035"/>
        <item x="1036"/>
        <item x="1037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2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m="1" x="1268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099"/>
        <item x="52"/>
        <item x="53"/>
        <item x="287"/>
        <item m="1" x="1239"/>
        <item x="789"/>
        <item x="790"/>
        <item x="792"/>
        <item x="1228"/>
        <item m="1" x="1323"/>
        <item m="1" x="1271"/>
        <item x="1133"/>
        <item x="4"/>
        <item x="157"/>
        <item x="840"/>
        <item x="847"/>
        <item x="1059"/>
        <item x="1192"/>
        <item x="1238"/>
        <item x="216"/>
        <item m="1" x="1250"/>
        <item x="648"/>
        <item x="764"/>
        <item x="842"/>
        <item x="849"/>
        <item m="1" x="1300"/>
        <item m="1" x="1302"/>
        <item m="1" x="1344"/>
        <item m="1" x="1243"/>
        <item x="874"/>
        <item m="1" x="1289"/>
        <item m="1" x="1284"/>
        <item m="1" x="1305"/>
        <item m="1" x="1292"/>
        <item m="1" x="1274"/>
        <item m="1" x="1327"/>
        <item m="1" x="1330"/>
        <item m="1" x="1324"/>
        <item m="1" x="1316"/>
        <item m="1" x="1240"/>
        <item m="1" x="1265"/>
        <item m="1" x="1354"/>
        <item m="1" x="1248"/>
        <item x="205"/>
        <item x="219"/>
        <item x="250"/>
        <item m="1" x="1318"/>
        <item m="1" x="1276"/>
        <item m="1" x="1350"/>
        <item m="1" x="1279"/>
        <item m="1" x="1310"/>
        <item m="1" x="1329"/>
        <item m="1" x="1335"/>
        <item m="1" x="1309"/>
        <item m="1" x="1346"/>
        <item m="1" x="1270"/>
        <item m="1" x="1286"/>
        <item m="1" x="1241"/>
        <item x="767"/>
        <item m="1" x="1338"/>
        <item m="1" x="1247"/>
        <item x="850"/>
        <item x="851"/>
        <item m="1" x="1246"/>
        <item m="1" x="1295"/>
        <item m="1" x="1321"/>
        <item m="1" x="1261"/>
        <item m="1" x="1273"/>
        <item m="1" x="1258"/>
        <item m="1" x="1288"/>
        <item x="1131"/>
        <item m="1" x="1317"/>
        <item m="1" x="1249"/>
        <item m="1" x="1349"/>
        <item x="1193"/>
        <item x="1194"/>
        <item m="1" x="1256"/>
        <item m="1" x="1244"/>
        <item m="1" x="1245"/>
        <item m="1" x="1341"/>
        <item x="1226"/>
        <item x="1227"/>
        <item m="1" x="1319"/>
        <item m="1" x="1322"/>
        <item m="1" x="1353"/>
        <item m="1" x="1339"/>
        <item m="1" x="1301"/>
        <item m="1" x="1272"/>
        <item m="1" x="1267"/>
        <item m="1" x="1262"/>
        <item m="1" x="1294"/>
        <item m="1" x="1336"/>
        <item m="1" x="1304"/>
        <item m="1" x="1259"/>
        <item m="1" x="1307"/>
        <item m="1" x="1352"/>
        <item m="1" x="1314"/>
        <item m="1" x="1253"/>
        <item m="1" x="1347"/>
        <item m="1" x="1255"/>
        <item x="867"/>
        <item m="1" x="1290"/>
        <item m="1" x="1331"/>
        <item m="1" x="1293"/>
        <item m="1" x="1311"/>
        <item m="1" x="1278"/>
        <item m="1" x="1312"/>
        <item m="1" x="1343"/>
        <item m="1" x="1269"/>
        <item m="1" x="1351"/>
        <item x="1"/>
        <item x="751"/>
        <item x="846"/>
        <item x="861"/>
        <item x="8"/>
        <item x="48"/>
        <item x="191"/>
        <item x="207"/>
        <item x="214"/>
        <item x="215"/>
        <item x="768"/>
        <item x="844"/>
        <item x="51"/>
        <item x="757"/>
        <item x="812"/>
        <item x="848"/>
        <item x="864"/>
        <item m="1" x="1251"/>
        <item x="228"/>
        <item x="619"/>
        <item m="1" x="1298"/>
        <item x="963"/>
        <item x="1038"/>
        <item x="10"/>
        <item x="12"/>
        <item x="15"/>
        <item x="16"/>
        <item x="17"/>
        <item x="64"/>
        <item x="76"/>
        <item x="149"/>
        <item x="163"/>
        <item x="171"/>
        <item x="187"/>
        <item x="203"/>
        <item x="213"/>
        <item x="222"/>
        <item x="223"/>
        <item x="224"/>
        <item x="225"/>
        <item x="229"/>
        <item x="230"/>
        <item x="231"/>
        <item x="540"/>
        <item x="752"/>
        <item x="761"/>
        <item x="839"/>
        <item m="1" x="1345"/>
        <item m="1" x="1332"/>
        <item x="1023"/>
        <item m="1" x="1280"/>
        <item m="1" x="1257"/>
        <item x="7"/>
        <item x="166"/>
        <item m="1" x="1275"/>
        <item x="204"/>
        <item x="212"/>
        <item x="221"/>
        <item x="370"/>
        <item x="604"/>
        <item x="730"/>
        <item x="732"/>
        <item x="734"/>
        <item x="769"/>
        <item x="862"/>
        <item x="865"/>
        <item x="951"/>
        <item x="1209"/>
        <item x="6"/>
        <item x="185"/>
        <item x="211"/>
        <item x="226"/>
        <item x="597"/>
        <item x="843"/>
        <item x="873"/>
        <item x="969"/>
        <item x="1191"/>
        <item x="1195"/>
        <item x="629"/>
        <item x="863"/>
        <item x="945"/>
        <item x="946"/>
        <item x="1229"/>
        <item x="1230"/>
        <item x="1231"/>
        <item x="1232"/>
        <item x="1233"/>
        <item x="1234"/>
        <item x="883"/>
        <item x="99"/>
        <item x="1033"/>
        <item x="227"/>
        <item x="1235"/>
        <item x="9"/>
        <item x="1236"/>
        <item x="1237"/>
        <item x="175"/>
        <item x="91"/>
        <item x="92"/>
        <item x="93"/>
        <item x="94"/>
        <item x="95"/>
        <item x="96"/>
        <item x="97"/>
        <item x="9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showAll="0" defaultSubtotal="0"/>
    <pivotField numFmtId="2" showAll="0" defaultSubtotal="0"/>
  </pivotFields>
  <rowFields count="1">
    <field x="1"/>
  </rowFields>
  <colItems count="1">
    <i/>
  </colItems>
  <formats count="4">
    <format dxfId="7">
      <pivotArea type="all" dataOnly="0" outline="0" fieldPosition="0"/>
    </format>
    <format dxfId="6">
      <pivotArea type="all" dataOnly="0" outline="0" fieldPosition="0"/>
    </format>
    <format dxfId="5">
      <pivotArea type="all" dataOnly="0" outline="0" fieldPosition="0"/>
    </format>
    <format dxfId="4">
      <pivotArea field="1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1">
    <filter fld="1" type="captionContains" evalOrder="-1" id="1697" stringValue1="?¡¿">
      <autoFilter ref="A1">
        <filterColumn colId="0">
          <customFilters>
            <customFilter val="*?¡¿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aosram" cacheId="9" applyNumberFormats="0" applyBorderFormats="0" applyFontFormats="0" applyPatternFormats="0" applyAlignmentFormats="0" applyWidthHeightFormats="1" dataCaption="Valores" updatedVersion="4" minRefreshableVersion="3" rowGrandTotals="0" colGrandTotals="0" itemPrintTitles="1" createdVersion="4" indent="0" outline="1" outlineData="1" multipleFieldFilters="0">
  <location ref="I8" firstHeaderRow="1" firstDataRow="1" firstDataCol="1"/>
  <pivotFields count="3">
    <pivotField axis="axisRow" showAll="0">
      <items count="244">
        <item m="1" x="188"/>
        <item m="1" x="189"/>
        <item m="1" x="236"/>
        <item m="1" x="211"/>
        <item m="1" x="237"/>
        <item m="1" x="212"/>
        <item m="1" x="147"/>
        <item m="1" x="213"/>
        <item m="1" x="191"/>
        <item m="1" x="138"/>
        <item m="1" x="159"/>
        <item m="1" x="224"/>
        <item m="1" x="232"/>
        <item m="1" x="238"/>
        <item m="1" x="161"/>
        <item m="1" x="141"/>
        <item m="1" x="185"/>
        <item m="1" x="234"/>
        <item m="1" x="171"/>
        <item m="1" x="142"/>
        <item m="1" x="146"/>
        <item m="1" x="152"/>
        <item m="1" x="174"/>
        <item m="1" x="153"/>
        <item m="1" x="219"/>
        <item m="1" x="155"/>
        <item m="1" x="203"/>
        <item m="1" x="134"/>
        <item m="1" x="177"/>
        <item m="1" x="204"/>
        <item m="1" x="187"/>
        <item m="1" x="235"/>
        <item m="1" x="230"/>
        <item m="1" x="231"/>
        <item m="1" x="143"/>
        <item m="1" x="241"/>
        <item m="1" x="220"/>
        <item m="1" x="207"/>
        <item m="1" x="144"/>
        <item m="1" x="226"/>
        <item m="1" x="164"/>
        <item m="1" x="162"/>
        <item m="1" x="225"/>
        <item m="1" x="136"/>
        <item m="1" x="242"/>
        <item m="1" x="156"/>
        <item m="1" x="221"/>
        <item m="1" x="198"/>
        <item m="1" x="209"/>
        <item m="1" x="145"/>
        <item m="1" x="186"/>
        <item m="1" x="166"/>
        <item m="1" x="190"/>
        <item m="1" x="214"/>
        <item m="1" x="172"/>
        <item m="1" x="215"/>
        <item m="1" x="148"/>
        <item m="1" x="192"/>
        <item m="1" x="149"/>
        <item m="1" x="193"/>
        <item m="1" x="173"/>
        <item m="1" x="216"/>
        <item m="1" x="150"/>
        <item m="1" x="194"/>
        <item m="1" x="201"/>
        <item m="1" x="218"/>
        <item m="1" x="154"/>
        <item m="1" x="168"/>
        <item m="1" x="210"/>
        <item m="1" x="183"/>
        <item m="1" x="233"/>
        <item m="1" x="169"/>
        <item m="1" x="217"/>
        <item m="1" x="197"/>
        <item m="1" x="151"/>
        <item m="1" x="240"/>
        <item m="1" x="195"/>
        <item m="1" x="176"/>
        <item m="1" x="157"/>
        <item m="1" x="200"/>
        <item m="1" x="202"/>
        <item m="1" x="179"/>
        <item m="1" x="227"/>
        <item m="1" x="163"/>
        <item m="1" x="208"/>
        <item m="1" x="180"/>
        <item m="1" x="165"/>
        <item m="1" x="181"/>
        <item m="1" x="229"/>
        <item m="1" x="167"/>
        <item m="1" x="170"/>
        <item m="1" x="184"/>
        <item m="1" x="137"/>
        <item m="1" x="222"/>
        <item m="1" x="158"/>
        <item m="1" x="205"/>
        <item m="1" x="139"/>
        <item m="1" x="223"/>
        <item m="1" x="160"/>
        <item m="1" x="206"/>
        <item m="1" x="140"/>
        <item m="1" x="228"/>
        <item m="1" x="182"/>
        <item m="1" x="239"/>
        <item m="1" x="175"/>
        <item m="1" x="196"/>
        <item x="133"/>
        <item m="1" x="135"/>
        <item m="1" x="178"/>
        <item m="1" x="199"/>
        <item x="1"/>
        <item x="3"/>
        <item x="6"/>
        <item x="13"/>
        <item x="14"/>
        <item x="19"/>
        <item x="20"/>
        <item x="23"/>
        <item x="31"/>
        <item x="32"/>
        <item x="35"/>
        <item x="37"/>
        <item x="38"/>
        <item x="43"/>
        <item x="45"/>
        <item x="49"/>
        <item x="55"/>
        <item x="58"/>
        <item x="59"/>
        <item x="60"/>
        <item x="63"/>
        <item x="65"/>
        <item x="67"/>
        <item x="69"/>
        <item x="71"/>
        <item x="77"/>
        <item x="78"/>
        <item x="84"/>
        <item x="88"/>
        <item x="89"/>
        <item x="90"/>
        <item x="110"/>
        <item x="115"/>
        <item x="117"/>
        <item x="118"/>
        <item x="121"/>
        <item x="122"/>
        <item x="131"/>
        <item x="132"/>
        <item x="0"/>
        <item x="2"/>
        <item x="4"/>
        <item x="5"/>
        <item x="7"/>
        <item x="8"/>
        <item x="9"/>
        <item x="10"/>
        <item x="11"/>
        <item x="12"/>
        <item x="15"/>
        <item x="16"/>
        <item x="17"/>
        <item x="18"/>
        <item x="21"/>
        <item x="22"/>
        <item x="24"/>
        <item x="25"/>
        <item x="26"/>
        <item x="27"/>
        <item x="28"/>
        <item x="29"/>
        <item x="30"/>
        <item x="33"/>
        <item x="34"/>
        <item x="36"/>
        <item x="39"/>
        <item x="40"/>
        <item x="41"/>
        <item x="42"/>
        <item x="44"/>
        <item x="46"/>
        <item x="47"/>
        <item x="48"/>
        <item x="50"/>
        <item x="51"/>
        <item x="52"/>
        <item x="53"/>
        <item x="54"/>
        <item x="57"/>
        <item x="61"/>
        <item x="62"/>
        <item x="64"/>
        <item x="66"/>
        <item x="68"/>
        <item x="70"/>
        <item x="72"/>
        <item x="73"/>
        <item x="74"/>
        <item x="75"/>
        <item x="79"/>
        <item x="80"/>
        <item x="81"/>
        <item x="82"/>
        <item x="83"/>
        <item x="85"/>
        <item x="86"/>
        <item x="87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  <item x="106"/>
        <item x="107"/>
        <item x="108"/>
        <item x="109"/>
        <item x="111"/>
        <item x="112"/>
        <item x="113"/>
        <item x="114"/>
        <item x="116"/>
        <item x="119"/>
        <item x="120"/>
        <item x="123"/>
        <item x="124"/>
        <item x="125"/>
        <item x="126"/>
        <item x="127"/>
        <item x="128"/>
        <item x="129"/>
        <item x="130"/>
        <item x="56"/>
        <item x="103"/>
        <item x="76"/>
        <item t="default"/>
      </items>
    </pivotField>
    <pivotField axis="axisRow" showAll="0">
      <items count="275">
        <item m="1" x="204"/>
        <item m="1" x="219"/>
        <item m="1" x="232"/>
        <item m="1" x="254"/>
        <item m="1" x="154"/>
        <item m="1" x="155"/>
        <item m="1" x="153"/>
        <item m="1" x="161"/>
        <item m="1" x="262"/>
        <item m="1" x="146"/>
        <item m="1" x="141"/>
        <item m="1" x="227"/>
        <item m="1" x="179"/>
        <item m="1" x="158"/>
        <item m="1" x="212"/>
        <item m="1" x="264"/>
        <item m="1" x="196"/>
        <item m="1" x="168"/>
        <item m="1" x="151"/>
        <item m="1" x="187"/>
        <item m="1" x="150"/>
        <item m="1" x="261"/>
        <item m="1" x="186"/>
        <item m="1" x="142"/>
        <item m="1" x="188"/>
        <item m="1" x="173"/>
        <item m="1" x="228"/>
        <item m="1" x="202"/>
        <item m="1" x="165"/>
        <item m="1" x="217"/>
        <item m="1" x="239"/>
        <item m="1" x="148"/>
        <item m="1" x="199"/>
        <item m="1" x="267"/>
        <item m="1" x="221"/>
        <item m="1" x="193"/>
        <item m="1" x="149"/>
        <item m="1" x="230"/>
        <item m="1" x="191"/>
        <item m="1" x="207"/>
        <item m="1" x="177"/>
        <item m="1" x="241"/>
        <item m="1" x="181"/>
        <item m="1" x="170"/>
        <item m="1" x="184"/>
        <item m="1" x="169"/>
        <item m="1" x="250"/>
        <item m="1" x="164"/>
        <item m="1" x="206"/>
        <item m="1" x="260"/>
        <item m="1" x="189"/>
        <item m="1" x="258"/>
        <item m="1" x="231"/>
        <item m="1" x="159"/>
        <item m="1" x="198"/>
        <item m="1" x="214"/>
        <item m="1" x="255"/>
        <item m="1" x="200"/>
        <item m="1" x="248"/>
        <item m="1" x="252"/>
        <item m="1" x="157"/>
        <item m="1" x="245"/>
        <item m="1" x="195"/>
        <item m="1" x="210"/>
        <item m="1" x="268"/>
        <item m="1" x="215"/>
        <item m="1" x="213"/>
        <item m="1" x="147"/>
        <item m="1" x="238"/>
        <item m="1" x="166"/>
        <item m="1" x="237"/>
        <item m="1" x="156"/>
        <item m="1" x="270"/>
        <item m="1" x="269"/>
        <item m="1" x="272"/>
        <item m="1" x="208"/>
        <item m="1" x="205"/>
        <item m="1" x="222"/>
        <item m="1" x="235"/>
        <item m="1" x="171"/>
        <item m="1" x="190"/>
        <item m="1" x="216"/>
        <item m="1" x="167"/>
        <item m="1" x="233"/>
        <item m="1" x="201"/>
        <item m="1" x="162"/>
        <item m="1" x="218"/>
        <item m="1" x="265"/>
        <item m="1" x="259"/>
        <item m="1" x="249"/>
        <item m="1" x="194"/>
        <item m="1" x="174"/>
        <item m="1" x="197"/>
        <item m="1" x="211"/>
        <item m="1" x="266"/>
        <item m="1" x="246"/>
        <item m="1" x="144"/>
        <item m="1" x="243"/>
        <item m="1" x="220"/>
        <item m="1" x="178"/>
        <item m="1" x="223"/>
        <item m="1" x="182"/>
        <item m="1" x="257"/>
        <item m="1" x="253"/>
        <item m="1" x="236"/>
        <item m="1" x="209"/>
        <item x="140"/>
        <item m="1" x="180"/>
        <item m="1" x="224"/>
        <item m="1" x="225"/>
        <item m="1" x="192"/>
        <item m="1" x="203"/>
        <item x="1"/>
        <item x="2"/>
        <item x="3"/>
        <item x="4"/>
        <item x="5"/>
        <item x="6"/>
        <item x="7"/>
        <item x="9"/>
        <item x="8"/>
        <item x="11"/>
        <item x="12"/>
        <item x="13"/>
        <item x="14"/>
        <item x="15"/>
        <item x="16"/>
        <item m="1" x="240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251"/>
        <item m="1" x="175"/>
        <item m="1" x="271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2"/>
        <item x="53"/>
        <item x="54"/>
        <item x="55"/>
        <item x="56"/>
        <item x="58"/>
        <item x="59"/>
        <item x="61"/>
        <item x="63"/>
        <item x="60"/>
        <item m="1" x="263"/>
        <item x="62"/>
        <item m="1" x="273"/>
        <item x="66"/>
        <item x="68"/>
        <item x="69"/>
        <item x="70"/>
        <item x="71"/>
        <item x="72"/>
        <item x="73"/>
        <item x="74"/>
        <item m="1" x="244"/>
        <item x="76"/>
        <item x="77"/>
        <item x="78"/>
        <item x="79"/>
        <item x="80"/>
        <item x="83"/>
        <item x="84"/>
        <item x="85"/>
        <item x="86"/>
        <item x="87"/>
        <item x="88"/>
        <item x="89"/>
        <item x="90"/>
        <item x="91"/>
        <item m="1" x="163"/>
        <item x="93"/>
        <item x="95"/>
        <item x="96"/>
        <item x="97"/>
        <item x="98"/>
        <item x="99"/>
        <item x="100"/>
        <item x="101"/>
        <item x="103"/>
        <item x="104"/>
        <item x="105"/>
        <item x="107"/>
        <item x="109"/>
        <item x="111"/>
        <item x="113"/>
        <item x="114"/>
        <item x="116"/>
        <item x="117"/>
        <item x="118"/>
        <item x="119"/>
        <item x="120"/>
        <item x="121"/>
        <item x="122"/>
        <item x="123"/>
        <item m="1" x="176"/>
        <item x="125"/>
        <item x="126"/>
        <item x="127"/>
        <item m="1" x="247"/>
        <item x="129"/>
        <item m="1" x="152"/>
        <item m="1" x="229"/>
        <item m="1" x="172"/>
        <item x="138"/>
        <item x="139"/>
        <item m="1" x="160"/>
        <item m="1" x="242"/>
        <item m="1" x="145"/>
        <item m="1" x="226"/>
        <item m="1" x="256"/>
        <item m="1" x="183"/>
        <item m="1" x="143"/>
        <item m="1" x="185"/>
        <item m="1" x="234"/>
        <item x="135"/>
        <item x="0"/>
        <item x="10"/>
        <item x="17"/>
        <item x="18"/>
        <item x="35"/>
        <item x="36"/>
        <item x="37"/>
        <item x="51"/>
        <item x="57"/>
        <item x="64"/>
        <item x="65"/>
        <item x="67"/>
        <item x="75"/>
        <item x="81"/>
        <item x="92"/>
        <item x="94"/>
        <item x="102"/>
        <item x="106"/>
        <item x="108"/>
        <item x="112"/>
        <item x="115"/>
        <item x="124"/>
        <item x="128"/>
        <item x="130"/>
        <item x="131"/>
        <item x="132"/>
        <item x="133"/>
        <item x="134"/>
        <item x="136"/>
        <item x="137"/>
        <item x="110"/>
        <item x="82"/>
        <item t="default"/>
      </items>
    </pivotField>
    <pivotField numFmtId="2" showAll="0" defaultSubtotal="0"/>
  </pivotFields>
  <rowFields count="2">
    <field x="1"/>
    <field x="0"/>
  </rowFields>
  <colItems count="1">
    <i/>
  </colItems>
  <formats count="4">
    <format dxfId="3">
      <pivotArea type="all" dataOnly="0" outline="0" fieldPosition="0"/>
    </format>
    <format dxfId="2">
      <pivotArea type="all" dataOnly="0" outline="0" fieldPosition="0"/>
    </format>
    <format dxfId="1">
      <pivotArea field="1" type="button" dataOnly="0" labelOnly="1" outline="0" axis="axisRow" fieldPosition="0"/>
    </format>
    <format dxfId="0">
      <pivotArea type="all" dataOnly="0" outline="0" fieldPosition="0"/>
    </format>
  </formats>
  <pivotTableStyleInfo name="PivotStyleLight16" showRowHeaders="1" showColHeaders="1" showRowStripes="0" showColStripes="0" showLastColumn="1"/>
  <filters count="1">
    <filter fld="1" type="captionContains" evalOrder="-1" id="850" stringValue1="?¡¿">
      <autoFilter ref="A1">
        <filterColumn colId="0">
          <customFilters>
            <customFilter val="*?¡¿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9.xml"/><Relationship Id="rId3" Type="http://schemas.openxmlformats.org/officeDocument/2006/relationships/drawing" Target="../drawings/drawing2.xml"/><Relationship Id="rId7" Type="http://schemas.openxmlformats.org/officeDocument/2006/relationships/control" Target="../activeX/activeX6.xml"/><Relationship Id="rId12" Type="http://schemas.openxmlformats.org/officeDocument/2006/relationships/image" Target="../media/image10.emf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7.emf"/><Relationship Id="rId11" Type="http://schemas.openxmlformats.org/officeDocument/2006/relationships/control" Target="../activeX/activeX8.xml"/><Relationship Id="rId5" Type="http://schemas.openxmlformats.org/officeDocument/2006/relationships/oleObject" Target="../embeddings/oleObject1.bin"/><Relationship Id="rId15" Type="http://schemas.openxmlformats.org/officeDocument/2006/relationships/comments" Target="../comments1.xml"/><Relationship Id="rId10" Type="http://schemas.openxmlformats.org/officeDocument/2006/relationships/image" Target="../media/image9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7.xml"/><Relationship Id="rId14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comments" Target="../comments2.xml"/><Relationship Id="rId3" Type="http://schemas.openxmlformats.org/officeDocument/2006/relationships/drawing" Target="../drawings/drawing3.xml"/><Relationship Id="rId7" Type="http://schemas.openxmlformats.org/officeDocument/2006/relationships/control" Target="../activeX/activeX11.xml"/><Relationship Id="rId12" Type="http://schemas.openxmlformats.org/officeDocument/2006/relationships/image" Target="../media/image16.emf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13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15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5" Type="http://schemas.openxmlformats.org/officeDocument/2006/relationships/image" Target="../media/image18.emf"/><Relationship Id="rId4" Type="http://schemas.openxmlformats.org/officeDocument/2006/relationships/control" Target="../activeX/activeX1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comments" Target="../comments3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17.xml"/><Relationship Id="rId12" Type="http://schemas.openxmlformats.org/officeDocument/2006/relationships/image" Target="../media/image24.emf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6" Type="http://schemas.openxmlformats.org/officeDocument/2006/relationships/image" Target="../media/image21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3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5" Type="http://schemas.openxmlformats.org/officeDocument/2006/relationships/image" Target="../media/image26.emf"/><Relationship Id="rId4" Type="http://schemas.openxmlformats.org/officeDocument/2006/relationships/control" Target="../activeX/activeX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7.xml"/><Relationship Id="rId3" Type="http://schemas.openxmlformats.org/officeDocument/2006/relationships/hyperlink" Target="http://www.beral.com.ar/" TargetMode="External"/><Relationship Id="rId7" Type="http://schemas.openxmlformats.org/officeDocument/2006/relationships/printerSettings" Target="../printerSettings/printerSettings6.bin"/><Relationship Id="rId2" Type="http://schemas.openxmlformats.org/officeDocument/2006/relationships/hyperlink" Target="http://www.beral.com.ar/" TargetMode="External"/><Relationship Id="rId1" Type="http://schemas.openxmlformats.org/officeDocument/2006/relationships/hyperlink" Target="http://www.beral.com.ar/" TargetMode="External"/><Relationship Id="rId6" Type="http://schemas.openxmlformats.org/officeDocument/2006/relationships/hyperlink" Target="http://www.beral.com.ar/" TargetMode="External"/><Relationship Id="rId11" Type="http://schemas.openxmlformats.org/officeDocument/2006/relationships/image" Target="../media/image29.emf"/><Relationship Id="rId5" Type="http://schemas.openxmlformats.org/officeDocument/2006/relationships/hyperlink" Target="http://www.beral.com.ar/" TargetMode="External"/><Relationship Id="rId10" Type="http://schemas.openxmlformats.org/officeDocument/2006/relationships/control" Target="../activeX/activeX22.xml"/><Relationship Id="rId4" Type="http://schemas.openxmlformats.org/officeDocument/2006/relationships/hyperlink" Target="http://www.beral.com.ar/" TargetMode="External"/><Relationship Id="rId9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1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3.emf"/><Relationship Id="rId4" Type="http://schemas.openxmlformats.org/officeDocument/2006/relationships/control" Target="../activeX/activeX2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"/>
  <sheetViews>
    <sheetView showGridLines="0" showRowColHeaders="0" tabSelected="1" zoomScale="110" zoomScaleNormal="110" workbookViewId="0">
      <selection activeCell="O26" sqref="O26"/>
    </sheetView>
  </sheetViews>
  <sheetFormatPr baseColWidth="10" defaultColWidth="11.42578125" defaultRowHeight="15"/>
  <cols>
    <col min="1" max="16384" width="11.42578125" style="395"/>
  </cols>
  <sheetData/>
  <sheetProtection sheet="1" objects="1" scenarios="1" selectLockedCells="1" selectUnlockedCell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0</xdr:col>
                <xdr:colOff>571500</xdr:colOff>
                <xdr:row>25</xdr:row>
                <xdr:rowOff>47625</xdr:rowOff>
              </from>
              <to>
                <xdr:col>2</xdr:col>
                <xdr:colOff>238125</xdr:colOff>
                <xdr:row>27</xdr:row>
                <xdr:rowOff>123825</xdr:rowOff>
              </to>
            </anchor>
          </controlPr>
        </control>
      </mc:Choice>
      <mc:Fallback>
        <control shapeId="13313" r:id="rId3" name="CommandButton1"/>
      </mc:Fallback>
    </mc:AlternateContent>
    <mc:AlternateContent xmlns:mc="http://schemas.openxmlformats.org/markup-compatibility/2006">
      <mc:Choice Requires="x14">
        <control shapeId="13314" r:id="rId5" name="CommandButton2">
          <controlPr defaultSize="0" autoLine="0" r:id="rId6">
            <anchor moveWithCells="1">
              <from>
                <xdr:col>3</xdr:col>
                <xdr:colOff>219075</xdr:colOff>
                <xdr:row>25</xdr:row>
                <xdr:rowOff>57150</xdr:rowOff>
              </from>
              <to>
                <xdr:col>4</xdr:col>
                <xdr:colOff>647700</xdr:colOff>
                <xdr:row>27</xdr:row>
                <xdr:rowOff>133350</xdr:rowOff>
              </to>
            </anchor>
          </controlPr>
        </control>
      </mc:Choice>
      <mc:Fallback>
        <control shapeId="13314" r:id="rId5" name="CommandButton2"/>
      </mc:Fallback>
    </mc:AlternateContent>
    <mc:AlternateContent xmlns:mc="http://schemas.openxmlformats.org/markup-compatibility/2006">
      <mc:Choice Requires="x14">
        <control shapeId="13315" r:id="rId7" name="CommandButton3">
          <controlPr defaultSize="0" autoLine="0" r:id="rId8">
            <anchor moveWithCells="1">
              <from>
                <xdr:col>5</xdr:col>
                <xdr:colOff>685800</xdr:colOff>
                <xdr:row>25</xdr:row>
                <xdr:rowOff>28575</xdr:rowOff>
              </from>
              <to>
                <xdr:col>7</xdr:col>
                <xdr:colOff>352425</xdr:colOff>
                <xdr:row>27</xdr:row>
                <xdr:rowOff>104775</xdr:rowOff>
              </to>
            </anchor>
          </controlPr>
        </control>
      </mc:Choice>
      <mc:Fallback>
        <control shapeId="13315" r:id="rId7" name="CommandButton3"/>
      </mc:Fallback>
    </mc:AlternateContent>
    <mc:AlternateContent xmlns:mc="http://schemas.openxmlformats.org/markup-compatibility/2006">
      <mc:Choice Requires="x14">
        <control shapeId="13316" r:id="rId9" name="CommandButton4">
          <controlPr defaultSize="0" autoLine="0" r:id="rId10">
            <anchor moveWithCells="1">
              <from>
                <xdr:col>8</xdr:col>
                <xdr:colOff>361950</xdr:colOff>
                <xdr:row>25</xdr:row>
                <xdr:rowOff>28575</xdr:rowOff>
              </from>
              <to>
                <xdr:col>10</xdr:col>
                <xdr:colOff>28575</xdr:colOff>
                <xdr:row>27</xdr:row>
                <xdr:rowOff>104775</xdr:rowOff>
              </to>
            </anchor>
          </controlPr>
        </control>
      </mc:Choice>
      <mc:Fallback>
        <control shapeId="13316" r:id="rId9" name="CommandButton4"/>
      </mc:Fallback>
    </mc:AlternateContent>
    <mc:AlternateContent xmlns:mc="http://schemas.openxmlformats.org/markup-compatibility/2006">
      <mc:Choice Requires="x14">
        <control shapeId="13317" r:id="rId11" name="CommandButton5">
          <controlPr defaultSize="0" autoLine="0" r:id="rId12">
            <anchor moveWithCells="1">
              <from>
                <xdr:col>10</xdr:col>
                <xdr:colOff>704850</xdr:colOff>
                <xdr:row>25</xdr:row>
                <xdr:rowOff>28575</xdr:rowOff>
              </from>
              <to>
                <xdr:col>12</xdr:col>
                <xdr:colOff>371475</xdr:colOff>
                <xdr:row>27</xdr:row>
                <xdr:rowOff>104775</xdr:rowOff>
              </to>
            </anchor>
          </controlPr>
        </control>
      </mc:Choice>
      <mc:Fallback>
        <control shapeId="13317" r:id="rId11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IV475"/>
  <sheetViews>
    <sheetView topLeftCell="A152" zoomScale="88" zoomScaleNormal="88" workbookViewId="0">
      <selection activeCell="A159" sqref="A159:D159"/>
    </sheetView>
  </sheetViews>
  <sheetFormatPr baseColWidth="10" defaultRowHeight="15"/>
  <cols>
    <col min="1" max="1" width="35.42578125" style="26" customWidth="1"/>
    <col min="2" max="2" width="2.85546875" style="26" customWidth="1"/>
    <col min="3" max="3" width="35" style="26" customWidth="1"/>
    <col min="4" max="4" width="6.5703125" style="26" customWidth="1"/>
    <col min="5" max="5" width="10" style="6" customWidth="1"/>
    <col min="6" max="6" width="27.140625" style="6" bestFit="1" customWidth="1"/>
    <col min="7" max="7" width="25.140625" style="7" bestFit="1" customWidth="1"/>
    <col min="8" max="8" width="21.140625" style="22" bestFit="1" customWidth="1"/>
    <col min="9" max="9" width="2.28515625" customWidth="1"/>
    <col min="10" max="10" width="35" style="18" customWidth="1"/>
    <col min="11" max="11" width="5.5703125" style="18" bestFit="1" customWidth="1"/>
    <col min="12" max="12" width="41.5703125" style="18" customWidth="1"/>
    <col min="13" max="13" width="6" style="18" customWidth="1"/>
    <col min="14" max="14" width="15" style="18" customWidth="1"/>
    <col min="15" max="15" width="20.28515625" bestFit="1" customWidth="1"/>
    <col min="16" max="16" width="22.5703125" bestFit="1" customWidth="1"/>
    <col min="17" max="17" width="21.5703125" bestFit="1" customWidth="1"/>
    <col min="18" max="18" width="24.85546875" bestFit="1" customWidth="1"/>
    <col min="19" max="19" width="25" bestFit="1" customWidth="1"/>
    <col min="20" max="20" width="24.85546875" bestFit="1" customWidth="1"/>
    <col min="21" max="21" width="25" bestFit="1" customWidth="1"/>
    <col min="22" max="22" width="23.85546875" bestFit="1" customWidth="1"/>
    <col min="23" max="23" width="24" bestFit="1" customWidth="1"/>
    <col min="24" max="24" width="23.85546875" bestFit="1" customWidth="1"/>
    <col min="25" max="25" width="24" bestFit="1" customWidth="1"/>
    <col min="26" max="26" width="23.85546875" bestFit="1" customWidth="1"/>
    <col min="27" max="27" width="24" bestFit="1" customWidth="1"/>
    <col min="28" max="28" width="23.85546875" bestFit="1" customWidth="1"/>
    <col min="29" max="29" width="24" bestFit="1" customWidth="1"/>
    <col min="30" max="30" width="25" bestFit="1" customWidth="1"/>
    <col min="31" max="31" width="25.140625" bestFit="1" customWidth="1"/>
    <col min="32" max="32" width="25" bestFit="1" customWidth="1"/>
    <col min="33" max="33" width="25.140625" bestFit="1" customWidth="1"/>
    <col min="34" max="34" width="25" bestFit="1" customWidth="1"/>
    <col min="35" max="35" width="25.140625" bestFit="1" customWidth="1"/>
    <col min="36" max="36" width="25" bestFit="1" customWidth="1"/>
    <col min="37" max="37" width="25.140625" bestFit="1" customWidth="1"/>
    <col min="38" max="38" width="25" bestFit="1" customWidth="1"/>
    <col min="39" max="39" width="25.140625" bestFit="1" customWidth="1"/>
    <col min="40" max="40" width="19.28515625" bestFit="1" customWidth="1"/>
    <col min="41" max="41" width="9.42578125" customWidth="1"/>
    <col min="42" max="42" width="13.85546875" bestFit="1" customWidth="1"/>
    <col min="43" max="43" width="24.42578125" bestFit="1" customWidth="1"/>
    <col min="44" max="44" width="26" bestFit="1" customWidth="1"/>
    <col min="45" max="45" width="28.28515625" bestFit="1" customWidth="1"/>
    <col min="46" max="46" width="19.85546875" bestFit="1" customWidth="1"/>
    <col min="47" max="47" width="18.85546875" bestFit="1" customWidth="1"/>
    <col min="48" max="48" width="18.42578125" bestFit="1" customWidth="1"/>
    <col min="49" max="49" width="18.5703125" bestFit="1" customWidth="1"/>
    <col min="50" max="51" width="21.85546875" bestFit="1" customWidth="1"/>
    <col min="52" max="52" width="31.28515625" bestFit="1" customWidth="1"/>
    <col min="53" max="53" width="32.5703125" bestFit="1" customWidth="1"/>
    <col min="54" max="55" width="31.5703125" bestFit="1" customWidth="1"/>
    <col min="56" max="56" width="31.28515625" bestFit="1" customWidth="1"/>
    <col min="57" max="57" width="31.5703125" bestFit="1" customWidth="1"/>
    <col min="58" max="58" width="21.7109375" bestFit="1" customWidth="1"/>
    <col min="59" max="59" width="27.42578125" bestFit="1" customWidth="1"/>
    <col min="60" max="60" width="27.5703125" bestFit="1" customWidth="1"/>
    <col min="61" max="61" width="26.42578125" bestFit="1" customWidth="1"/>
    <col min="62" max="62" width="26.5703125" bestFit="1" customWidth="1"/>
    <col min="63" max="63" width="26.42578125" bestFit="1" customWidth="1"/>
    <col min="64" max="64" width="26.5703125" bestFit="1" customWidth="1"/>
    <col min="65" max="65" width="30.7109375" bestFit="1" customWidth="1"/>
    <col min="66" max="66" width="21.85546875" bestFit="1" customWidth="1"/>
    <col min="67" max="68" width="28.7109375" bestFit="1" customWidth="1"/>
    <col min="69" max="69" width="32" bestFit="1" customWidth="1"/>
    <col min="70" max="70" width="35.42578125" bestFit="1" customWidth="1"/>
    <col min="71" max="71" width="31.85546875" bestFit="1" customWidth="1"/>
    <col min="72" max="72" width="25.140625" bestFit="1" customWidth="1"/>
    <col min="73" max="73" width="24.140625" bestFit="1" customWidth="1"/>
    <col min="74" max="74" width="23.28515625" bestFit="1" customWidth="1"/>
    <col min="75" max="75" width="24.42578125" bestFit="1" customWidth="1"/>
    <col min="76" max="77" width="23.42578125" bestFit="1" customWidth="1"/>
    <col min="78" max="78" width="30.85546875" bestFit="1" customWidth="1"/>
    <col min="79" max="79" width="31.140625" bestFit="1" customWidth="1"/>
    <col min="80" max="80" width="18.7109375" bestFit="1" customWidth="1"/>
    <col min="81" max="81" width="18.85546875" bestFit="1" customWidth="1"/>
    <col min="82" max="82" width="33.140625" bestFit="1" customWidth="1"/>
    <col min="83" max="83" width="34.28515625" bestFit="1" customWidth="1"/>
    <col min="84" max="84" width="32.140625" bestFit="1" customWidth="1"/>
    <col min="85" max="85" width="33.28515625" bestFit="1" customWidth="1"/>
    <col min="86" max="86" width="29.28515625" bestFit="1" customWidth="1"/>
    <col min="87" max="87" width="30.42578125" bestFit="1" customWidth="1"/>
    <col min="88" max="89" width="29.42578125" bestFit="1" customWidth="1"/>
    <col min="90" max="90" width="29.28515625" bestFit="1" customWidth="1"/>
    <col min="91" max="91" width="30.42578125" bestFit="1" customWidth="1"/>
    <col min="92" max="92" width="28.28515625" bestFit="1" customWidth="1"/>
    <col min="93" max="93" width="29.42578125" bestFit="1" customWidth="1"/>
    <col min="94" max="94" width="30.42578125" bestFit="1" customWidth="1"/>
    <col min="95" max="95" width="29.42578125" bestFit="1" customWidth="1"/>
    <col min="96" max="96" width="32.5703125" bestFit="1" customWidth="1"/>
    <col min="97" max="97" width="31.5703125" bestFit="1" customWidth="1"/>
    <col min="98" max="98" width="36.42578125" bestFit="1" customWidth="1"/>
    <col min="99" max="99" width="35.42578125" bestFit="1" customWidth="1"/>
    <col min="100" max="100" width="30.7109375" bestFit="1" customWidth="1"/>
    <col min="101" max="101" width="30.140625" bestFit="1" customWidth="1"/>
    <col min="102" max="102" width="38.5703125" bestFit="1" customWidth="1"/>
    <col min="103" max="103" width="38" bestFit="1" customWidth="1"/>
    <col min="104" max="104" width="23.140625" bestFit="1" customWidth="1"/>
    <col min="105" max="105" width="22.140625" bestFit="1" customWidth="1"/>
    <col min="106" max="106" width="20.85546875" bestFit="1" customWidth="1"/>
    <col min="107" max="107" width="22.140625" bestFit="1" customWidth="1"/>
    <col min="108" max="108" width="21.28515625" bestFit="1" customWidth="1"/>
    <col min="109" max="109" width="21.42578125" bestFit="1" customWidth="1"/>
    <col min="110" max="110" width="25.42578125" bestFit="1" customWidth="1"/>
    <col min="111" max="111" width="26.42578125" bestFit="1" customWidth="1"/>
    <col min="112" max="112" width="25.28515625" bestFit="1" customWidth="1"/>
    <col min="113" max="113" width="32.85546875" bestFit="1" customWidth="1"/>
    <col min="114" max="114" width="19.42578125" bestFit="1" customWidth="1"/>
    <col min="115" max="115" width="36.7109375" bestFit="1" customWidth="1"/>
    <col min="116" max="116" width="37.85546875" bestFit="1" customWidth="1"/>
    <col min="117" max="118" width="36.85546875" bestFit="1" customWidth="1"/>
    <col min="119" max="119" width="19.7109375" bestFit="1" customWidth="1"/>
    <col min="120" max="120" width="20.85546875" bestFit="1" customWidth="1"/>
    <col min="121" max="121" width="19.85546875" bestFit="1" customWidth="1"/>
    <col min="122" max="122" width="26.42578125" bestFit="1" customWidth="1"/>
    <col min="123" max="123" width="27.5703125" bestFit="1" customWidth="1"/>
    <col min="124" max="125" width="26.5703125" bestFit="1" customWidth="1"/>
    <col min="126" max="126" width="16.7109375" bestFit="1" customWidth="1"/>
    <col min="127" max="128" width="18.7109375" bestFit="1" customWidth="1"/>
    <col min="129" max="129" width="22" bestFit="1" customWidth="1"/>
    <col min="130" max="130" width="22.140625" bestFit="1" customWidth="1"/>
    <col min="131" max="131" width="19.28515625" bestFit="1" customWidth="1"/>
    <col min="132" max="132" width="14.5703125" bestFit="1" customWidth="1"/>
    <col min="133" max="133" width="21.28515625" bestFit="1" customWidth="1"/>
    <col min="134" max="134" width="24.42578125" bestFit="1" customWidth="1"/>
    <col min="135" max="135" width="23.5703125" bestFit="1" customWidth="1"/>
    <col min="136" max="136" width="23.7109375" bestFit="1" customWidth="1"/>
    <col min="137" max="137" width="28.42578125" bestFit="1" customWidth="1"/>
    <col min="138" max="138" width="28.5703125" bestFit="1" customWidth="1"/>
    <col min="139" max="139" width="29.5703125" bestFit="1" customWidth="1"/>
    <col min="140" max="140" width="27.28515625" bestFit="1" customWidth="1"/>
    <col min="141" max="141" width="28.42578125" bestFit="1" customWidth="1"/>
    <col min="142" max="142" width="27.42578125" bestFit="1" customWidth="1"/>
    <col min="143" max="143" width="24.5703125" bestFit="1" customWidth="1"/>
    <col min="144" max="144" width="32.28515625" bestFit="1" customWidth="1"/>
    <col min="145" max="145" width="33.42578125" bestFit="1" customWidth="1"/>
    <col min="146" max="146" width="32.42578125" bestFit="1" customWidth="1"/>
    <col min="147" max="147" width="32.28515625" bestFit="1" customWidth="1"/>
    <col min="148" max="149" width="31.140625" bestFit="1" customWidth="1"/>
    <col min="150" max="150" width="30.140625" bestFit="1" customWidth="1"/>
    <col min="151" max="151" width="33.5703125" bestFit="1" customWidth="1"/>
    <col min="152" max="152" width="16.5703125" bestFit="1" customWidth="1"/>
    <col min="153" max="153" width="20" bestFit="1" customWidth="1"/>
    <col min="154" max="154" width="19.7109375" bestFit="1" customWidth="1"/>
    <col min="155" max="155" width="20" bestFit="1" customWidth="1"/>
    <col min="156" max="156" width="19.7109375" bestFit="1" customWidth="1"/>
    <col min="157" max="157" width="21" bestFit="1" customWidth="1"/>
    <col min="158" max="158" width="31.85546875" bestFit="1" customWidth="1"/>
    <col min="159" max="159" width="35.42578125" bestFit="1" customWidth="1"/>
    <col min="160" max="161" width="29" bestFit="1" customWidth="1"/>
    <col min="162" max="162" width="14.28515625" bestFit="1" customWidth="1"/>
    <col min="163" max="163" width="25.7109375" bestFit="1" customWidth="1"/>
    <col min="164" max="164" width="27" bestFit="1" customWidth="1"/>
    <col min="165" max="165" width="29.85546875" bestFit="1" customWidth="1"/>
    <col min="166" max="166" width="21.85546875" bestFit="1" customWidth="1"/>
    <col min="167" max="167" width="20.5703125" bestFit="1" customWidth="1"/>
    <col min="168" max="168" width="19.5703125" bestFit="1" customWidth="1"/>
    <col min="169" max="169" width="20.7109375" bestFit="1" customWidth="1"/>
    <col min="170" max="170" width="23.28515625" bestFit="1" customWidth="1"/>
    <col min="171" max="171" width="22.28515625" bestFit="1" customWidth="1"/>
    <col min="172" max="172" width="23.42578125" bestFit="1" customWidth="1"/>
    <col min="173" max="173" width="25.42578125" bestFit="1" customWidth="1"/>
    <col min="174" max="174" width="24.42578125" bestFit="1" customWidth="1"/>
    <col min="175" max="175" width="25.140625" bestFit="1" customWidth="1"/>
    <col min="176" max="176" width="24" bestFit="1" customWidth="1"/>
    <col min="177" max="177" width="23" bestFit="1" customWidth="1"/>
    <col min="178" max="178" width="26.140625" bestFit="1" customWidth="1"/>
    <col min="179" max="179" width="32.42578125" bestFit="1" customWidth="1"/>
    <col min="180" max="180" width="37" bestFit="1" customWidth="1"/>
    <col min="181" max="181" width="38.42578125" bestFit="1" customWidth="1"/>
    <col min="182" max="182" width="26.140625" bestFit="1" customWidth="1"/>
    <col min="183" max="183" width="21.7109375" bestFit="1" customWidth="1"/>
    <col min="184" max="184" width="21.85546875" bestFit="1" customWidth="1"/>
    <col min="185" max="185" width="25" bestFit="1" customWidth="1"/>
    <col min="186" max="186" width="26.140625" bestFit="1" customWidth="1"/>
    <col min="187" max="187" width="25.140625" bestFit="1" customWidth="1"/>
    <col min="188" max="188" width="30.85546875" bestFit="1" customWidth="1"/>
    <col min="189" max="189" width="29.85546875" bestFit="1" customWidth="1"/>
    <col min="190" max="190" width="30.5703125" bestFit="1" customWidth="1"/>
    <col min="191" max="191" width="31.85546875" bestFit="1" customWidth="1"/>
    <col min="192" max="193" width="30.7109375" bestFit="1" customWidth="1"/>
    <col min="194" max="194" width="30.5703125" bestFit="1" customWidth="1"/>
    <col min="195" max="195" width="31.85546875" bestFit="1" customWidth="1"/>
    <col min="196" max="197" width="30.7109375" bestFit="1" customWidth="1"/>
    <col min="198" max="198" width="31.85546875" bestFit="1" customWidth="1"/>
    <col min="199" max="200" width="30.7109375" bestFit="1" customWidth="1"/>
    <col min="201" max="201" width="29.7109375" bestFit="1" customWidth="1"/>
    <col min="202" max="202" width="37.28515625" bestFit="1" customWidth="1"/>
    <col min="203" max="203" width="36.140625" bestFit="1" customWidth="1"/>
    <col min="204" max="204" width="38.140625" bestFit="1" customWidth="1"/>
    <col min="205" max="205" width="37.140625" bestFit="1" customWidth="1"/>
    <col min="206" max="207" width="28" bestFit="1" customWidth="1"/>
    <col min="208" max="208" width="35.140625" bestFit="1" customWidth="1"/>
    <col min="209" max="209" width="34.140625" bestFit="1" customWidth="1"/>
    <col min="210" max="210" width="40.5703125" bestFit="1" customWidth="1"/>
    <col min="211" max="211" width="38.5703125" bestFit="1" customWidth="1"/>
    <col min="212" max="212" width="35.7109375" bestFit="1" customWidth="1"/>
    <col min="213" max="213" width="33.42578125" bestFit="1" customWidth="1"/>
    <col min="214" max="214" width="32.5703125" bestFit="1" customWidth="1"/>
    <col min="215" max="215" width="31.5703125" bestFit="1" customWidth="1"/>
    <col min="216" max="217" width="31.7109375" bestFit="1" customWidth="1"/>
    <col min="218" max="218" width="17.28515625" bestFit="1" customWidth="1"/>
    <col min="219" max="219" width="28.7109375" bestFit="1" customWidth="1"/>
    <col min="220" max="220" width="30.5703125" bestFit="1" customWidth="1"/>
    <col min="221" max="221" width="28.85546875" bestFit="1" customWidth="1"/>
    <col min="222" max="222" width="30" bestFit="1" customWidth="1"/>
    <col min="223" max="224" width="29" bestFit="1" customWidth="1"/>
    <col min="225" max="225" width="28.85546875" bestFit="1" customWidth="1"/>
    <col min="226" max="226" width="29" bestFit="1" customWidth="1"/>
    <col min="227" max="227" width="28.85546875" bestFit="1" customWidth="1"/>
    <col min="228" max="228" width="29" bestFit="1" customWidth="1"/>
    <col min="229" max="229" width="31.140625" bestFit="1" customWidth="1"/>
    <col min="230" max="230" width="31.28515625" bestFit="1" customWidth="1"/>
    <col min="231" max="231" width="31.5703125" bestFit="1" customWidth="1"/>
    <col min="232" max="232" width="31.140625" bestFit="1" customWidth="1"/>
    <col min="233" max="233" width="28.85546875" bestFit="1" customWidth="1"/>
    <col min="234" max="234" width="29" bestFit="1" customWidth="1"/>
    <col min="235" max="235" width="14.7109375" bestFit="1" customWidth="1"/>
    <col min="236" max="236" width="33.28515625" bestFit="1" customWidth="1"/>
    <col min="237" max="237" width="32.28515625" bestFit="1" customWidth="1"/>
    <col min="238" max="238" width="31.140625" bestFit="1" customWidth="1"/>
    <col min="239" max="239" width="17.140625" bestFit="1" customWidth="1"/>
    <col min="240" max="240" width="22.5703125" bestFit="1" customWidth="1"/>
    <col min="241" max="241" width="22.7109375" bestFit="1" customWidth="1"/>
    <col min="242" max="242" width="18.7109375" bestFit="1" customWidth="1"/>
    <col min="243" max="243" width="15.85546875" bestFit="1" customWidth="1"/>
    <col min="244" max="244" width="17.140625" bestFit="1" customWidth="1"/>
    <col min="245" max="245" width="23.28515625" bestFit="1" customWidth="1"/>
    <col min="246" max="246" width="12.85546875" bestFit="1" customWidth="1"/>
    <col min="247" max="247" width="25.7109375" bestFit="1" customWidth="1"/>
    <col min="248" max="248" width="30.7109375" bestFit="1" customWidth="1"/>
    <col min="249" max="249" width="33.28515625" bestFit="1" customWidth="1"/>
    <col min="250" max="250" width="35.42578125" bestFit="1" customWidth="1"/>
    <col min="251" max="251" width="35.5703125" bestFit="1" customWidth="1"/>
    <col min="252" max="252" width="37.7109375" bestFit="1" customWidth="1"/>
    <col min="253" max="253" width="36" bestFit="1" customWidth="1"/>
    <col min="254" max="254" width="36.140625" bestFit="1" customWidth="1"/>
    <col min="255" max="255" width="34.42578125" bestFit="1" customWidth="1"/>
    <col min="256" max="256" width="32.28515625" bestFit="1" customWidth="1"/>
  </cols>
  <sheetData>
    <row r="1" spans="1:14" ht="5.25" customHeight="1" thickBot="1"/>
    <row r="2" spans="1:14" ht="15" customHeight="1" thickBot="1">
      <c r="A2" s="716" t="s">
        <v>0</v>
      </c>
      <c r="B2" s="717"/>
      <c r="C2" s="717"/>
      <c r="D2" s="717"/>
      <c r="E2" s="717"/>
      <c r="F2" s="717"/>
      <c r="G2" s="718"/>
    </row>
    <row r="3" spans="1:14" ht="15" customHeight="1">
      <c r="A3" s="719"/>
      <c r="B3" s="720"/>
      <c r="C3" s="720"/>
      <c r="D3" s="720"/>
      <c r="E3" s="720"/>
      <c r="F3" s="720"/>
      <c r="G3" s="721"/>
      <c r="J3" s="701" t="s">
        <v>437</v>
      </c>
      <c r="K3" s="702"/>
      <c r="L3" s="702"/>
      <c r="M3" s="702"/>
      <c r="N3" s="703"/>
    </row>
    <row r="4" spans="1:14" ht="15" customHeight="1">
      <c r="A4" s="719"/>
      <c r="B4" s="720"/>
      <c r="C4" s="720"/>
      <c r="D4" s="720"/>
      <c r="E4" s="720"/>
      <c r="F4" s="720"/>
      <c r="G4" s="721"/>
      <c r="J4" s="704"/>
      <c r="K4" s="705"/>
      <c r="L4" s="705"/>
      <c r="M4" s="705"/>
      <c r="N4" s="706"/>
    </row>
    <row r="5" spans="1:14" ht="17.25" customHeight="1" thickBot="1">
      <c r="A5" s="719"/>
      <c r="B5" s="720"/>
      <c r="C5" s="720"/>
      <c r="D5" s="720"/>
      <c r="E5" s="720"/>
      <c r="F5" s="720"/>
      <c r="G5" s="721"/>
      <c r="J5" s="704"/>
      <c r="K5" s="705"/>
      <c r="L5" s="705"/>
      <c r="M5" s="705"/>
      <c r="N5" s="706"/>
    </row>
    <row r="6" spans="1:14" ht="14.25" customHeight="1">
      <c r="A6" s="722" t="s">
        <v>1</v>
      </c>
      <c r="B6" s="723"/>
      <c r="C6" s="723"/>
      <c r="D6" s="52"/>
      <c r="E6" s="53"/>
      <c r="F6" s="53"/>
      <c r="G6" s="439"/>
      <c r="J6" s="43"/>
      <c r="K6" s="54"/>
      <c r="L6" s="55" t="str">
        <f>IF(J11=0,"",J11)</f>
        <v/>
      </c>
      <c r="M6" s="39" t="s">
        <v>431</v>
      </c>
      <c r="N6" s="58" t="str">
        <f>IFERROR(VLOOKUP(L6,referencias!C:G,5,FALSE),"")</f>
        <v/>
      </c>
    </row>
    <row r="7" spans="1:14">
      <c r="A7" s="724" t="s">
        <v>2</v>
      </c>
      <c r="B7" s="725"/>
      <c r="C7" s="726" t="s">
        <v>133</v>
      </c>
      <c r="D7" s="726"/>
      <c r="E7" s="51"/>
      <c r="F7" s="51">
        <f>crudo!G1</f>
        <v>46113</v>
      </c>
      <c r="G7" s="51"/>
      <c r="J7" s="43"/>
      <c r="K7" s="54"/>
      <c r="L7" s="56" t="s">
        <v>433</v>
      </c>
      <c r="M7" s="44" t="s">
        <v>431</v>
      </c>
      <c r="N7" s="45" t="str">
        <f>IFERROR(N6*1.21,"")</f>
        <v/>
      </c>
    </row>
    <row r="8" spans="1:14" s="17" customFormat="1" ht="31.5" customHeight="1">
      <c r="A8" s="615"/>
      <c r="B8" s="616"/>
      <c r="C8" s="616"/>
      <c r="D8" s="616"/>
      <c r="E8" s="616"/>
      <c r="F8" s="616"/>
      <c r="G8" s="617"/>
      <c r="H8" s="22"/>
      <c r="J8" s="43"/>
      <c r="K8" s="54"/>
      <c r="L8" s="57" t="s">
        <v>434</v>
      </c>
      <c r="M8" s="39" t="s">
        <v>432</v>
      </c>
      <c r="N8" s="40">
        <v>40</v>
      </c>
    </row>
    <row r="9" spans="1:14" s="17" customFormat="1" ht="15.75" thickBot="1">
      <c r="A9" s="618"/>
      <c r="B9" s="619"/>
      <c r="C9" s="619"/>
      <c r="D9" s="619"/>
      <c r="E9" s="619"/>
      <c r="F9" s="619"/>
      <c r="G9" s="620"/>
      <c r="H9" s="22"/>
      <c r="J9" s="621" t="s">
        <v>435</v>
      </c>
      <c r="K9" s="622"/>
      <c r="L9" s="59" t="s">
        <v>436</v>
      </c>
      <c r="M9" s="41" t="s">
        <v>431</v>
      </c>
      <c r="N9" s="42" t="str">
        <f>IFERROR(N8/100*N7+N7,"")</f>
        <v/>
      </c>
    </row>
    <row r="10" spans="1:14" s="17" customFormat="1" ht="15.75" hidden="1" thickBot="1">
      <c r="A10" s="46"/>
      <c r="B10" s="47"/>
      <c r="C10" s="48"/>
      <c r="D10" s="49"/>
      <c r="E10" s="50"/>
      <c r="F10" s="50"/>
      <c r="G10" s="440"/>
      <c r="H10" s="22"/>
      <c r="J10" s="376" t="s">
        <v>416</v>
      </c>
      <c r="K10"/>
      <c r="L10" s="37"/>
      <c r="M10" s="37"/>
      <c r="N10" s="37"/>
    </row>
    <row r="11" spans="1:14" ht="15.75" thickBot="1">
      <c r="A11" s="30" t="s">
        <v>3</v>
      </c>
      <c r="B11" s="32"/>
      <c r="C11" s="32"/>
      <c r="D11" s="33"/>
      <c r="E11" s="8" t="s">
        <v>4</v>
      </c>
      <c r="F11" s="651" t="s">
        <v>140</v>
      </c>
      <c r="G11" s="653" t="s">
        <v>142</v>
      </c>
      <c r="J11"/>
      <c r="K11"/>
      <c r="L11" s="38"/>
      <c r="M11" s="37"/>
      <c r="N11" s="37"/>
    </row>
    <row r="12" spans="1:14" ht="21.75" thickBot="1">
      <c r="A12" s="31"/>
      <c r="B12" s="34"/>
      <c r="C12" s="34"/>
      <c r="D12" s="35"/>
      <c r="E12" s="36"/>
      <c r="F12" s="652"/>
      <c r="G12" s="654"/>
      <c r="J12"/>
      <c r="K12"/>
      <c r="L12" s="688"/>
      <c r="M12" s="689"/>
      <c r="N12" s="690"/>
    </row>
    <row r="13" spans="1:14" ht="15" customHeight="1" thickBot="1">
      <c r="A13" s="708" t="s">
        <v>22</v>
      </c>
      <c r="B13" s="709"/>
      <c r="C13" s="709"/>
      <c r="D13" s="710"/>
      <c r="E13" s="8"/>
      <c r="F13" s="9" t="s">
        <v>456</v>
      </c>
      <c r="G13" s="441" t="s">
        <v>143</v>
      </c>
      <c r="H13" s="22" t="s">
        <v>438</v>
      </c>
      <c r="J13"/>
      <c r="K13"/>
      <c r="L13" s="60"/>
      <c r="M13" s="61"/>
      <c r="N13" s="62"/>
    </row>
    <row r="14" spans="1:14" ht="18.75" customHeight="1" thickBot="1">
      <c r="A14" s="623" t="s">
        <v>417</v>
      </c>
      <c r="B14" s="624"/>
      <c r="C14" s="624"/>
      <c r="D14" s="625"/>
      <c r="E14" s="4" t="s">
        <v>5</v>
      </c>
      <c r="F14" s="403">
        <f>SUMIF(crudo!B:B,TOTAL!H14,crudo!D:D)</f>
        <v>0</v>
      </c>
      <c r="G14" s="442">
        <f>F14*1.21*1.4</f>
        <v>0</v>
      </c>
      <c r="H14" s="22" t="s">
        <v>388</v>
      </c>
      <c r="J14"/>
      <c r="K14"/>
      <c r="L14" s="60"/>
      <c r="M14" s="61"/>
      <c r="N14" s="62"/>
    </row>
    <row r="15" spans="1:14" ht="15.75" thickBot="1">
      <c r="A15" s="626"/>
      <c r="B15" s="627"/>
      <c r="C15" s="627"/>
      <c r="D15" s="628"/>
      <c r="E15" s="4" t="s">
        <v>6</v>
      </c>
      <c r="F15" s="403">
        <f>SUMIF(crudo!B:B,TOTAL!H15,crudo!D:D)</f>
        <v>0</v>
      </c>
      <c r="G15" s="442">
        <f t="shared" ref="G15:G90" si="0">F15*1.21*1.4</f>
        <v>0</v>
      </c>
      <c r="H15" s="22" t="s">
        <v>389</v>
      </c>
      <c r="J15"/>
      <c r="K15"/>
      <c r="L15" s="60"/>
      <c r="M15" s="61"/>
      <c r="N15" s="62"/>
    </row>
    <row r="16" spans="1:14" ht="15.75" thickBot="1">
      <c r="A16" s="623" t="s">
        <v>418</v>
      </c>
      <c r="B16" s="624"/>
      <c r="C16" s="624"/>
      <c r="D16" s="625"/>
      <c r="E16" s="4" t="s">
        <v>71</v>
      </c>
      <c r="F16" s="403">
        <f>SUMIF(crudo!B:B,TOTAL!H16,crudo!D:D)</f>
        <v>69987.73</v>
      </c>
      <c r="G16" s="442">
        <f t="shared" si="0"/>
        <v>118559.21461999998</v>
      </c>
      <c r="H16" s="23" t="s">
        <v>253</v>
      </c>
      <c r="J16"/>
      <c r="K16"/>
      <c r="L16" s="60"/>
      <c r="M16" s="61"/>
      <c r="N16" s="62"/>
    </row>
    <row r="17" spans="1:256" s="524" customFormat="1" ht="15.75" thickBot="1">
      <c r="A17" s="629"/>
      <c r="B17" s="630"/>
      <c r="C17" s="630"/>
      <c r="D17" s="631"/>
      <c r="E17" s="4" t="s">
        <v>14</v>
      </c>
      <c r="F17" s="403">
        <f>SUMIF(crudo!B:B,TOTAL!H17,crudo!D:D)</f>
        <v>1787266.88</v>
      </c>
      <c r="G17" s="442">
        <f t="shared" ref="G17" si="1">F17*1.21*1.4</f>
        <v>3027630.0947199995</v>
      </c>
      <c r="H17" s="23" t="s">
        <v>6841</v>
      </c>
      <c r="J17"/>
      <c r="L17" s="60"/>
      <c r="M17" s="61"/>
      <c r="N17" s="62"/>
    </row>
    <row r="18" spans="1:256" ht="19.5" customHeight="1" thickBot="1">
      <c r="A18" s="626"/>
      <c r="B18" s="627"/>
      <c r="C18" s="627"/>
      <c r="D18" s="628"/>
      <c r="E18" s="4" t="s">
        <v>8</v>
      </c>
      <c r="F18" s="403">
        <f>SUMIF(crudo!B:B,TOTAL!H18,crudo!D:D)</f>
        <v>21069.07</v>
      </c>
      <c r="G18" s="442">
        <f t="shared" si="0"/>
        <v>35691.004579999993</v>
      </c>
      <c r="H18" s="23" t="s">
        <v>252</v>
      </c>
      <c r="J18"/>
      <c r="K18"/>
      <c r="L18" s="60"/>
      <c r="M18" s="61"/>
      <c r="N18" s="62"/>
    </row>
    <row r="19" spans="1:256" s="2" customFormat="1" ht="15.75" thickBot="1">
      <c r="A19" s="623" t="s">
        <v>419</v>
      </c>
      <c r="B19" s="624"/>
      <c r="C19" s="624"/>
      <c r="D19" s="625"/>
      <c r="E19" s="4" t="s">
        <v>158</v>
      </c>
      <c r="F19" s="403">
        <f>SUMIF(crudo!B:B,TOTAL!H19,crudo!D:D)</f>
        <v>78386.259999999995</v>
      </c>
      <c r="G19" s="442">
        <f t="shared" si="0"/>
        <v>132786.32444</v>
      </c>
      <c r="H19" s="23" t="s">
        <v>250</v>
      </c>
      <c r="J19"/>
      <c r="K19"/>
      <c r="L19" s="63"/>
      <c r="M19" s="64"/>
      <c r="N19" s="65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1:256" s="2" customFormat="1" ht="16.5" customHeight="1" thickBot="1">
      <c r="A20" s="626"/>
      <c r="B20" s="627"/>
      <c r="C20" s="627"/>
      <c r="D20" s="628"/>
      <c r="E20" s="4" t="s">
        <v>8</v>
      </c>
      <c r="F20" s="403">
        <f>SUMIF(crudo!B:B,TOTAL!H20,crudo!D:D)</f>
        <v>23549.61</v>
      </c>
      <c r="G20" s="442">
        <f t="shared" si="0"/>
        <v>39893.039339999996</v>
      </c>
      <c r="H20" s="23" t="s">
        <v>251</v>
      </c>
      <c r="J20"/>
      <c r="K20"/>
      <c r="L20" s="63"/>
      <c r="M20" s="64"/>
      <c r="N20" s="65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1:256" ht="15.75" thickBot="1">
      <c r="A21" s="623" t="s">
        <v>420</v>
      </c>
      <c r="B21" s="624"/>
      <c r="C21" s="624"/>
      <c r="D21" s="625"/>
      <c r="E21" s="4" t="s">
        <v>7</v>
      </c>
      <c r="F21" s="403">
        <f>SUMIF(crudo!B:B,TOTAL!H21,crudo!D:D)</f>
        <v>89272.65</v>
      </c>
      <c r="G21" s="442">
        <f t="shared" si="0"/>
        <v>151227.86909999995</v>
      </c>
      <c r="H21" s="23" t="s">
        <v>254</v>
      </c>
      <c r="J21"/>
      <c r="K21"/>
      <c r="L21" s="66"/>
      <c r="M21" s="67"/>
      <c r="N21" s="68"/>
    </row>
    <row r="22" spans="1:256" ht="21.75" thickBot="1">
      <c r="A22" s="626"/>
      <c r="B22" s="627"/>
      <c r="C22" s="627"/>
      <c r="D22" s="628"/>
      <c r="E22" s="4" t="s">
        <v>9</v>
      </c>
      <c r="F22" s="403">
        <f>SUMIF(crudo!B:B,TOTAL!H22,crudo!D:D)</f>
        <v>21376.17</v>
      </c>
      <c r="G22" s="442">
        <f t="shared" si="0"/>
        <v>36211.231979999997</v>
      </c>
      <c r="H22" s="23" t="s">
        <v>255</v>
      </c>
      <c r="J22"/>
      <c r="K22"/>
      <c r="L22" s="688" t="s">
        <v>439</v>
      </c>
      <c r="M22" s="689"/>
      <c r="N22" s="690"/>
    </row>
    <row r="23" spans="1:256" s="549" customFormat="1" ht="21.75" customHeight="1" thickBot="1">
      <c r="A23" s="650" t="s">
        <v>6864</v>
      </c>
      <c r="B23" s="624"/>
      <c r="C23" s="624"/>
      <c r="D23" s="625"/>
      <c r="E23" s="4" t="s">
        <v>5336</v>
      </c>
      <c r="F23" s="403">
        <f>SUMIF(crudo!B:B,TOTAL!H23,crudo!D:D)</f>
        <v>103133.56</v>
      </c>
      <c r="G23" s="442">
        <f t="shared" ref="G23:G26" si="2">F23*1.21*1.4</f>
        <v>174708.25063999998</v>
      </c>
      <c r="H23" s="23" t="s">
        <v>6854</v>
      </c>
      <c r="L23" s="548"/>
      <c r="M23" s="552"/>
      <c r="N23" s="553"/>
    </row>
    <row r="24" spans="1:256" s="554" customFormat="1" ht="21.75" thickBot="1">
      <c r="A24" s="626"/>
      <c r="B24" s="627"/>
      <c r="C24" s="627"/>
      <c r="D24" s="628"/>
      <c r="E24" s="4" t="s">
        <v>6865</v>
      </c>
      <c r="F24" s="403">
        <f>SUMIF(crudo!B:B,TOTAL!H24,crudo!D:D)</f>
        <v>24787.599999999999</v>
      </c>
      <c r="G24" s="442">
        <f t="shared" si="2"/>
        <v>41990.194399999993</v>
      </c>
      <c r="H24" s="23" t="s">
        <v>6862</v>
      </c>
      <c r="L24" s="548"/>
      <c r="M24" s="552"/>
      <c r="N24" s="553"/>
    </row>
    <row r="25" spans="1:256" s="549" customFormat="1" ht="21.75" thickBot="1">
      <c r="A25" s="650" t="s">
        <v>6866</v>
      </c>
      <c r="B25" s="624"/>
      <c r="C25" s="624"/>
      <c r="D25" s="625"/>
      <c r="E25" s="4" t="s">
        <v>6865</v>
      </c>
      <c r="F25" s="403">
        <f>SUMIF(crudo!B:B,TOTAL!H25,crudo!D:D)</f>
        <v>23086.22</v>
      </c>
      <c r="G25" s="442">
        <f t="shared" si="2"/>
        <v>39108.056679999994</v>
      </c>
      <c r="H25" s="23" t="s">
        <v>6858</v>
      </c>
      <c r="L25" s="548"/>
      <c r="M25" s="552"/>
      <c r="N25" s="553"/>
    </row>
    <row r="26" spans="1:256" s="549" customFormat="1" ht="21.75" thickBot="1">
      <c r="A26" s="626"/>
      <c r="B26" s="627"/>
      <c r="C26" s="627"/>
      <c r="D26" s="628"/>
      <c r="E26" s="4" t="s">
        <v>5336</v>
      </c>
      <c r="F26" s="403">
        <f>SUMIF(crudo!B:B,TOTAL!H26,crudo!D:D)</f>
        <v>96414.32</v>
      </c>
      <c r="G26" s="442">
        <f t="shared" si="2"/>
        <v>163325.85807999998</v>
      </c>
      <c r="H26" s="23" t="s">
        <v>6860</v>
      </c>
      <c r="L26" s="548"/>
      <c r="M26" s="552"/>
      <c r="N26" s="553"/>
    </row>
    <row r="27" spans="1:256" ht="15.75" thickBot="1">
      <c r="A27" s="623" t="s">
        <v>422</v>
      </c>
      <c r="B27" s="624"/>
      <c r="C27" s="624"/>
      <c r="D27" s="625"/>
      <c r="E27" s="4" t="s">
        <v>158</v>
      </c>
      <c r="F27" s="403">
        <f>SUMIF(crudo!B:B,TOTAL!H27,crudo!D:D)</f>
        <v>72456.5</v>
      </c>
      <c r="G27" s="442">
        <f t="shared" si="0"/>
        <v>122741.31099999997</v>
      </c>
      <c r="H27" s="23" t="s">
        <v>256</v>
      </c>
      <c r="J27"/>
      <c r="K27"/>
      <c r="L27" s="63"/>
      <c r="M27" s="64"/>
      <c r="N27" s="65"/>
    </row>
    <row r="28" spans="1:256" ht="15.75" thickBot="1">
      <c r="A28" s="626"/>
      <c r="B28" s="627"/>
      <c r="C28" s="627"/>
      <c r="D28" s="628"/>
      <c r="E28" s="4" t="s">
        <v>9</v>
      </c>
      <c r="F28" s="403">
        <f>SUMIF(crudo!B:B,TOTAL!H28,crudo!D:D)</f>
        <v>21665.8</v>
      </c>
      <c r="G28" s="442">
        <f t="shared" si="0"/>
        <v>36701.865199999993</v>
      </c>
      <c r="H28" s="23" t="s">
        <v>257</v>
      </c>
      <c r="J28"/>
      <c r="K28"/>
      <c r="L28" s="63"/>
      <c r="M28" s="64"/>
      <c r="N28" s="65"/>
    </row>
    <row r="29" spans="1:256" s="438" customFormat="1" ht="15.75" thickBot="1">
      <c r="A29" s="623" t="s">
        <v>5335</v>
      </c>
      <c r="B29" s="624"/>
      <c r="C29" s="624"/>
      <c r="D29" s="625"/>
      <c r="E29" s="4" t="s">
        <v>5336</v>
      </c>
      <c r="F29" s="403">
        <f>SUMIF(crudo!B:B,TOTAL!H29,crudo!D:D)</f>
        <v>85158.99</v>
      </c>
      <c r="G29" s="442">
        <f t="shared" ref="G29:G30" si="3">F29*1.21*1.4</f>
        <v>144259.32905999999</v>
      </c>
      <c r="H29" s="23" t="s">
        <v>2814</v>
      </c>
      <c r="J29"/>
      <c r="L29" s="63"/>
      <c r="M29" s="64"/>
      <c r="N29" s="65"/>
    </row>
    <row r="30" spans="1:256" s="438" customFormat="1" ht="15.75" thickBot="1">
      <c r="A30" s="626"/>
      <c r="B30" s="627"/>
      <c r="C30" s="627"/>
      <c r="D30" s="628"/>
      <c r="E30" s="4" t="s">
        <v>9</v>
      </c>
      <c r="F30" s="403">
        <f>SUMIF(crudo!B:B,TOTAL!H30,crudo!D:D)</f>
        <v>22110.93</v>
      </c>
      <c r="G30" s="442">
        <f t="shared" si="3"/>
        <v>37455.915419999998</v>
      </c>
      <c r="H30" s="23" t="s">
        <v>2813</v>
      </c>
      <c r="J30"/>
      <c r="L30" s="63"/>
      <c r="M30" s="64"/>
      <c r="N30" s="65"/>
    </row>
    <row r="31" spans="1:256" s="524" customFormat="1" ht="15.75" thickBot="1">
      <c r="A31" s="650" t="s">
        <v>6839</v>
      </c>
      <c r="B31" s="624"/>
      <c r="C31" s="624"/>
      <c r="D31" s="625"/>
      <c r="E31" s="4" t="s">
        <v>5336</v>
      </c>
      <c r="F31" s="403">
        <f>SUMIF(crudo!B:B,TOTAL!H31,crudo!D:D)</f>
        <v>89642.4</v>
      </c>
      <c r="G31" s="442">
        <f t="shared" ref="G31:G32" si="4">F31*1.21*1.4</f>
        <v>151854.22559999998</v>
      </c>
      <c r="H31" s="445" t="s">
        <v>2812</v>
      </c>
      <c r="J31"/>
      <c r="L31" s="63"/>
      <c r="M31" s="64"/>
      <c r="N31" s="65"/>
    </row>
    <row r="32" spans="1:256" s="524" customFormat="1" ht="15.75" thickBot="1">
      <c r="A32" s="626"/>
      <c r="B32" s="627"/>
      <c r="C32" s="627"/>
      <c r="D32" s="628"/>
      <c r="E32" s="4" t="s">
        <v>9</v>
      </c>
      <c r="F32" s="403">
        <f>SUMIF(crudo!B:B,TOTAL!H32,crudo!D:D)</f>
        <v>21579.52</v>
      </c>
      <c r="G32" s="442">
        <f t="shared" si="4"/>
        <v>36555.706879999998</v>
      </c>
      <c r="H32" s="23" t="s">
        <v>2811</v>
      </c>
      <c r="J32"/>
      <c r="L32" s="63"/>
      <c r="M32" s="64"/>
      <c r="N32" s="65"/>
    </row>
    <row r="33" spans="1:14" ht="15" customHeight="1" thickBot="1">
      <c r="A33" s="623" t="s">
        <v>423</v>
      </c>
      <c r="B33" s="624"/>
      <c r="C33" s="624"/>
      <c r="D33" s="625"/>
      <c r="E33" s="10" t="s">
        <v>71</v>
      </c>
      <c r="F33" s="403">
        <f>SUMIF(crudo!B:B,TOTAL!H33,crudo!D:D)</f>
        <v>62275.63</v>
      </c>
      <c r="G33" s="442">
        <f t="shared" si="0"/>
        <v>105494.91721999997</v>
      </c>
      <c r="H33" s="445" t="s">
        <v>249</v>
      </c>
      <c r="J33"/>
      <c r="K33"/>
      <c r="L33" s="63"/>
      <c r="M33" s="64"/>
      <c r="N33" s="65"/>
    </row>
    <row r="34" spans="1:14" s="524" customFormat="1" ht="15" customHeight="1" thickBot="1">
      <c r="A34" s="629"/>
      <c r="B34" s="630"/>
      <c r="C34" s="630"/>
      <c r="D34" s="631"/>
      <c r="E34" s="4" t="s">
        <v>14</v>
      </c>
      <c r="F34" s="403">
        <f>SUMIF(crudo!B:B,TOTAL!H34,crudo!D:D)</f>
        <v>1718525.85</v>
      </c>
      <c r="G34" s="442">
        <f t="shared" ref="G34" si="5">F34*1.21*1.4</f>
        <v>2911182.7898999997</v>
      </c>
      <c r="H34" s="445" t="s">
        <v>6842</v>
      </c>
      <c r="J34"/>
      <c r="L34" s="63"/>
      <c r="M34" s="64"/>
      <c r="N34" s="65"/>
    </row>
    <row r="35" spans="1:14" ht="15.75" thickBot="1">
      <c r="A35" s="626"/>
      <c r="B35" s="627"/>
      <c r="C35" s="627"/>
      <c r="D35" s="628"/>
      <c r="E35" s="4" t="s">
        <v>6</v>
      </c>
      <c r="F35" s="403">
        <f>SUMIF(crudo!B:B,TOTAL!H35,crudo!D:D)</f>
        <v>18659.45</v>
      </c>
      <c r="G35" s="442">
        <f t="shared" si="0"/>
        <v>31609.108299999996</v>
      </c>
      <c r="H35" s="23" t="s">
        <v>248</v>
      </c>
      <c r="J35"/>
      <c r="K35"/>
      <c r="L35" s="63"/>
      <c r="M35" s="64"/>
      <c r="N35" s="65"/>
    </row>
    <row r="36" spans="1:14" ht="15.75" thickBot="1">
      <c r="A36" s="623" t="s">
        <v>424</v>
      </c>
      <c r="B36" s="624"/>
      <c r="C36" s="624"/>
      <c r="D36" s="625"/>
      <c r="E36" s="4" t="s">
        <v>5</v>
      </c>
      <c r="F36" s="403">
        <f>SUMIF(crudo!B:B,TOTAL!H36,crudo!D:D)</f>
        <v>38851.980000000003</v>
      </c>
      <c r="G36" s="442">
        <f t="shared" si="0"/>
        <v>65815.254119999998</v>
      </c>
      <c r="H36" s="23" t="s">
        <v>245</v>
      </c>
      <c r="J36"/>
      <c r="K36"/>
      <c r="L36" s="66"/>
      <c r="M36" s="67"/>
      <c r="N36" s="68"/>
    </row>
    <row r="37" spans="1:14" ht="21.75" thickBot="1">
      <c r="A37" s="626"/>
      <c r="B37" s="627"/>
      <c r="C37" s="627"/>
      <c r="D37" s="628"/>
      <c r="E37" s="4" t="s">
        <v>11</v>
      </c>
      <c r="F37" s="403">
        <f>SUMIF(crudo!B:B,TOTAL!H37,crudo!D:D)</f>
        <v>11700.62</v>
      </c>
      <c r="G37" s="442">
        <f t="shared" si="0"/>
        <v>19820.850279999999</v>
      </c>
      <c r="H37" s="23" t="s">
        <v>244</v>
      </c>
      <c r="J37"/>
      <c r="K37"/>
      <c r="L37" s="688" t="s">
        <v>2313</v>
      </c>
      <c r="M37" s="689"/>
      <c r="N37" s="690"/>
    </row>
    <row r="38" spans="1:14" ht="15.75" thickBot="1">
      <c r="A38" s="623" t="s">
        <v>425</v>
      </c>
      <c r="B38" s="624"/>
      <c r="C38" s="624"/>
      <c r="D38" s="625"/>
      <c r="E38" s="4" t="s">
        <v>10</v>
      </c>
      <c r="F38" s="403">
        <f>SUMIF(crudo!B:B,TOTAL!H38,crudo!D:D)</f>
        <v>38851.980000000003</v>
      </c>
      <c r="G38" s="442">
        <f t="shared" si="0"/>
        <v>65815.254119999998</v>
      </c>
      <c r="H38" s="23" t="s">
        <v>247</v>
      </c>
      <c r="J38"/>
      <c r="K38"/>
      <c r="L38" s="63"/>
      <c r="M38" s="64"/>
      <c r="N38" s="65"/>
    </row>
    <row r="39" spans="1:14" ht="15.75" thickBot="1">
      <c r="A39" s="626"/>
      <c r="B39" s="627"/>
      <c r="C39" s="627"/>
      <c r="D39" s="628"/>
      <c r="E39" s="4" t="s">
        <v>11</v>
      </c>
      <c r="F39" s="403">
        <f>SUMIF(crudo!B:B,TOTAL!H39,crudo!D:D)</f>
        <v>11700.62</v>
      </c>
      <c r="G39" s="442">
        <f t="shared" si="0"/>
        <v>19820.850279999999</v>
      </c>
      <c r="H39" s="23" t="s">
        <v>246</v>
      </c>
      <c r="J39"/>
      <c r="K39"/>
      <c r="L39" s="63"/>
      <c r="M39" s="64"/>
      <c r="N39" s="65"/>
    </row>
    <row r="40" spans="1:14" ht="15.75" customHeight="1" thickBot="1">
      <c r="A40" s="623" t="s">
        <v>426</v>
      </c>
      <c r="B40" s="624"/>
      <c r="C40" s="624"/>
      <c r="D40" s="625"/>
      <c r="E40" s="4" t="s">
        <v>10</v>
      </c>
      <c r="F40" s="403">
        <f>SUMIF(crudo!B:B,TOTAL!H40,crudo!D:D)</f>
        <v>0</v>
      </c>
      <c r="G40" s="442">
        <f t="shared" si="0"/>
        <v>0</v>
      </c>
      <c r="H40" s="23" t="s">
        <v>237</v>
      </c>
      <c r="J40"/>
      <c r="K40"/>
      <c r="L40" s="63"/>
      <c r="M40" s="64"/>
      <c r="N40" s="65"/>
    </row>
    <row r="41" spans="1:14" ht="15.75" thickBot="1">
      <c r="A41" s="626"/>
      <c r="B41" s="627"/>
      <c r="C41" s="627"/>
      <c r="D41" s="628"/>
      <c r="E41" s="4" t="s">
        <v>11</v>
      </c>
      <c r="F41" s="403">
        <f>SUMIF(crudo!B:B,TOTAL!H41,crudo!D:D)</f>
        <v>0</v>
      </c>
      <c r="G41" s="442">
        <f t="shared" si="0"/>
        <v>0</v>
      </c>
      <c r="H41" s="23" t="s">
        <v>236</v>
      </c>
      <c r="J41"/>
      <c r="K41"/>
      <c r="L41" s="63"/>
      <c r="M41" s="64"/>
      <c r="N41" s="65"/>
    </row>
    <row r="42" spans="1:14" ht="15.75" thickBot="1">
      <c r="A42" s="632" t="s">
        <v>427</v>
      </c>
      <c r="B42" s="633"/>
      <c r="C42" s="633"/>
      <c r="D42" s="634"/>
      <c r="E42" s="4" t="s">
        <v>14</v>
      </c>
      <c r="F42" s="403">
        <f>SUMIF(crudo!B:B,TOTAL!H42,crudo!D:D)</f>
        <v>798538.72</v>
      </c>
      <c r="G42" s="442">
        <f t="shared" si="0"/>
        <v>1352724.5916799998</v>
      </c>
      <c r="H42" s="23" t="s">
        <v>238</v>
      </c>
      <c r="J42"/>
      <c r="K42"/>
      <c r="L42" s="66"/>
      <c r="M42" s="67"/>
      <c r="N42" s="68"/>
    </row>
    <row r="43" spans="1:14" ht="15.75" thickBot="1">
      <c r="A43" s="635"/>
      <c r="B43" s="636"/>
      <c r="C43" s="636"/>
      <c r="D43" s="637"/>
      <c r="E43" s="4" t="s">
        <v>13</v>
      </c>
      <c r="F43" s="403">
        <f>SUMIF(crudo!B:B,TOTAL!H43,crudo!D:D)</f>
        <v>148631.5</v>
      </c>
      <c r="G43" s="442">
        <f t="shared" si="0"/>
        <v>251781.76099999997</v>
      </c>
      <c r="H43" s="23" t="s">
        <v>240</v>
      </c>
      <c r="J43"/>
      <c r="K43"/>
    </row>
    <row r="44" spans="1:14" ht="15.75" thickBot="1">
      <c r="A44" s="635"/>
      <c r="B44" s="636"/>
      <c r="C44" s="636"/>
      <c r="D44" s="637"/>
      <c r="E44" s="4" t="s">
        <v>10</v>
      </c>
      <c r="F44" s="403">
        <f>SUMIF(crudo!B:B,TOTAL!H44,crudo!D:D)</f>
        <v>25633.57</v>
      </c>
      <c r="G44" s="442">
        <f t="shared" si="0"/>
        <v>43423.26758</v>
      </c>
      <c r="H44" s="23" t="s">
        <v>241</v>
      </c>
      <c r="J44"/>
      <c r="K44"/>
    </row>
    <row r="45" spans="1:14" ht="15.75" thickBot="1">
      <c r="A45" s="638"/>
      <c r="B45" s="639"/>
      <c r="C45" s="639"/>
      <c r="D45" s="640"/>
      <c r="E45" s="4" t="s">
        <v>11</v>
      </c>
      <c r="F45" s="403">
        <f>SUMIF(crudo!B:B,TOTAL!H45,crudo!D:D)</f>
        <v>0</v>
      </c>
      <c r="G45" s="442">
        <f t="shared" si="0"/>
        <v>0</v>
      </c>
      <c r="H45" s="23" t="s">
        <v>239</v>
      </c>
      <c r="J45"/>
      <c r="K45"/>
    </row>
    <row r="46" spans="1:14" ht="15.75" thickBot="1">
      <c r="A46" s="641" t="s">
        <v>428</v>
      </c>
      <c r="B46" s="642"/>
      <c r="C46" s="642"/>
      <c r="D46" s="643"/>
      <c r="E46" s="4" t="s">
        <v>14</v>
      </c>
      <c r="F46" s="403">
        <f>SUMIF(crudo!B:B,TOTAL!H46,crudo!D:D)</f>
        <v>798538.72</v>
      </c>
      <c r="G46" s="442">
        <f t="shared" si="0"/>
        <v>1352724.5916799998</v>
      </c>
      <c r="H46" s="563" t="s">
        <v>238</v>
      </c>
      <c r="J46"/>
      <c r="K46"/>
    </row>
    <row r="47" spans="1:14" ht="15.75" thickBot="1">
      <c r="A47" s="644"/>
      <c r="B47" s="645"/>
      <c r="C47" s="645"/>
      <c r="D47" s="646"/>
      <c r="E47" s="4" t="s">
        <v>13</v>
      </c>
      <c r="F47" s="403">
        <f>SUMIF(crudo!B:B,TOTAL!H47,crudo!D:D)</f>
        <v>148631.5</v>
      </c>
      <c r="G47" s="442">
        <f t="shared" si="0"/>
        <v>251781.76099999997</v>
      </c>
      <c r="H47" s="23" t="s">
        <v>240</v>
      </c>
      <c r="J47"/>
      <c r="K47"/>
    </row>
    <row r="48" spans="1:14" ht="15.75" thickBot="1">
      <c r="A48" s="644"/>
      <c r="B48" s="645"/>
      <c r="C48" s="645"/>
      <c r="D48" s="646"/>
      <c r="E48" s="4" t="s">
        <v>10</v>
      </c>
      <c r="F48" s="403">
        <f>SUMIF(crudo!B:B,TOTAL!H48,crudo!D:D)</f>
        <v>29431.96</v>
      </c>
      <c r="G48" s="442">
        <f t="shared" si="0"/>
        <v>49857.740239999999</v>
      </c>
      <c r="H48" s="23" t="s">
        <v>243</v>
      </c>
      <c r="J48"/>
      <c r="K48"/>
    </row>
    <row r="49" spans="1:14" ht="15.75" thickBot="1">
      <c r="A49" s="647"/>
      <c r="B49" s="648"/>
      <c r="C49" s="648"/>
      <c r="D49" s="649"/>
      <c r="E49" s="4" t="s">
        <v>11</v>
      </c>
      <c r="F49" s="403">
        <f>SUMIF(crudo!B:B,TOTAL!H49,crudo!D:D)</f>
        <v>0</v>
      </c>
      <c r="G49" s="442">
        <f t="shared" si="0"/>
        <v>0</v>
      </c>
      <c r="H49" s="23" t="s">
        <v>242</v>
      </c>
      <c r="J49"/>
      <c r="K49"/>
    </row>
    <row r="50" spans="1:14" ht="34.5" customHeight="1" thickBot="1">
      <c r="A50" s="698" t="s">
        <v>5328</v>
      </c>
      <c r="B50" s="699"/>
      <c r="C50" s="699"/>
      <c r="D50" s="700"/>
      <c r="E50" s="4" t="s">
        <v>14</v>
      </c>
      <c r="F50" s="403">
        <f>SUMIF(crudo!B:B,TOTAL!H50,crudo!D:D)</f>
        <v>786369.33</v>
      </c>
      <c r="G50" s="442">
        <f t="shared" si="0"/>
        <v>1332109.6450199997</v>
      </c>
      <c r="H50" s="23" t="s">
        <v>234</v>
      </c>
      <c r="J50"/>
      <c r="K50"/>
    </row>
    <row r="51" spans="1:14" ht="15.75" thickBot="1">
      <c r="A51" s="665" t="s">
        <v>15</v>
      </c>
      <c r="B51" s="614"/>
      <c r="C51" s="614"/>
      <c r="D51" s="614"/>
      <c r="E51" s="4" t="s">
        <v>14</v>
      </c>
      <c r="F51" s="403">
        <f>SUMIF(crudo!B:B,TOTAL!H51,crudo!D:D)</f>
        <v>801013.13</v>
      </c>
      <c r="G51" s="442">
        <f t="shared" si="0"/>
        <v>1356916.2422199999</v>
      </c>
      <c r="H51" s="23" t="s">
        <v>200</v>
      </c>
      <c r="J51"/>
      <c r="K51"/>
    </row>
    <row r="52" spans="1:14" ht="15.75" thickBot="1">
      <c r="A52" s="602"/>
      <c r="B52" s="603"/>
      <c r="C52" s="603"/>
      <c r="D52" s="603"/>
      <c r="E52" s="4" t="s">
        <v>13</v>
      </c>
      <c r="F52" s="403">
        <f>SUMIF(crudo!B:B,TOTAL!H52,crudo!D:D)</f>
        <v>95386.92</v>
      </c>
      <c r="G52" s="442">
        <f t="shared" si="0"/>
        <v>161585.44247999997</v>
      </c>
      <c r="H52" s="23" t="s">
        <v>202</v>
      </c>
      <c r="J52"/>
      <c r="K52"/>
    </row>
    <row r="53" spans="1:14" ht="15.75" thickBot="1">
      <c r="A53" s="602"/>
      <c r="B53" s="603"/>
      <c r="C53" s="603"/>
      <c r="D53" s="603"/>
      <c r="E53" s="4" t="s">
        <v>10</v>
      </c>
      <c r="F53" s="403">
        <f>SUMIF(crudo!B:B,TOTAL!H53,crudo!D:D)</f>
        <v>8253.11</v>
      </c>
      <c r="G53" s="442">
        <f t="shared" si="0"/>
        <v>13980.768339999999</v>
      </c>
      <c r="H53" s="23" t="s">
        <v>203</v>
      </c>
      <c r="J53"/>
      <c r="K53"/>
    </row>
    <row r="54" spans="1:14" ht="15.75" thickBot="1">
      <c r="A54" s="597"/>
      <c r="B54" s="598"/>
      <c r="C54" s="598"/>
      <c r="D54" s="598"/>
      <c r="E54" s="4" t="s">
        <v>11</v>
      </c>
      <c r="F54" s="403">
        <f>SUMIF(crudo!B:B,TOTAL!H54,crudo!D:D)</f>
        <v>7691.35</v>
      </c>
      <c r="G54" s="442">
        <f t="shared" si="0"/>
        <v>13029.146899999998</v>
      </c>
      <c r="H54" s="23" t="s">
        <v>201</v>
      </c>
      <c r="J54"/>
      <c r="K54"/>
    </row>
    <row r="55" spans="1:14" s="431" customFormat="1" ht="15.75" thickBot="1">
      <c r="A55" s="434" t="s">
        <v>5179</v>
      </c>
      <c r="B55" s="432"/>
      <c r="C55" s="432"/>
      <c r="D55" s="433"/>
      <c r="E55" s="4" t="s">
        <v>14</v>
      </c>
      <c r="F55" s="403">
        <f>SUMIF(crudo!B:B,TOTAL!H55,crudo!D:D)</f>
        <v>1034500.97</v>
      </c>
      <c r="G55" s="442">
        <f t="shared" ref="G55" si="6">F55*1.21*1.4</f>
        <v>1752444.6431799999</v>
      </c>
      <c r="H55" s="23" t="s">
        <v>3957</v>
      </c>
      <c r="J55"/>
      <c r="L55" s="18"/>
      <c r="M55" s="18"/>
      <c r="N55" s="18"/>
    </row>
    <row r="56" spans="1:14" ht="15.75" thickBot="1">
      <c r="A56" s="665" t="s">
        <v>94</v>
      </c>
      <c r="B56" s="614"/>
      <c r="C56" s="614"/>
      <c r="D56" s="614"/>
      <c r="E56" s="4" t="s">
        <v>14</v>
      </c>
      <c r="F56" s="403">
        <f>SUMIF(crudo!B:B,TOTAL!H56,crudo!D:D)</f>
        <v>972072.08</v>
      </c>
      <c r="G56" s="442">
        <f t="shared" si="0"/>
        <v>1646690.1035199997</v>
      </c>
      <c r="H56" s="23" t="s">
        <v>204</v>
      </c>
      <c r="J56"/>
      <c r="K56"/>
    </row>
    <row r="57" spans="1:14" ht="15.75" thickBot="1">
      <c r="A57" s="597"/>
      <c r="B57" s="598"/>
      <c r="C57" s="598"/>
      <c r="D57" s="598"/>
      <c r="E57" s="4" t="s">
        <v>13</v>
      </c>
      <c r="F57" s="403">
        <f>SUMIF(crudo!B:B,TOTAL!H57,crudo!D:D)</f>
        <v>80645.33</v>
      </c>
      <c r="G57" s="442">
        <f t="shared" si="0"/>
        <v>136613.18901999999</v>
      </c>
      <c r="H57" s="23" t="s">
        <v>205</v>
      </c>
      <c r="J57"/>
      <c r="K57"/>
    </row>
    <row r="58" spans="1:14" ht="15.75" thickBot="1">
      <c r="A58" s="641" t="s">
        <v>429</v>
      </c>
      <c r="B58" s="642"/>
      <c r="C58" s="642"/>
      <c r="D58" s="643"/>
      <c r="E58" s="4" t="s">
        <v>10</v>
      </c>
      <c r="F58" s="403">
        <f>SUMIF(crudo!B:B,TOTAL!H58,crudo!D:D)</f>
        <v>65389.41</v>
      </c>
      <c r="G58" s="442">
        <f t="shared" si="0"/>
        <v>110769.66054</v>
      </c>
      <c r="H58" s="23" t="s">
        <v>225</v>
      </c>
      <c r="J58"/>
      <c r="K58"/>
    </row>
    <row r="59" spans="1:14" s="559" customFormat="1" ht="15.75" thickBot="1">
      <c r="A59" s="644"/>
      <c r="B59" s="645"/>
      <c r="C59" s="645"/>
      <c r="D59" s="646"/>
      <c r="E59" s="4" t="s">
        <v>11</v>
      </c>
      <c r="F59" s="403">
        <f>SUMIF(crudo!B:B,TOTAL!H59,crudo!D:D)</f>
        <v>19592.43</v>
      </c>
      <c r="G59" s="442">
        <f t="shared" ref="G59" si="7">F59*1.21*1.4</f>
        <v>33189.576419999998</v>
      </c>
      <c r="H59" s="23" t="s">
        <v>224</v>
      </c>
      <c r="L59" s="18"/>
      <c r="M59" s="18"/>
      <c r="N59" s="18"/>
    </row>
    <row r="60" spans="1:14" ht="15.75" thickBot="1">
      <c r="A60" s="647"/>
      <c r="B60" s="648"/>
      <c r="C60" s="648"/>
      <c r="D60" s="649"/>
      <c r="E60" s="4" t="s">
        <v>8856</v>
      </c>
      <c r="F60" s="403">
        <f>SUMIF(crudo!B:B,TOTAL!H60,crudo!D:D)</f>
        <v>690967.34</v>
      </c>
      <c r="G60" s="442">
        <f t="shared" si="0"/>
        <v>1170498.6739599998</v>
      </c>
      <c r="H60" s="23" t="s">
        <v>6557</v>
      </c>
      <c r="J60"/>
      <c r="K60"/>
    </row>
    <row r="61" spans="1:14" ht="15.75" thickBot="1">
      <c r="A61" s="641" t="s">
        <v>430</v>
      </c>
      <c r="B61" s="642"/>
      <c r="C61" s="642"/>
      <c r="D61" s="643"/>
      <c r="E61" s="4" t="s">
        <v>71</v>
      </c>
      <c r="F61" s="403">
        <f>SUMIF(crudo!B:B,TOTAL!H61,crudo!D:D)</f>
        <v>73487.12</v>
      </c>
      <c r="G61" s="442">
        <f t="shared" si="0"/>
        <v>124487.18127999998</v>
      </c>
      <c r="H61" s="23" t="s">
        <v>226</v>
      </c>
      <c r="J61"/>
      <c r="K61"/>
    </row>
    <row r="62" spans="1:14" ht="15.75" thickBot="1">
      <c r="A62" s="647"/>
      <c r="B62" s="648"/>
      <c r="C62" s="648"/>
      <c r="D62" s="649"/>
      <c r="E62" s="4" t="s">
        <v>11</v>
      </c>
      <c r="F62" s="403">
        <f>SUMIF(crudo!B:B,TOTAL!H62,crudo!D:D)</f>
        <v>22122.53</v>
      </c>
      <c r="G62" s="442">
        <f t="shared" si="0"/>
        <v>37475.565819999996</v>
      </c>
      <c r="H62" s="23" t="s">
        <v>227</v>
      </c>
      <c r="J62"/>
      <c r="K62"/>
    </row>
    <row r="63" spans="1:14" ht="15.75" thickBot="1">
      <c r="A63" s="665" t="s">
        <v>95</v>
      </c>
      <c r="B63" s="614"/>
      <c r="C63" s="614"/>
      <c r="D63" s="614"/>
      <c r="E63" s="4" t="s">
        <v>10</v>
      </c>
      <c r="F63" s="403">
        <f>SUMIF(crudo!B:B,TOTAL!H63,crudo!D:D)</f>
        <v>40794.58</v>
      </c>
      <c r="G63" s="442">
        <f t="shared" si="0"/>
        <v>69106.018519999998</v>
      </c>
      <c r="H63" s="23" t="s">
        <v>219</v>
      </c>
      <c r="J63"/>
      <c r="K63"/>
    </row>
    <row r="64" spans="1:14" ht="15.75" thickBot="1">
      <c r="A64" s="597" t="s">
        <v>16</v>
      </c>
      <c r="B64" s="598"/>
      <c r="C64" s="598"/>
      <c r="D64" s="598"/>
      <c r="E64" s="4" t="s">
        <v>11</v>
      </c>
      <c r="F64" s="403">
        <f>SUMIF(crudo!B:B,TOTAL!H64,crudo!D:D)</f>
        <v>12285.65</v>
      </c>
      <c r="G64" s="442">
        <f t="shared" si="0"/>
        <v>20811.891099999997</v>
      </c>
      <c r="H64" s="23" t="s">
        <v>218</v>
      </c>
      <c r="J64"/>
      <c r="K64"/>
    </row>
    <row r="65" spans="1:14" ht="15.75" thickBot="1">
      <c r="A65" s="665" t="s">
        <v>96</v>
      </c>
      <c r="B65" s="614"/>
      <c r="C65" s="614"/>
      <c r="D65" s="614"/>
      <c r="E65" s="4" t="s">
        <v>10</v>
      </c>
      <c r="F65" s="403">
        <f>SUMIF(crudo!B:B,TOTAL!H65,crudo!D:D)</f>
        <v>0</v>
      </c>
      <c r="G65" s="442">
        <f t="shared" si="0"/>
        <v>0</v>
      </c>
      <c r="H65" s="23" t="s">
        <v>223</v>
      </c>
      <c r="J65"/>
      <c r="K65"/>
    </row>
    <row r="66" spans="1:14" ht="15.75" thickBot="1">
      <c r="A66" s="597" t="s">
        <v>17</v>
      </c>
      <c r="B66" s="598"/>
      <c r="C66" s="598"/>
      <c r="D66" s="598"/>
      <c r="E66" s="4" t="s">
        <v>11</v>
      </c>
      <c r="F66" s="403">
        <f>SUMIF(crudo!B:B,TOTAL!H66,crudo!D:D)</f>
        <v>0</v>
      </c>
      <c r="G66" s="442">
        <f t="shared" si="0"/>
        <v>0</v>
      </c>
      <c r="H66" s="23" t="s">
        <v>222</v>
      </c>
      <c r="J66"/>
      <c r="K66"/>
    </row>
    <row r="67" spans="1:14" ht="15.75" thickBot="1">
      <c r="A67" s="665" t="s">
        <v>97</v>
      </c>
      <c r="B67" s="614"/>
      <c r="C67" s="614"/>
      <c r="D67" s="614"/>
      <c r="E67" s="4" t="s">
        <v>10</v>
      </c>
      <c r="F67" s="403">
        <f>SUMIF(crudo!B:B,TOTAL!H67,crudo!D:D)</f>
        <v>40794.58</v>
      </c>
      <c r="G67" s="442">
        <f t="shared" si="0"/>
        <v>69106.018519999998</v>
      </c>
      <c r="H67" s="23" t="s">
        <v>221</v>
      </c>
      <c r="J67"/>
      <c r="K67"/>
    </row>
    <row r="68" spans="1:14" s="430" customFormat="1" ht="15.75" thickBot="1">
      <c r="A68" s="427"/>
      <c r="B68" s="428"/>
      <c r="C68" s="428"/>
      <c r="D68" s="428"/>
      <c r="E68" s="4" t="s">
        <v>11</v>
      </c>
      <c r="F68" s="403">
        <f>SUMIF(crudo!B:B,TOTAL!H68,crudo!D:D)</f>
        <v>12285.65</v>
      </c>
      <c r="G68" s="442">
        <f>F68*1.21*1.4</f>
        <v>20811.891099999997</v>
      </c>
      <c r="H68" s="23" t="s">
        <v>220</v>
      </c>
      <c r="J68"/>
      <c r="K68"/>
      <c r="L68" s="18"/>
      <c r="M68" s="18"/>
      <c r="N68" s="18"/>
    </row>
    <row r="69" spans="1:14" ht="15.75" thickBot="1">
      <c r="A69" s="597" t="s">
        <v>18</v>
      </c>
      <c r="B69" s="598"/>
      <c r="C69" s="598"/>
      <c r="D69" s="598"/>
      <c r="E69" s="4" t="s">
        <v>14</v>
      </c>
      <c r="F69" s="403">
        <f>SUMIF(crudo!B:B,TOTAL!H69,crudo!D:D)</f>
        <v>1086226.02</v>
      </c>
      <c r="G69" s="442">
        <f>F69*1.21*1.4</f>
        <v>1840066.87788</v>
      </c>
      <c r="H69" s="446" t="s">
        <v>3991</v>
      </c>
      <c r="J69"/>
      <c r="K69"/>
    </row>
    <row r="70" spans="1:14" ht="13.5" customHeight="1" thickBot="1">
      <c r="A70" s="665" t="s">
        <v>98</v>
      </c>
      <c r="B70" s="614"/>
      <c r="C70" s="614"/>
      <c r="D70" s="614"/>
      <c r="E70" s="4" t="s">
        <v>14</v>
      </c>
      <c r="F70" s="403">
        <f>SUMIF(crudo!B:B,TOTAL!H70,crudo!D:D)</f>
        <v>0</v>
      </c>
      <c r="G70" s="442">
        <f t="shared" si="0"/>
        <v>0</v>
      </c>
      <c r="H70" s="23" t="s">
        <v>210</v>
      </c>
      <c r="J70"/>
      <c r="K70"/>
    </row>
    <row r="71" spans="1:14" ht="13.5" customHeight="1" thickBot="1">
      <c r="A71" s="602"/>
      <c r="B71" s="603"/>
      <c r="C71" s="603"/>
      <c r="D71" s="603"/>
      <c r="E71" s="4" t="s">
        <v>13</v>
      </c>
      <c r="F71" s="403">
        <f>SUMIF(crudo!B:B,TOTAL!H71,crudo!D:D)</f>
        <v>0</v>
      </c>
      <c r="G71" s="442">
        <f t="shared" si="0"/>
        <v>0</v>
      </c>
      <c r="H71" s="23" t="s">
        <v>211</v>
      </c>
      <c r="J71"/>
      <c r="K71"/>
    </row>
    <row r="72" spans="1:14" ht="15.75" thickBot="1">
      <c r="A72" s="602" t="s">
        <v>19</v>
      </c>
      <c r="B72" s="603"/>
      <c r="C72" s="603"/>
      <c r="D72" s="603"/>
      <c r="E72" s="4" t="s">
        <v>10</v>
      </c>
      <c r="F72" s="403">
        <f>SUMIF(crudo!B:B,TOTAL!H72,crudo!D:D)</f>
        <v>0</v>
      </c>
      <c r="G72" s="442">
        <f t="shared" si="0"/>
        <v>0</v>
      </c>
      <c r="H72" s="23" t="s">
        <v>212</v>
      </c>
      <c r="J72"/>
      <c r="K72"/>
    </row>
    <row r="73" spans="1:14" ht="12.75" customHeight="1" thickBot="1">
      <c r="A73" s="597"/>
      <c r="B73" s="598"/>
      <c r="C73" s="598"/>
      <c r="D73" s="598"/>
      <c r="E73" s="4" t="s">
        <v>11</v>
      </c>
      <c r="F73" s="403">
        <f>SUMIF(crudo!B:B,TOTAL!H73,crudo!D:D)</f>
        <v>0</v>
      </c>
      <c r="G73" s="442">
        <f t="shared" si="0"/>
        <v>0</v>
      </c>
      <c r="H73" s="23" t="s">
        <v>213</v>
      </c>
      <c r="J73"/>
      <c r="K73"/>
    </row>
    <row r="74" spans="1:14" ht="15.75" thickBot="1">
      <c r="A74" s="27"/>
      <c r="B74" s="28"/>
      <c r="C74" s="28"/>
      <c r="D74" s="28"/>
      <c r="E74" s="19"/>
      <c r="F74" s="404"/>
      <c r="G74" s="443"/>
      <c r="H74" s="24"/>
      <c r="J74"/>
      <c r="K74"/>
    </row>
    <row r="75" spans="1:14" ht="15.75" thickBot="1">
      <c r="A75" s="665" t="s">
        <v>99</v>
      </c>
      <c r="B75" s="614"/>
      <c r="C75" s="614"/>
      <c r="D75" s="614"/>
      <c r="E75" s="4" t="s">
        <v>14</v>
      </c>
      <c r="F75" s="403">
        <f>SUMIF(crudo!B:B,TOTAL!H75,crudo!D:D)</f>
        <v>0</v>
      </c>
      <c r="G75" s="442">
        <f t="shared" si="0"/>
        <v>0</v>
      </c>
      <c r="H75" s="23" t="s">
        <v>206</v>
      </c>
      <c r="J75"/>
      <c r="K75"/>
    </row>
    <row r="76" spans="1:14" ht="15.75" thickBot="1">
      <c r="A76" s="602"/>
      <c r="B76" s="603"/>
      <c r="C76" s="603"/>
      <c r="D76" s="603"/>
      <c r="E76" s="4" t="s">
        <v>13</v>
      </c>
      <c r="F76" s="403">
        <f>SUMIF(crudo!B:B,TOTAL!H76,crudo!D:D)</f>
        <v>88993.88</v>
      </c>
      <c r="G76" s="442">
        <f t="shared" si="0"/>
        <v>150755.63271999999</v>
      </c>
      <c r="H76" s="23" t="s">
        <v>207</v>
      </c>
      <c r="J76"/>
      <c r="K76"/>
    </row>
    <row r="77" spans="1:14" ht="15.75" thickBot="1">
      <c r="A77" s="602" t="s">
        <v>20</v>
      </c>
      <c r="B77" s="603"/>
      <c r="C77" s="603"/>
      <c r="D77" s="603"/>
      <c r="E77" s="4" t="s">
        <v>10</v>
      </c>
      <c r="F77" s="403">
        <f>SUMIF(crudo!B:B,TOTAL!H77,crudo!D:D)</f>
        <v>0</v>
      </c>
      <c r="G77" s="442">
        <f t="shared" si="0"/>
        <v>0</v>
      </c>
      <c r="H77" s="23" t="s">
        <v>209</v>
      </c>
      <c r="J77"/>
      <c r="K77"/>
    </row>
    <row r="78" spans="1:14" ht="15.75" thickBot="1">
      <c r="A78" s="597"/>
      <c r="B78" s="598"/>
      <c r="C78" s="598"/>
      <c r="D78" s="598"/>
      <c r="E78" s="4" t="s">
        <v>11</v>
      </c>
      <c r="F78" s="403">
        <f>SUMIF(crudo!B:B,TOTAL!H78,crudo!D:D)</f>
        <v>12736.58</v>
      </c>
      <c r="G78" s="442">
        <f t="shared" si="0"/>
        <v>21575.766519999997</v>
      </c>
      <c r="H78" s="23" t="s">
        <v>208</v>
      </c>
      <c r="J78"/>
      <c r="K78"/>
    </row>
    <row r="79" spans="1:14" ht="15.75" thickBot="1">
      <c r="A79" s="665" t="s">
        <v>100</v>
      </c>
      <c r="B79" s="614"/>
      <c r="C79" s="614"/>
      <c r="D79" s="614"/>
      <c r="E79" s="4" t="s">
        <v>14</v>
      </c>
      <c r="F79" s="403">
        <f>SUMIF(crudo!B:B,TOTAL!H79,crudo!D:D)</f>
        <v>0</v>
      </c>
      <c r="G79" s="442">
        <f t="shared" si="0"/>
        <v>0</v>
      </c>
      <c r="H79" s="23" t="s">
        <v>214</v>
      </c>
      <c r="J79"/>
      <c r="K79"/>
    </row>
    <row r="80" spans="1:14" ht="15.75" thickBot="1">
      <c r="A80" s="602"/>
      <c r="B80" s="603"/>
      <c r="C80" s="603"/>
      <c r="D80" s="603"/>
      <c r="E80" s="4" t="s">
        <v>13</v>
      </c>
      <c r="F80" s="403">
        <f>SUMIF(crudo!B:B,TOTAL!H80,crudo!D:D)</f>
        <v>0</v>
      </c>
      <c r="G80" s="442">
        <f t="shared" si="0"/>
        <v>0</v>
      </c>
      <c r="H80" s="23" t="s">
        <v>215</v>
      </c>
      <c r="J80"/>
      <c r="K80"/>
    </row>
    <row r="81" spans="1:14" ht="15.75" thickBot="1">
      <c r="A81" s="602" t="s">
        <v>19</v>
      </c>
      <c r="B81" s="603"/>
      <c r="C81" s="603"/>
      <c r="D81" s="603"/>
      <c r="E81" s="4" t="s">
        <v>10</v>
      </c>
      <c r="F81" s="403">
        <f>SUMIF(crudo!B:B,TOTAL!H81,crudo!D:D)</f>
        <v>12331.72</v>
      </c>
      <c r="G81" s="442">
        <f t="shared" si="0"/>
        <v>20889.933679999995</v>
      </c>
      <c r="H81" s="23" t="s">
        <v>216</v>
      </c>
      <c r="J81"/>
      <c r="K81"/>
    </row>
    <row r="82" spans="1:14" ht="15.75" thickBot="1">
      <c r="A82" s="597"/>
      <c r="B82" s="598"/>
      <c r="C82" s="598"/>
      <c r="D82" s="598"/>
      <c r="E82" s="4" t="s">
        <v>11</v>
      </c>
      <c r="F82" s="403">
        <f>SUMIF(crudo!B:B,TOTAL!H82,crudo!D:D)</f>
        <v>0</v>
      </c>
      <c r="G82" s="442">
        <f t="shared" si="0"/>
        <v>0</v>
      </c>
      <c r="H82" s="23" t="s">
        <v>217</v>
      </c>
      <c r="J82"/>
      <c r="K82"/>
    </row>
    <row r="83" spans="1:14" ht="15.75" thickBot="1">
      <c r="A83" s="613" t="s">
        <v>5273</v>
      </c>
      <c r="B83" s="614"/>
      <c r="C83" s="614"/>
      <c r="D83" s="614"/>
      <c r="E83" s="4" t="s">
        <v>14</v>
      </c>
      <c r="F83" s="403">
        <f>SUMIF(crudo!B:B,TOTAL!H83,crudo!D:D)</f>
        <v>785204.05</v>
      </c>
      <c r="G83" s="442">
        <f t="shared" si="0"/>
        <v>1330135.6606999999</v>
      </c>
      <c r="H83" s="23" t="s">
        <v>228</v>
      </c>
      <c r="J83"/>
      <c r="K83"/>
    </row>
    <row r="84" spans="1:14" ht="15.75" thickBot="1">
      <c r="A84" s="602"/>
      <c r="B84" s="603"/>
      <c r="C84" s="603"/>
      <c r="D84" s="603"/>
      <c r="E84" s="4" t="s">
        <v>13</v>
      </c>
      <c r="F84" s="403">
        <f>SUMIF(crudo!B:B,TOTAL!H84,crudo!D:D)</f>
        <v>93243.25</v>
      </c>
      <c r="G84" s="442">
        <f t="shared" si="0"/>
        <v>157954.06549999997</v>
      </c>
      <c r="H84" s="23" t="s">
        <v>230</v>
      </c>
      <c r="J84"/>
      <c r="K84"/>
    </row>
    <row r="85" spans="1:14" ht="15.75" thickBot="1">
      <c r="A85" s="602" t="s">
        <v>21</v>
      </c>
      <c r="B85" s="603"/>
      <c r="C85" s="603"/>
      <c r="D85" s="603"/>
      <c r="E85" s="4" t="s">
        <v>10</v>
      </c>
      <c r="F85" s="403">
        <f>SUMIF(crudo!B:B,TOTAL!H85,crudo!D:D)</f>
        <v>22766.27</v>
      </c>
      <c r="G85" s="442">
        <f t="shared" si="0"/>
        <v>38566.061379999992</v>
      </c>
      <c r="H85" s="23" t="s">
        <v>231</v>
      </c>
      <c r="J85"/>
      <c r="K85"/>
    </row>
    <row r="86" spans="1:14" ht="15.75" thickBot="1">
      <c r="A86" s="597"/>
      <c r="B86" s="598"/>
      <c r="C86" s="598"/>
      <c r="D86" s="598"/>
      <c r="E86" s="4" t="s">
        <v>11</v>
      </c>
      <c r="F86" s="403">
        <f>SUMIF(crudo!B:B,TOTAL!H86,crudo!D:D)</f>
        <v>6504.65</v>
      </c>
      <c r="G86" s="442">
        <f t="shared" si="0"/>
        <v>11018.877099999998</v>
      </c>
      <c r="H86" s="23" t="s">
        <v>229</v>
      </c>
      <c r="J86"/>
      <c r="K86"/>
    </row>
    <row r="87" spans="1:14" s="383" customFormat="1" ht="15.75" thickBot="1">
      <c r="A87" s="694" t="s">
        <v>4771</v>
      </c>
      <c r="B87" s="695"/>
      <c r="C87" s="695"/>
      <c r="D87" s="695"/>
      <c r="E87" s="4" t="s">
        <v>14</v>
      </c>
      <c r="F87" s="403">
        <f>SUMIF(crudo!B:B,TOTAL!H87,crudo!D:D)</f>
        <v>1455534.0800000001</v>
      </c>
      <c r="G87" s="442">
        <f t="shared" si="0"/>
        <v>2465674.7315199999</v>
      </c>
      <c r="H87" s="23" t="s">
        <v>409</v>
      </c>
      <c r="J87"/>
      <c r="K87"/>
      <c r="L87" s="18"/>
      <c r="M87" s="18"/>
      <c r="N87" s="18"/>
    </row>
    <row r="88" spans="1:14" s="383" customFormat="1" ht="15.75" thickBot="1">
      <c r="A88" s="696"/>
      <c r="B88" s="697"/>
      <c r="C88" s="697"/>
      <c r="D88" s="697"/>
      <c r="E88" s="4" t="s">
        <v>13</v>
      </c>
      <c r="F88" s="403">
        <f>SUMIF(crudo!B:B,TOTAL!H88,crudo!D:D)</f>
        <v>170234.62</v>
      </c>
      <c r="G88" s="442">
        <f t="shared" si="0"/>
        <v>288377.44627999997</v>
      </c>
      <c r="H88" s="23" t="s">
        <v>378</v>
      </c>
      <c r="J88"/>
      <c r="K88"/>
      <c r="L88" s="18"/>
      <c r="M88" s="18"/>
      <c r="N88" s="18"/>
    </row>
    <row r="89" spans="1:14" ht="15.75" thickBot="1">
      <c r="A89" s="665" t="s">
        <v>101</v>
      </c>
      <c r="B89" s="614"/>
      <c r="C89" s="614"/>
      <c r="D89" s="614"/>
      <c r="E89" s="4" t="s">
        <v>14</v>
      </c>
      <c r="F89" s="403">
        <f>SUMIF(crudo!B:B,TOTAL!H89,crudo!D:D)</f>
        <v>785665.85</v>
      </c>
      <c r="G89" s="442">
        <f t="shared" si="0"/>
        <v>1330917.9498999999</v>
      </c>
      <c r="H89" s="23" t="s">
        <v>232</v>
      </c>
      <c r="J89"/>
      <c r="K89"/>
    </row>
    <row r="90" spans="1:14" ht="15.75" thickBot="1">
      <c r="A90" s="597"/>
      <c r="B90" s="598"/>
      <c r="C90" s="598"/>
      <c r="D90" s="598"/>
      <c r="E90" s="4" t="s">
        <v>13</v>
      </c>
      <c r="F90" s="403">
        <f>SUMIF(crudo!B:B,TOTAL!H90,crudo!D:D)</f>
        <v>93298.09</v>
      </c>
      <c r="G90" s="442">
        <f t="shared" si="0"/>
        <v>158046.96445999999</v>
      </c>
      <c r="H90" s="23" t="s">
        <v>233</v>
      </c>
      <c r="J90"/>
      <c r="K90"/>
    </row>
    <row r="91" spans="1:14" ht="15.75" customHeight="1" thickBot="1">
      <c r="A91" s="666" t="s">
        <v>3</v>
      </c>
      <c r="B91" s="666"/>
      <c r="C91" s="666"/>
      <c r="D91" s="666"/>
      <c r="E91" s="607" t="s">
        <v>4</v>
      </c>
      <c r="F91" s="609" t="s">
        <v>140</v>
      </c>
      <c r="G91" s="611" t="s">
        <v>136</v>
      </c>
      <c r="H91" s="24"/>
      <c r="J91"/>
      <c r="K91"/>
    </row>
    <row r="92" spans="1:14" ht="15.75" thickBot="1">
      <c r="A92" s="666"/>
      <c r="B92" s="666"/>
      <c r="C92" s="666"/>
      <c r="D92" s="666"/>
      <c r="E92" s="604"/>
      <c r="F92" s="727"/>
      <c r="G92" s="707"/>
      <c r="H92" s="24"/>
      <c r="J92"/>
      <c r="K92"/>
    </row>
    <row r="93" spans="1:14" ht="15.75" thickBot="1">
      <c r="A93" s="604" t="s">
        <v>23</v>
      </c>
      <c r="B93" s="605"/>
      <c r="C93" s="605"/>
      <c r="D93" s="606"/>
      <c r="E93" s="11"/>
      <c r="F93" s="405" t="s">
        <v>141</v>
      </c>
      <c r="G93" s="444" t="s">
        <v>137</v>
      </c>
      <c r="H93" s="24"/>
      <c r="J93"/>
      <c r="K93"/>
    </row>
    <row r="94" spans="1:14" ht="38.25" customHeight="1" thickBot="1">
      <c r="A94" s="731" t="s">
        <v>6482</v>
      </c>
      <c r="B94" s="732"/>
      <c r="C94" s="733"/>
      <c r="D94" s="539"/>
      <c r="E94" s="540" t="s">
        <v>14</v>
      </c>
      <c r="F94" s="541">
        <v>1505520.47</v>
      </c>
      <c r="G94" s="545">
        <v>2550351.6800000002</v>
      </c>
      <c r="H94" s="547" t="s">
        <v>2374</v>
      </c>
      <c r="J94"/>
      <c r="K94"/>
    </row>
    <row r="95" spans="1:14" ht="15.75" thickBot="1">
      <c r="A95" s="734" t="s">
        <v>24</v>
      </c>
      <c r="B95" s="735"/>
      <c r="C95" s="736"/>
      <c r="D95" s="542"/>
      <c r="E95" s="543" t="s">
        <v>13</v>
      </c>
      <c r="F95" s="544">
        <v>197678.87</v>
      </c>
      <c r="G95" s="546">
        <v>334868.01</v>
      </c>
      <c r="H95" s="547" t="s">
        <v>269</v>
      </c>
      <c r="J95"/>
      <c r="K95"/>
    </row>
    <row r="96" spans="1:14" s="524" customFormat="1" ht="15.75" thickBot="1">
      <c r="A96" s="737" t="s">
        <v>6483</v>
      </c>
      <c r="B96" s="738"/>
      <c r="C96" s="738"/>
      <c r="D96" s="739"/>
      <c r="E96" s="543" t="s">
        <v>13</v>
      </c>
      <c r="F96" s="544">
        <v>237574.81</v>
      </c>
      <c r="G96" s="546">
        <v>402451.73</v>
      </c>
      <c r="H96" s="547" t="s">
        <v>2340</v>
      </c>
      <c r="J96"/>
      <c r="L96" s="18"/>
      <c r="M96" s="18"/>
      <c r="N96" s="18"/>
    </row>
    <row r="97" spans="1:14" s="524" customFormat="1" ht="15.75" thickBot="1">
      <c r="A97" s="711" t="s">
        <v>6361</v>
      </c>
      <c r="B97" s="614"/>
      <c r="C97" s="614"/>
      <c r="D97" s="614"/>
      <c r="E97" s="4" t="s">
        <v>14</v>
      </c>
      <c r="F97" s="403">
        <f>SUMIF(crudo!B:B,TOTAL!H97,crudo!D:D)</f>
        <v>1466900.21</v>
      </c>
      <c r="G97" s="442">
        <f t="shared" ref="G97" si="8">F97*1.21*1.4</f>
        <v>2484928.9557399997</v>
      </c>
      <c r="H97" s="344" t="s">
        <v>5993</v>
      </c>
      <c r="J97"/>
      <c r="L97" s="18"/>
      <c r="M97" s="18"/>
      <c r="N97" s="18"/>
    </row>
    <row r="98" spans="1:14" s="524" customFormat="1" ht="15.75" thickBot="1">
      <c r="A98" s="597"/>
      <c r="B98" s="598"/>
      <c r="C98" s="598"/>
      <c r="D98" s="598"/>
      <c r="E98" s="4" t="s">
        <v>13</v>
      </c>
      <c r="F98" s="403">
        <f>SUMIF(crudo!B:B,TOTAL!H98,crudo!D:D)</f>
        <v>175399.14</v>
      </c>
      <c r="G98" s="442">
        <f t="shared" ref="G98" si="9">F98*1.21*1.4</f>
        <v>297126.14316000004</v>
      </c>
      <c r="H98" s="344" t="s">
        <v>4012</v>
      </c>
      <c r="J98"/>
      <c r="L98" s="18"/>
      <c r="M98" s="18"/>
      <c r="N98" s="18"/>
    </row>
    <row r="99" spans="1:14" ht="15.75" thickBot="1">
      <c r="A99" s="665" t="s">
        <v>102</v>
      </c>
      <c r="B99" s="614"/>
      <c r="C99" s="614"/>
      <c r="D99" s="614"/>
      <c r="E99" s="4" t="s">
        <v>14</v>
      </c>
      <c r="F99" s="403"/>
      <c r="G99" s="442"/>
      <c r="H99" s="24"/>
      <c r="J99"/>
      <c r="K99"/>
    </row>
    <row r="100" spans="1:14" ht="15.75" thickBot="1">
      <c r="A100" s="597" t="s">
        <v>25</v>
      </c>
      <c r="B100" s="598"/>
      <c r="C100" s="598"/>
      <c r="D100" s="598"/>
      <c r="E100" s="4" t="s">
        <v>13</v>
      </c>
      <c r="F100" s="403">
        <f>SUMIF(crudo!B:B,TOTAL!H100,crudo!D:D)</f>
        <v>197585.25</v>
      </c>
      <c r="G100" s="442">
        <f t="shared" ref="G100:G111" si="10">F100*1.21*1.4</f>
        <v>334709.41349999997</v>
      </c>
      <c r="H100" s="20" t="s">
        <v>268</v>
      </c>
      <c r="J100"/>
      <c r="K100"/>
    </row>
    <row r="101" spans="1:14" ht="15.75" thickBot="1">
      <c r="A101" s="665" t="s">
        <v>103</v>
      </c>
      <c r="B101" s="614"/>
      <c r="C101" s="614"/>
      <c r="D101" s="614"/>
      <c r="E101" s="4" t="s">
        <v>14</v>
      </c>
      <c r="F101" s="403">
        <f>SUMIF(crudo!B:B,TOTAL!H101,crudo!D:D)</f>
        <v>979916.36</v>
      </c>
      <c r="G101" s="442">
        <f t="shared" si="10"/>
        <v>1659978.3138399997</v>
      </c>
      <c r="H101" s="23" t="s">
        <v>266</v>
      </c>
      <c r="J101"/>
      <c r="K101"/>
    </row>
    <row r="102" spans="1:14" ht="15.75" thickBot="1">
      <c r="A102" s="597" t="s">
        <v>26</v>
      </c>
      <c r="B102" s="598"/>
      <c r="C102" s="598"/>
      <c r="D102" s="598"/>
      <c r="E102" s="4" t="s">
        <v>13</v>
      </c>
      <c r="F102" s="403">
        <f>SUMIF(crudo!B:B,TOTAL!H102,crudo!D:D)</f>
        <v>116737.77</v>
      </c>
      <c r="G102" s="442">
        <f t="shared" si="10"/>
        <v>197753.78237999999</v>
      </c>
      <c r="H102" s="23" t="s">
        <v>267</v>
      </c>
      <c r="J102"/>
      <c r="K102"/>
    </row>
    <row r="103" spans="1:14" ht="15.75" thickBot="1">
      <c r="A103" s="613" t="s">
        <v>5327</v>
      </c>
      <c r="B103" s="614"/>
      <c r="C103" s="614"/>
      <c r="D103" s="614"/>
      <c r="E103" s="4" t="s">
        <v>14</v>
      </c>
      <c r="F103" s="403">
        <f>SUMIF(crudo!B:B,TOTAL!H103,crudo!D:D)</f>
        <v>830584.35</v>
      </c>
      <c r="G103" s="442">
        <f t="shared" si="10"/>
        <v>1407009.8888999999</v>
      </c>
      <c r="H103" s="23" t="s">
        <v>264</v>
      </c>
      <c r="J103"/>
      <c r="K103"/>
    </row>
    <row r="104" spans="1:14" ht="15.75" thickBot="1">
      <c r="A104" s="597" t="s">
        <v>27</v>
      </c>
      <c r="B104" s="598"/>
      <c r="C104" s="598"/>
      <c r="D104" s="598"/>
      <c r="E104" s="4" t="s">
        <v>13</v>
      </c>
      <c r="F104" s="403">
        <f>SUMIF(crudo!B:B,TOTAL!H104,crudo!D:D)</f>
        <v>98947.8</v>
      </c>
      <c r="G104" s="442">
        <f t="shared" si="10"/>
        <v>167617.57319999998</v>
      </c>
      <c r="H104" s="23" t="s">
        <v>265</v>
      </c>
      <c r="J104"/>
      <c r="K104"/>
    </row>
    <row r="105" spans="1:14" ht="15.75" thickBot="1">
      <c r="A105" s="613" t="s">
        <v>145</v>
      </c>
      <c r="B105" s="614"/>
      <c r="C105" s="614"/>
      <c r="D105" s="614"/>
      <c r="E105" s="4" t="s">
        <v>14</v>
      </c>
      <c r="F105" s="403">
        <f>SUMIF(crudo!B:B,TOTAL!H105,crudo!D:D)</f>
        <v>0</v>
      </c>
      <c r="G105" s="442">
        <f t="shared" si="10"/>
        <v>0</v>
      </c>
      <c r="H105" s="23" t="s">
        <v>258</v>
      </c>
      <c r="J105"/>
      <c r="K105"/>
    </row>
    <row r="106" spans="1:14" ht="15.75" thickBot="1">
      <c r="A106" s="602"/>
      <c r="B106" s="603"/>
      <c r="C106" s="603"/>
      <c r="D106" s="603"/>
      <c r="E106" s="4" t="s">
        <v>13</v>
      </c>
      <c r="F106" s="403">
        <f>SUMIF(crudo!B:B,TOTAL!H106,crudo!D:D)</f>
        <v>0</v>
      </c>
      <c r="G106" s="442">
        <f t="shared" si="10"/>
        <v>0</v>
      </c>
      <c r="H106" s="23" t="s">
        <v>259</v>
      </c>
      <c r="J106"/>
      <c r="K106"/>
    </row>
    <row r="107" spans="1:14" ht="15.75" thickBot="1">
      <c r="A107" s="602" t="s">
        <v>28</v>
      </c>
      <c r="B107" s="603"/>
      <c r="C107" s="603"/>
      <c r="D107" s="603"/>
      <c r="E107" s="4" t="s">
        <v>10</v>
      </c>
      <c r="F107" s="403">
        <f>SUMIF(crudo!B:B,TOTAL!H107,crudo!D:D)</f>
        <v>8928.4599999999991</v>
      </c>
      <c r="G107" s="442">
        <f t="shared" si="10"/>
        <v>15124.811239999997</v>
      </c>
      <c r="H107" s="23" t="s">
        <v>260</v>
      </c>
      <c r="J107"/>
      <c r="K107"/>
    </row>
    <row r="108" spans="1:14" ht="15.75" thickBot="1">
      <c r="A108" s="597"/>
      <c r="B108" s="598"/>
      <c r="C108" s="598"/>
      <c r="D108" s="598"/>
      <c r="E108" s="4" t="s">
        <v>11</v>
      </c>
      <c r="F108" s="403">
        <f>SUMIF(crudo!B:B,TOTAL!H108,crudo!D:D)</f>
        <v>9559.82</v>
      </c>
      <c r="G108" s="442">
        <f t="shared" si="10"/>
        <v>16194.335079999999</v>
      </c>
      <c r="H108" s="23" t="s">
        <v>261</v>
      </c>
      <c r="J108"/>
      <c r="K108"/>
    </row>
    <row r="109" spans="1:14" ht="15.75" thickBot="1">
      <c r="A109" s="613" t="s">
        <v>146</v>
      </c>
      <c r="B109" s="614"/>
      <c r="C109" s="614"/>
      <c r="D109" s="614"/>
      <c r="E109" s="4" t="s">
        <v>14</v>
      </c>
      <c r="F109" s="403">
        <f>SUMIF(crudo!B:B,TOTAL!H109,crudo!D:D)</f>
        <v>0</v>
      </c>
      <c r="G109" s="442">
        <f t="shared" si="10"/>
        <v>0</v>
      </c>
      <c r="H109" s="23" t="s">
        <v>262</v>
      </c>
      <c r="J109"/>
      <c r="K109"/>
    </row>
    <row r="110" spans="1:14" ht="15.75" thickBot="1">
      <c r="A110" s="597" t="s">
        <v>29</v>
      </c>
      <c r="B110" s="598"/>
      <c r="C110" s="598"/>
      <c r="D110" s="598"/>
      <c r="E110" s="4" t="s">
        <v>13</v>
      </c>
      <c r="F110" s="403">
        <f>SUMIF(crudo!B:B,TOTAL!H110,crudo!D:D)</f>
        <v>0</v>
      </c>
      <c r="G110" s="442">
        <f t="shared" si="10"/>
        <v>0</v>
      </c>
      <c r="H110" s="20" t="s">
        <v>263</v>
      </c>
      <c r="J110"/>
      <c r="K110"/>
    </row>
    <row r="111" spans="1:14" ht="15.75" thickBot="1">
      <c r="A111" s="665" t="s">
        <v>104</v>
      </c>
      <c r="B111" s="614"/>
      <c r="C111" s="614"/>
      <c r="D111" s="614"/>
      <c r="E111" s="4" t="s">
        <v>14</v>
      </c>
      <c r="F111" s="403">
        <f>SUMIF(crudo!B:B,TOTAL!H111,crudo!D:D)</f>
        <v>789055.13</v>
      </c>
      <c r="G111" s="442">
        <f t="shared" si="10"/>
        <v>1336659.3902199999</v>
      </c>
      <c r="H111" s="22" t="s">
        <v>390</v>
      </c>
      <c r="J111"/>
      <c r="K111"/>
    </row>
    <row r="112" spans="1:14" ht="15.75" thickBot="1">
      <c r="A112" s="597" t="s">
        <v>30</v>
      </c>
      <c r="B112" s="598"/>
      <c r="C112" s="598"/>
      <c r="D112" s="598"/>
      <c r="E112" s="4" t="s">
        <v>13</v>
      </c>
      <c r="F112" s="403"/>
      <c r="G112" s="442"/>
      <c r="H112" s="24"/>
      <c r="J112"/>
      <c r="K112"/>
    </row>
    <row r="113" spans="1:16" ht="15.75" customHeight="1" thickBot="1">
      <c r="A113" s="604" t="s">
        <v>3</v>
      </c>
      <c r="B113" s="605"/>
      <c r="C113" s="605"/>
      <c r="D113" s="606"/>
      <c r="E113" s="607" t="s">
        <v>4</v>
      </c>
      <c r="F113" s="609" t="s">
        <v>157</v>
      </c>
      <c r="G113" s="611" t="s">
        <v>138</v>
      </c>
      <c r="H113" s="24"/>
      <c r="J113"/>
      <c r="K113"/>
    </row>
    <row r="114" spans="1:16" ht="16.5" customHeight="1" thickBot="1">
      <c r="A114" s="604" t="s">
        <v>31</v>
      </c>
      <c r="B114" s="605"/>
      <c r="C114" s="605"/>
      <c r="D114" s="606"/>
      <c r="E114" s="608"/>
      <c r="F114" s="610"/>
      <c r="G114" s="612"/>
      <c r="H114" s="24"/>
      <c r="J114"/>
      <c r="K114"/>
    </row>
    <row r="115" spans="1:16" ht="15.75" thickBot="1">
      <c r="A115" s="665" t="s">
        <v>105</v>
      </c>
      <c r="B115" s="614"/>
      <c r="C115" s="614"/>
      <c r="D115" s="614"/>
      <c r="E115" s="4" t="s">
        <v>14</v>
      </c>
      <c r="F115" s="403">
        <f>SUMIF(crudo!B:B,TOTAL!H115,crudo!D:D)</f>
        <v>1443692.92</v>
      </c>
      <c r="G115" s="442">
        <f t="shared" ref="G115:G136" si="11">F115*1.21*1.4</f>
        <v>2445615.8064799998</v>
      </c>
      <c r="H115" s="23" t="s">
        <v>283</v>
      </c>
      <c r="J115"/>
      <c r="K115"/>
    </row>
    <row r="116" spans="1:16" ht="15.75" thickBot="1">
      <c r="A116" s="602"/>
      <c r="B116" s="603"/>
      <c r="C116" s="603"/>
      <c r="D116" s="603"/>
      <c r="E116" s="4" t="s">
        <v>13</v>
      </c>
      <c r="F116" s="403">
        <f>SUMIF(crudo!B:B,TOTAL!H116,crudo!D:D)</f>
        <v>171919.05</v>
      </c>
      <c r="G116" s="442">
        <f t="shared" si="11"/>
        <v>291230.87069999997</v>
      </c>
      <c r="H116" s="23" t="s">
        <v>285</v>
      </c>
      <c r="J116"/>
      <c r="K116"/>
    </row>
    <row r="117" spans="1:16" ht="15.75" thickBot="1">
      <c r="A117" s="602" t="s">
        <v>32</v>
      </c>
      <c r="B117" s="603"/>
      <c r="C117" s="603"/>
      <c r="D117" s="603"/>
      <c r="E117" s="4" t="s">
        <v>7</v>
      </c>
      <c r="F117" s="403">
        <f>SUMIF(crudo!B:B,TOTAL!H117,crudo!D:D)</f>
        <v>0</v>
      </c>
      <c r="G117" s="442">
        <f t="shared" si="11"/>
        <v>0</v>
      </c>
      <c r="H117" s="23" t="s">
        <v>286</v>
      </c>
      <c r="J117"/>
      <c r="K117"/>
    </row>
    <row r="118" spans="1:16" ht="15.75" thickBot="1">
      <c r="A118" s="597" t="s">
        <v>33</v>
      </c>
      <c r="B118" s="598"/>
      <c r="C118" s="598"/>
      <c r="D118" s="598"/>
      <c r="E118" s="4" t="s">
        <v>11</v>
      </c>
      <c r="F118" s="403">
        <f>SUMIF(crudo!B:B,TOTAL!H118,crudo!D:D)</f>
        <v>9343.43</v>
      </c>
      <c r="G118" s="442">
        <f t="shared" si="11"/>
        <v>15827.770420000001</v>
      </c>
      <c r="H118" s="23" t="s">
        <v>284</v>
      </c>
      <c r="J118"/>
      <c r="K118"/>
    </row>
    <row r="119" spans="1:16" ht="15.75" thickBot="1">
      <c r="A119" s="665" t="s">
        <v>106</v>
      </c>
      <c r="B119" s="614"/>
      <c r="C119" s="614"/>
      <c r="D119" s="614"/>
      <c r="E119" s="4" t="s">
        <v>11</v>
      </c>
      <c r="F119" s="403">
        <f>SUMIF(crudo!B:B,TOTAL!H119,crudo!D:D)</f>
        <v>9343.43</v>
      </c>
      <c r="G119" s="442">
        <f t="shared" si="11"/>
        <v>15827.770420000001</v>
      </c>
      <c r="H119" s="23" t="s">
        <v>287</v>
      </c>
      <c r="J119"/>
      <c r="K119"/>
    </row>
    <row r="120" spans="1:16" ht="15.75" thickBot="1">
      <c r="A120" s="613" t="s">
        <v>421</v>
      </c>
      <c r="B120" s="614"/>
      <c r="C120" s="614"/>
      <c r="D120" s="686"/>
      <c r="E120" s="13" t="s">
        <v>34</v>
      </c>
      <c r="F120" s="403">
        <f>SUMIF(crudo!B:B,TOTAL!H120,crudo!D:D)</f>
        <v>0</v>
      </c>
      <c r="G120" s="442">
        <f t="shared" si="11"/>
        <v>0</v>
      </c>
      <c r="H120" s="23" t="s">
        <v>282</v>
      </c>
      <c r="J120"/>
      <c r="K120"/>
    </row>
    <row r="121" spans="1:16" s="2" customFormat="1" ht="15.75" thickBot="1">
      <c r="A121" s="635" t="s">
        <v>196</v>
      </c>
      <c r="B121" s="691"/>
      <c r="C121" s="691"/>
      <c r="D121" s="692"/>
      <c r="E121" s="13" t="s">
        <v>13</v>
      </c>
      <c r="F121" s="403">
        <f>SUMIF(crudo!B:B,TOTAL!H121,crudo!D:D)</f>
        <v>103250.8</v>
      </c>
      <c r="G121" s="442">
        <f t="shared" si="11"/>
        <v>174906.85519999999</v>
      </c>
      <c r="H121" s="20" t="s">
        <v>280</v>
      </c>
      <c r="J121"/>
      <c r="K121"/>
      <c r="L121" s="18"/>
      <c r="M121" s="18"/>
      <c r="N121" s="18"/>
      <c r="O121"/>
      <c r="P121"/>
    </row>
    <row r="122" spans="1:16" s="2" customFormat="1" ht="15.75" thickBot="1">
      <c r="A122" s="693"/>
      <c r="B122" s="691"/>
      <c r="C122" s="691"/>
      <c r="D122" s="692"/>
      <c r="E122" s="13" t="s">
        <v>197</v>
      </c>
      <c r="F122" s="403">
        <f>SUMIF(crudo!B:B,TOTAL!H122,crudo!D:D)</f>
        <v>20786.43</v>
      </c>
      <c r="G122" s="442">
        <f t="shared" si="11"/>
        <v>35212.212419999996</v>
      </c>
      <c r="H122" s="20" t="s">
        <v>281</v>
      </c>
      <c r="J122"/>
      <c r="K122"/>
      <c r="L122" s="18"/>
      <c r="M122" s="18"/>
      <c r="N122" s="18"/>
      <c r="O122"/>
      <c r="P122"/>
    </row>
    <row r="123" spans="1:16" s="2" customFormat="1" ht="15.75" thickBot="1">
      <c r="A123" s="597" t="s">
        <v>198</v>
      </c>
      <c r="B123" s="598"/>
      <c r="C123" s="598"/>
      <c r="D123" s="29"/>
      <c r="E123" s="12" t="s">
        <v>14</v>
      </c>
      <c r="F123" s="403">
        <f>SUMIF(crudo!B:B,TOTAL!H123,crudo!D:D)</f>
        <v>867050.24</v>
      </c>
      <c r="G123" s="442">
        <f t="shared" si="11"/>
        <v>1468783.10656</v>
      </c>
      <c r="H123" s="20" t="s">
        <v>279</v>
      </c>
      <c r="J123"/>
      <c r="K123"/>
      <c r="L123" s="18"/>
      <c r="M123" s="18"/>
      <c r="N123" s="18"/>
      <c r="O123"/>
      <c r="P123"/>
    </row>
    <row r="124" spans="1:16" ht="12.75" customHeight="1" thickBot="1">
      <c r="A124" s="602" t="s">
        <v>107</v>
      </c>
      <c r="B124" s="603"/>
      <c r="C124" s="603"/>
      <c r="D124" s="603"/>
      <c r="E124" s="4" t="s">
        <v>14</v>
      </c>
      <c r="F124" s="403"/>
      <c r="G124" s="442"/>
      <c r="H124" s="24"/>
      <c r="J124"/>
      <c r="K124"/>
    </row>
    <row r="125" spans="1:16" ht="14.25" customHeight="1" thickBot="1">
      <c r="A125" s="602"/>
      <c r="B125" s="603"/>
      <c r="C125" s="603"/>
      <c r="D125" s="603"/>
      <c r="E125" s="4" t="s">
        <v>13</v>
      </c>
      <c r="F125" s="403"/>
      <c r="G125" s="442"/>
      <c r="H125" s="24"/>
      <c r="J125"/>
      <c r="K125"/>
    </row>
    <row r="126" spans="1:16" ht="15.75" thickBot="1">
      <c r="A126" s="597"/>
      <c r="B126" s="598"/>
      <c r="C126" s="598"/>
      <c r="D126" s="598"/>
      <c r="E126" s="4" t="s">
        <v>11</v>
      </c>
      <c r="F126" s="403">
        <f>SUMIF(crudo!B:B,TOTAL!H126,crudo!D:D)</f>
        <v>7447.94</v>
      </c>
      <c r="G126" s="442">
        <f t="shared" si="11"/>
        <v>12616.810359999998</v>
      </c>
      <c r="H126" s="23" t="s">
        <v>278</v>
      </c>
      <c r="J126"/>
      <c r="K126"/>
    </row>
    <row r="127" spans="1:16" ht="15.75" thickBot="1">
      <c r="A127" s="672" t="s">
        <v>199</v>
      </c>
      <c r="B127" s="664"/>
      <c r="C127" s="664"/>
      <c r="D127" s="664"/>
      <c r="E127" s="4" t="s">
        <v>36</v>
      </c>
      <c r="F127" s="403">
        <f>SUMIF(crudo!B:B,TOTAL!H127,crudo!D:D)</f>
        <v>4202.54</v>
      </c>
      <c r="G127" s="442">
        <f t="shared" si="11"/>
        <v>7119.1027599999998</v>
      </c>
      <c r="H127" s="23" t="s">
        <v>273</v>
      </c>
      <c r="J127"/>
      <c r="K127"/>
    </row>
    <row r="128" spans="1:16" ht="15.75" thickBot="1">
      <c r="A128" s="672" t="s">
        <v>161</v>
      </c>
      <c r="B128" s="664"/>
      <c r="C128" s="664"/>
      <c r="D128" s="664"/>
      <c r="E128" s="4" t="s">
        <v>35</v>
      </c>
      <c r="F128" s="403">
        <f>SUMIF(crudo!B:B,TOTAL!H128,crudo!D:D)</f>
        <v>11744.66</v>
      </c>
      <c r="G128" s="442">
        <f t="shared" si="11"/>
        <v>19895.454039999997</v>
      </c>
      <c r="H128" s="23" t="s">
        <v>276</v>
      </c>
      <c r="J128"/>
      <c r="K128"/>
    </row>
    <row r="129" spans="1:16" ht="15.75" thickBot="1">
      <c r="A129" s="665" t="s">
        <v>108</v>
      </c>
      <c r="B129" s="614"/>
      <c r="C129" s="614"/>
      <c r="D129" s="614"/>
      <c r="E129" s="4" t="s">
        <v>37</v>
      </c>
      <c r="F129" s="403">
        <f>SUMIF(crudo!B:B,TOTAL!H129,crudo!D:D)</f>
        <v>240883.47</v>
      </c>
      <c r="G129" s="442">
        <f t="shared" si="11"/>
        <v>408056.59817999997</v>
      </c>
      <c r="H129" s="69" t="s">
        <v>446</v>
      </c>
      <c r="J129"/>
      <c r="K129"/>
    </row>
    <row r="130" spans="1:16" ht="15.75" thickBot="1">
      <c r="A130" s="602"/>
      <c r="B130" s="603"/>
      <c r="C130" s="603"/>
      <c r="D130" s="603"/>
      <c r="E130" s="4" t="s">
        <v>6</v>
      </c>
      <c r="F130" s="403">
        <f>SUMIF(crudo!B:B,TOTAL!H130,crudo!D:D)</f>
        <v>14495.09</v>
      </c>
      <c r="G130" s="442">
        <f t="shared" si="11"/>
        <v>24554.68246</v>
      </c>
      <c r="H130" s="22" t="s">
        <v>404</v>
      </c>
      <c r="J130"/>
      <c r="K130"/>
    </row>
    <row r="131" spans="1:16" ht="15.75" thickBot="1">
      <c r="A131" s="597"/>
      <c r="B131" s="598"/>
      <c r="C131" s="598"/>
      <c r="D131" s="598"/>
      <c r="E131" s="4" t="s">
        <v>38</v>
      </c>
      <c r="F131" s="403">
        <f>SUMIF(crudo!B:B,TOTAL!H131,crudo!D:D)</f>
        <v>4698.08</v>
      </c>
      <c r="G131" s="442">
        <f t="shared" si="11"/>
        <v>7958.5475200000001</v>
      </c>
      <c r="H131" s="23" t="s">
        <v>277</v>
      </c>
      <c r="J131"/>
      <c r="K131"/>
    </row>
    <row r="132" spans="1:16" ht="15.75" thickBot="1">
      <c r="A132" s="600" t="s">
        <v>39</v>
      </c>
      <c r="B132" s="601"/>
      <c r="C132" s="601"/>
      <c r="D132" s="601"/>
      <c r="E132" s="4" t="s">
        <v>36</v>
      </c>
      <c r="F132" s="403">
        <f>SUMIF(crudo!B:B,TOTAL!H132,crudo!D:D)</f>
        <v>7355.74</v>
      </c>
      <c r="G132" s="442">
        <f t="shared" si="11"/>
        <v>12460.623559999998</v>
      </c>
      <c r="H132" s="23" t="s">
        <v>270</v>
      </c>
      <c r="J132"/>
      <c r="K132"/>
    </row>
    <row r="133" spans="1:16" ht="15.75" thickBot="1">
      <c r="A133" s="597" t="s">
        <v>40</v>
      </c>
      <c r="B133" s="598"/>
      <c r="C133" s="598"/>
      <c r="D133" s="598"/>
      <c r="E133" s="4" t="s">
        <v>41</v>
      </c>
      <c r="F133" s="403">
        <f>SUMIF(crudo!B:B,TOTAL!H133,crudo!D:D)</f>
        <v>6364.65</v>
      </c>
      <c r="G133" s="442">
        <f t="shared" si="11"/>
        <v>10781.7171</v>
      </c>
      <c r="H133" s="23" t="s">
        <v>271</v>
      </c>
      <c r="J133"/>
      <c r="K133"/>
    </row>
    <row r="134" spans="1:16" s="1" customFormat="1" ht="15.75" thickBot="1">
      <c r="A134" s="740" t="s">
        <v>163</v>
      </c>
      <c r="B134" s="741"/>
      <c r="C134" s="741"/>
      <c r="D134" s="741"/>
      <c r="E134" s="4" t="s">
        <v>162</v>
      </c>
      <c r="F134" s="403">
        <f>SUMIF(crudo!B:B,TOTAL!H134,crudo!D:D)</f>
        <v>2079327.63</v>
      </c>
      <c r="G134" s="442">
        <f t="shared" si="11"/>
        <v>3522381.0052199997</v>
      </c>
      <c r="H134" s="23" t="s">
        <v>275</v>
      </c>
      <c r="J134"/>
      <c r="K134"/>
      <c r="L134" s="18"/>
      <c r="M134" s="18"/>
      <c r="N134" s="18"/>
      <c r="O134"/>
      <c r="P134"/>
    </row>
    <row r="135" spans="1:16" s="17" customFormat="1" ht="15.75" thickBot="1">
      <c r="A135" s="742"/>
      <c r="B135" s="743"/>
      <c r="C135" s="743"/>
      <c r="D135" s="743"/>
      <c r="E135" s="4" t="s">
        <v>2339</v>
      </c>
      <c r="F135" s="403">
        <f>SUMIF(crudo!B:B,TOTAL!H135,crudo!D:D)</f>
        <v>412049.55</v>
      </c>
      <c r="G135" s="442">
        <f t="shared" si="11"/>
        <v>698011.93769999989</v>
      </c>
      <c r="H135" s="344" t="s">
        <v>2338</v>
      </c>
      <c r="J135"/>
      <c r="K135"/>
      <c r="L135" s="18"/>
      <c r="M135" s="18"/>
      <c r="N135" s="18"/>
    </row>
    <row r="136" spans="1:16" ht="15.75" thickBot="1">
      <c r="A136" s="744"/>
      <c r="B136" s="745"/>
      <c r="C136" s="745"/>
      <c r="D136" s="745"/>
      <c r="E136" s="4" t="s">
        <v>144</v>
      </c>
      <c r="F136" s="403">
        <f>SUMIF(crudo!B:B,TOTAL!H136,crudo!D:D)</f>
        <v>28668.16</v>
      </c>
      <c r="G136" s="442">
        <f t="shared" si="11"/>
        <v>48563.863039999997</v>
      </c>
      <c r="H136" s="23" t="s">
        <v>274</v>
      </c>
      <c r="J136"/>
      <c r="K136"/>
    </row>
    <row r="137" spans="1:16" ht="15.75" thickBot="1">
      <c r="A137" s="663" t="s">
        <v>109</v>
      </c>
      <c r="B137" s="664"/>
      <c r="C137" s="664"/>
      <c r="D137" s="664"/>
      <c r="E137" s="4" t="s">
        <v>42</v>
      </c>
      <c r="F137" s="403">
        <f>SUMIF(crudo!B:B,TOTAL!H137,crudo!D:D)</f>
        <v>4463.26</v>
      </c>
      <c r="G137" s="442">
        <f>F137*1.21*1.4</f>
        <v>7560.7624399999995</v>
      </c>
      <c r="H137" s="23" t="s">
        <v>272</v>
      </c>
      <c r="J137"/>
      <c r="K137"/>
    </row>
    <row r="138" spans="1:16" ht="15.75" customHeight="1" thickBot="1">
      <c r="A138" s="604" t="s">
        <v>3</v>
      </c>
      <c r="B138" s="605"/>
      <c r="C138" s="605"/>
      <c r="D138" s="606"/>
      <c r="E138" s="607" t="s">
        <v>4</v>
      </c>
      <c r="F138" s="609" t="s">
        <v>157</v>
      </c>
      <c r="G138" s="611" t="s">
        <v>138</v>
      </c>
      <c r="H138" s="24"/>
      <c r="J138"/>
      <c r="K138"/>
    </row>
    <row r="139" spans="1:16" ht="15.75" thickBot="1">
      <c r="A139" s="604" t="s">
        <v>43</v>
      </c>
      <c r="B139" s="605"/>
      <c r="C139" s="605"/>
      <c r="D139" s="606"/>
      <c r="E139" s="608"/>
      <c r="F139" s="610"/>
      <c r="G139" s="612"/>
      <c r="H139" s="24"/>
      <c r="J139"/>
      <c r="K139"/>
    </row>
    <row r="140" spans="1:16" ht="15.75" thickBot="1">
      <c r="A140" s="663" t="s">
        <v>110</v>
      </c>
      <c r="B140" s="664"/>
      <c r="C140" s="664"/>
      <c r="D140" s="664"/>
      <c r="E140" s="4" t="s">
        <v>8</v>
      </c>
      <c r="F140" s="403">
        <f>SUMIF(crudo!B:B,TOTAL!H140,crudo!D:D)</f>
        <v>15932.01</v>
      </c>
      <c r="G140" s="442">
        <f>F140*1.21*1.4</f>
        <v>26988.824939999999</v>
      </c>
      <c r="H140" s="23" t="s">
        <v>296</v>
      </c>
      <c r="J140"/>
      <c r="K140"/>
    </row>
    <row r="141" spans="1:16" ht="15.75" thickBot="1">
      <c r="A141" s="663" t="s">
        <v>111</v>
      </c>
      <c r="B141" s="664"/>
      <c r="C141" s="664"/>
      <c r="D141" s="664"/>
      <c r="E141" s="4" t="s">
        <v>6</v>
      </c>
      <c r="F141" s="403">
        <f>SUMIF(crudo!B:B,TOTAL!H141,crudo!D:D)</f>
        <v>9405.6200000000008</v>
      </c>
      <c r="G141" s="442">
        <f t="shared" ref="G141:G157" si="12">F141*1.21*1.4</f>
        <v>15933.120280000001</v>
      </c>
      <c r="H141" s="23" t="s">
        <v>295</v>
      </c>
      <c r="J141"/>
      <c r="K141"/>
    </row>
    <row r="142" spans="1:16" s="555" customFormat="1" ht="15.75" thickBot="1">
      <c r="A142" s="672" t="s">
        <v>7128</v>
      </c>
      <c r="B142" s="664"/>
      <c r="C142" s="664"/>
      <c r="D142" s="664"/>
      <c r="E142" s="4" t="s">
        <v>6</v>
      </c>
      <c r="F142" s="403">
        <f>SUMIF(crudo!B:B,TOTAL!H142,crudo!D:D)</f>
        <v>9405.6200000000008</v>
      </c>
      <c r="G142" s="442">
        <f t="shared" ref="G142" si="13">F142*1.21*1.4</f>
        <v>15933.120280000001</v>
      </c>
      <c r="H142" s="23" t="s">
        <v>7126</v>
      </c>
      <c r="L142" s="18"/>
      <c r="M142" s="18"/>
      <c r="N142" s="18"/>
    </row>
    <row r="143" spans="1:16" s="559" customFormat="1" ht="15.75" thickBot="1">
      <c r="A143" s="600" t="s">
        <v>8444</v>
      </c>
      <c r="B143" s="614"/>
      <c r="C143" s="614"/>
      <c r="D143" s="614"/>
      <c r="E143" s="4" t="s">
        <v>8</v>
      </c>
      <c r="F143" s="403">
        <f>SUMIF(crudo!B:B,TOTAL!H143,crudo!D:D)</f>
        <v>5964.59</v>
      </c>
      <c r="G143" s="442">
        <f t="shared" ref="G143" si="14">F143*1.21*1.4</f>
        <v>10104.015460000001</v>
      </c>
      <c r="H143" s="23" t="s">
        <v>8442</v>
      </c>
      <c r="L143" s="18"/>
      <c r="M143" s="18"/>
      <c r="N143" s="18"/>
    </row>
    <row r="144" spans="1:16" ht="15.75" thickBot="1">
      <c r="A144" s="600" t="s">
        <v>44</v>
      </c>
      <c r="B144" s="614"/>
      <c r="C144" s="614"/>
      <c r="D144" s="614"/>
      <c r="E144" s="4" t="s">
        <v>12</v>
      </c>
      <c r="F144" s="403">
        <f>SUMIF(crudo!B:B,TOTAL!H144,crudo!D:D)</f>
        <v>1029561.57</v>
      </c>
      <c r="G144" s="442">
        <f t="shared" si="12"/>
        <v>1744077.2995799996</v>
      </c>
      <c r="H144" s="23" t="s">
        <v>292</v>
      </c>
      <c r="J144"/>
      <c r="K144"/>
    </row>
    <row r="145" spans="1:16" ht="15.75" thickBot="1">
      <c r="A145" s="602" t="s">
        <v>45</v>
      </c>
      <c r="B145" s="603"/>
      <c r="C145" s="603"/>
      <c r="D145" s="603"/>
      <c r="E145" s="4" t="s">
        <v>37</v>
      </c>
      <c r="F145" s="403">
        <f>SUMIF(crudo!B:B,TOTAL!H145,crudo!D:D)</f>
        <v>122884.08</v>
      </c>
      <c r="G145" s="442">
        <f t="shared" si="12"/>
        <v>208165.63151999997</v>
      </c>
      <c r="H145" s="23" t="s">
        <v>294</v>
      </c>
      <c r="J145"/>
      <c r="K145"/>
    </row>
    <row r="146" spans="1:16" ht="15.75" thickBot="1">
      <c r="A146" s="597" t="s">
        <v>46</v>
      </c>
      <c r="B146" s="598"/>
      <c r="C146" s="598"/>
      <c r="D146" s="598"/>
      <c r="E146" s="4" t="s">
        <v>11</v>
      </c>
      <c r="F146" s="403">
        <f>SUMIF(crudo!B:B,TOTAL!H146,crudo!D:D)</f>
        <v>7459.41</v>
      </c>
      <c r="G146" s="442">
        <f t="shared" si="12"/>
        <v>12636.240539999999</v>
      </c>
      <c r="H146" s="23" t="s">
        <v>293</v>
      </c>
      <c r="J146"/>
      <c r="K146"/>
    </row>
    <row r="147" spans="1:16" ht="15.75" thickBot="1">
      <c r="A147" s="663" t="s">
        <v>112</v>
      </c>
      <c r="B147" s="664"/>
      <c r="C147" s="664"/>
      <c r="D147" s="664"/>
      <c r="E147" s="4" t="s">
        <v>8</v>
      </c>
      <c r="F147" s="403">
        <f>SUMIF(crudo!B:B,TOTAL!H147,crudo!D:D)</f>
        <v>15790.88</v>
      </c>
      <c r="G147" s="442">
        <f t="shared" si="12"/>
        <v>26749.750719999996</v>
      </c>
      <c r="H147" s="23" t="s">
        <v>291</v>
      </c>
      <c r="J147"/>
      <c r="K147"/>
    </row>
    <row r="148" spans="1:16" ht="15.75" thickBot="1">
      <c r="A148" s="663" t="s">
        <v>113</v>
      </c>
      <c r="B148" s="664"/>
      <c r="C148" s="664"/>
      <c r="D148" s="664"/>
      <c r="E148" s="4" t="s">
        <v>11</v>
      </c>
      <c r="F148" s="403">
        <f>SUMIF(crudo!B:B,TOTAL!H148,crudo!D:D)</f>
        <v>11973.58</v>
      </c>
      <c r="G148" s="442">
        <f t="shared" si="12"/>
        <v>20283.244519999997</v>
      </c>
      <c r="H148" s="23" t="s">
        <v>290</v>
      </c>
      <c r="J148"/>
      <c r="K148"/>
    </row>
    <row r="149" spans="1:16" ht="12" customHeight="1" thickBot="1">
      <c r="A149" s="600" t="s">
        <v>47</v>
      </c>
      <c r="B149" s="614"/>
      <c r="C149" s="614"/>
      <c r="D149" s="614"/>
      <c r="E149" s="4" t="s">
        <v>12</v>
      </c>
      <c r="F149" s="403"/>
      <c r="G149" s="442"/>
      <c r="H149" s="24"/>
      <c r="J149"/>
      <c r="K149"/>
    </row>
    <row r="150" spans="1:16" ht="15.75" thickBot="1">
      <c r="A150" s="602"/>
      <c r="B150" s="603"/>
      <c r="C150" s="603"/>
      <c r="D150" s="603"/>
      <c r="E150" s="4" t="s">
        <v>37</v>
      </c>
      <c r="F150" s="403">
        <f>SUMIF(crudo!B:B,TOTAL!H150,crudo!D:D)</f>
        <v>3866.52</v>
      </c>
      <c r="G150" s="442">
        <f t="shared" si="12"/>
        <v>6549.8848799999996</v>
      </c>
      <c r="H150" s="23" t="s">
        <v>289</v>
      </c>
      <c r="J150"/>
      <c r="K150"/>
    </row>
    <row r="151" spans="1:16" ht="15.75" thickBot="1">
      <c r="A151" s="597" t="s">
        <v>48</v>
      </c>
      <c r="B151" s="598"/>
      <c r="C151" s="598"/>
      <c r="D151" s="598"/>
      <c r="E151" s="4" t="s">
        <v>11</v>
      </c>
      <c r="F151" s="403">
        <f>SUMIF(crudo!B:B,TOTAL!H151,crudo!D:D)</f>
        <v>7459.41</v>
      </c>
      <c r="G151" s="442">
        <f t="shared" si="12"/>
        <v>12636.240539999999</v>
      </c>
      <c r="H151" s="23" t="s">
        <v>288</v>
      </c>
      <c r="J151"/>
      <c r="K151"/>
    </row>
    <row r="152" spans="1:16" ht="15.75" thickBot="1">
      <c r="A152" s="663" t="s">
        <v>114</v>
      </c>
      <c r="B152" s="664"/>
      <c r="C152" s="664"/>
      <c r="D152" s="664"/>
      <c r="E152" s="4" t="s">
        <v>8</v>
      </c>
      <c r="F152" s="403">
        <f>SUMIF(crudo!B:B,TOTAL!H152,crudo!D:D)</f>
        <v>18395.89</v>
      </c>
      <c r="G152" s="442">
        <f t="shared" si="12"/>
        <v>31162.637659999993</v>
      </c>
      <c r="H152" s="23" t="s">
        <v>297</v>
      </c>
      <c r="J152"/>
      <c r="K152"/>
    </row>
    <row r="153" spans="1:16" ht="15.75" thickBot="1">
      <c r="A153" s="663" t="s">
        <v>115</v>
      </c>
      <c r="B153" s="664"/>
      <c r="C153" s="664"/>
      <c r="D153" s="664"/>
      <c r="E153" s="4" t="s">
        <v>8</v>
      </c>
      <c r="F153" s="403">
        <f>SUMIF(crudo!B:B,TOTAL!H153,crudo!D:D)</f>
        <v>10565.11</v>
      </c>
      <c r="G153" s="442">
        <f t="shared" si="12"/>
        <v>17897.296340000001</v>
      </c>
      <c r="H153" s="23" t="s">
        <v>299</v>
      </c>
      <c r="J153"/>
      <c r="K153"/>
    </row>
    <row r="154" spans="1:16" ht="15.75" thickBot="1">
      <c r="A154" s="663" t="s">
        <v>116</v>
      </c>
      <c r="B154" s="664"/>
      <c r="C154" s="664"/>
      <c r="D154" s="664"/>
      <c r="E154" s="4" t="s">
        <v>49</v>
      </c>
      <c r="F154" s="403">
        <f>SUMIF(crudo!B:B,TOTAL!H154,crudo!D:D)</f>
        <v>23964.52</v>
      </c>
      <c r="G154" s="442">
        <f t="shared" si="12"/>
        <v>40595.896879999993</v>
      </c>
      <c r="H154" s="23" t="s">
        <v>298</v>
      </c>
      <c r="J154"/>
      <c r="K154"/>
    </row>
    <row r="155" spans="1:16" ht="15.75" thickBot="1">
      <c r="A155" s="663" t="s">
        <v>117</v>
      </c>
      <c r="B155" s="664"/>
      <c r="C155" s="664"/>
      <c r="D155" s="664"/>
      <c r="E155" s="4" t="s">
        <v>8</v>
      </c>
      <c r="F155" s="403">
        <f>SUMIF(crudo!B:B,TOTAL!H155,crudo!D:D)</f>
        <v>12297.51</v>
      </c>
      <c r="G155" s="442">
        <f t="shared" si="12"/>
        <v>20831.981939999998</v>
      </c>
      <c r="H155" s="23" t="s">
        <v>300</v>
      </c>
      <c r="J155"/>
      <c r="K155"/>
    </row>
    <row r="156" spans="1:16" s="2" customFormat="1" ht="15.75" thickBot="1">
      <c r="A156" s="715" t="s">
        <v>166</v>
      </c>
      <c r="B156" s="664"/>
      <c r="C156" s="664"/>
      <c r="D156" s="664"/>
      <c r="E156" s="4" t="s">
        <v>8</v>
      </c>
      <c r="F156" s="403">
        <f>SUMIF(crudo!B:B,TOTAL!H156,crudo!D:D)</f>
        <v>15831.17</v>
      </c>
      <c r="G156" s="442">
        <f t="shared" si="12"/>
        <v>26818.001980000001</v>
      </c>
      <c r="H156" s="20" t="s">
        <v>301</v>
      </c>
      <c r="J156"/>
      <c r="K156"/>
      <c r="L156" s="18"/>
      <c r="M156" s="18"/>
      <c r="N156" s="18"/>
      <c r="O156"/>
      <c r="P156"/>
    </row>
    <row r="157" spans="1:16" s="2" customFormat="1" ht="15.75" thickBot="1">
      <c r="A157" s="715" t="s">
        <v>167</v>
      </c>
      <c r="B157" s="664"/>
      <c r="C157" s="664"/>
      <c r="D157" s="664"/>
      <c r="E157" s="4" t="s">
        <v>8</v>
      </c>
      <c r="F157" s="403">
        <f>SUMIF(crudo!B:B,TOTAL!H157,crudo!D:D)</f>
        <v>21461.24</v>
      </c>
      <c r="G157" s="442">
        <f t="shared" si="12"/>
        <v>36355.340560000004</v>
      </c>
      <c r="H157" s="20" t="s">
        <v>302</v>
      </c>
      <c r="J157"/>
      <c r="K157"/>
      <c r="L157" s="18"/>
      <c r="M157" s="18"/>
      <c r="N157" s="18"/>
      <c r="O157"/>
      <c r="P157"/>
    </row>
    <row r="158" spans="1:16" ht="15.75" customHeight="1" thickBot="1">
      <c r="A158" s="604" t="s">
        <v>3</v>
      </c>
      <c r="B158" s="605"/>
      <c r="C158" s="605"/>
      <c r="D158" s="606"/>
      <c r="E158" s="607" t="s">
        <v>4</v>
      </c>
      <c r="F158" s="609" t="s">
        <v>157</v>
      </c>
      <c r="G158" s="611" t="s">
        <v>138</v>
      </c>
      <c r="H158" s="24"/>
      <c r="J158"/>
      <c r="K158"/>
    </row>
    <row r="159" spans="1:16" ht="15.75" thickBot="1">
      <c r="A159" s="604" t="s">
        <v>50</v>
      </c>
      <c r="B159" s="605"/>
      <c r="C159" s="605"/>
      <c r="D159" s="606"/>
      <c r="E159" s="608"/>
      <c r="F159" s="610"/>
      <c r="G159" s="612"/>
      <c r="H159" s="24"/>
      <c r="J159"/>
      <c r="K159"/>
    </row>
    <row r="160" spans="1:16" ht="15.75" thickBot="1">
      <c r="A160" s="613" t="s">
        <v>159</v>
      </c>
      <c r="B160" s="614"/>
      <c r="C160" s="614"/>
      <c r="D160" s="614"/>
      <c r="E160" s="4" t="s">
        <v>12</v>
      </c>
      <c r="F160" s="403">
        <f>SUMIF(crudo!B:B,TOTAL!H160,crudo!D:D)</f>
        <v>1916342.42</v>
      </c>
      <c r="G160" s="442">
        <f t="shared" ref="G160:G226" si="15">F160*1.21*1.4</f>
        <v>3246284.0594799998</v>
      </c>
      <c r="H160" s="23" t="s">
        <v>305</v>
      </c>
      <c r="J160"/>
      <c r="K160"/>
    </row>
    <row r="161" spans="1:16" ht="15.75" thickBot="1">
      <c r="A161" s="602"/>
      <c r="B161" s="603"/>
      <c r="C161" s="603"/>
      <c r="D161" s="603"/>
      <c r="E161" s="4" t="s">
        <v>37</v>
      </c>
      <c r="F161" s="403">
        <f>SUMIF(crudo!B:B,TOTAL!H161,crudo!D:D)</f>
        <v>228203.5</v>
      </c>
      <c r="G161" s="442">
        <f t="shared" si="15"/>
        <v>386576.72899999993</v>
      </c>
      <c r="H161" s="23" t="s">
        <v>307</v>
      </c>
      <c r="J161"/>
      <c r="K161"/>
    </row>
    <row r="162" spans="1:16" ht="15.75" thickBot="1">
      <c r="A162" s="597" t="s">
        <v>51</v>
      </c>
      <c r="B162" s="598"/>
      <c r="C162" s="598"/>
      <c r="D162" s="598"/>
      <c r="E162" s="4" t="s">
        <v>11</v>
      </c>
      <c r="F162" s="403">
        <f>SUMIF(crudo!B:B,TOTAL!H162,crudo!D:D)</f>
        <v>13890.65</v>
      </c>
      <c r="G162" s="442">
        <f t="shared" si="15"/>
        <v>23530.7611</v>
      </c>
      <c r="H162" s="23" t="s">
        <v>306</v>
      </c>
      <c r="J162"/>
      <c r="K162"/>
    </row>
    <row r="163" spans="1:16" s="559" customFormat="1" ht="15.75" thickBot="1">
      <c r="A163" s="728" t="s">
        <v>7913</v>
      </c>
      <c r="B163" s="729"/>
      <c r="C163" s="729"/>
      <c r="D163" s="730"/>
      <c r="E163" s="4" t="s">
        <v>12</v>
      </c>
      <c r="F163" s="403">
        <f>SUMIF(crudo!B:B,TOTAL!H163,crudo!D:D)</f>
        <v>1083248.57</v>
      </c>
      <c r="G163" s="442">
        <f t="shared" ref="G163" si="16">F163*1.21*1.4</f>
        <v>1835023.07758</v>
      </c>
      <c r="H163" s="23" t="s">
        <v>312</v>
      </c>
      <c r="L163" s="18"/>
      <c r="M163" s="18"/>
      <c r="N163" s="18"/>
    </row>
    <row r="164" spans="1:16" ht="15.75" thickBot="1">
      <c r="A164" s="613" t="s">
        <v>164</v>
      </c>
      <c r="B164" s="614"/>
      <c r="C164" s="614"/>
      <c r="D164" s="614"/>
      <c r="E164" s="4" t="s">
        <v>12</v>
      </c>
      <c r="F164" s="403">
        <f>SUMIF(crudo!B:B,TOTAL!H164,crudo!D:D)</f>
        <v>995225.61</v>
      </c>
      <c r="G164" s="442">
        <f t="shared" si="15"/>
        <v>1685912.1833399998</v>
      </c>
      <c r="H164" s="23" t="s">
        <v>308</v>
      </c>
      <c r="J164"/>
      <c r="K164"/>
    </row>
    <row r="165" spans="1:16" ht="15.75" thickBot="1">
      <c r="A165" s="602"/>
      <c r="B165" s="603"/>
      <c r="C165" s="603"/>
      <c r="D165" s="603"/>
      <c r="E165" s="4" t="s">
        <v>37</v>
      </c>
      <c r="F165" s="403">
        <f>SUMIF(crudo!B:B,TOTAL!H165,crudo!D:D)</f>
        <v>118514.29</v>
      </c>
      <c r="G165" s="442">
        <f t="shared" si="15"/>
        <v>200763.20725999997</v>
      </c>
      <c r="H165" s="23" t="s">
        <v>309</v>
      </c>
      <c r="J165"/>
      <c r="K165"/>
    </row>
    <row r="166" spans="1:16" ht="15.75" thickBot="1">
      <c r="A166" s="602"/>
      <c r="B166" s="603"/>
      <c r="C166" s="603"/>
      <c r="D166" s="603"/>
      <c r="E166" s="4" t="s">
        <v>10</v>
      </c>
      <c r="F166" s="403">
        <f>SUMIF(crudo!B:B,TOTAL!H166,crudo!D:D)</f>
        <v>26794.54</v>
      </c>
      <c r="G166" s="442">
        <f t="shared" si="15"/>
        <v>45389.95076</v>
      </c>
      <c r="H166" s="23" t="s">
        <v>310</v>
      </c>
      <c r="J166"/>
      <c r="K166"/>
    </row>
    <row r="167" spans="1:16" ht="15.75" thickBot="1">
      <c r="A167" s="602" t="s">
        <v>52</v>
      </c>
      <c r="B167" s="603"/>
      <c r="C167" s="603"/>
      <c r="D167" s="603"/>
      <c r="E167" s="4" t="s">
        <v>11</v>
      </c>
      <c r="F167" s="403">
        <f>SUMIF(crudo!B:B,TOTAL!H167,crudo!D:D)</f>
        <v>7213.91</v>
      </c>
      <c r="G167" s="442">
        <f t="shared" si="15"/>
        <v>12220.363539999998</v>
      </c>
      <c r="H167" s="23" t="s">
        <v>311</v>
      </c>
      <c r="J167"/>
      <c r="K167"/>
    </row>
    <row r="168" spans="1:16" ht="13.5" customHeight="1" thickBot="1">
      <c r="A168" s="597"/>
      <c r="B168" s="598"/>
      <c r="C168" s="598"/>
      <c r="D168" s="598"/>
      <c r="E168" s="4" t="s">
        <v>53</v>
      </c>
      <c r="F168" s="403">
        <f>SUMIF(crudo!B:B,TOTAL!H168,crudo!D:D)</f>
        <v>3062.56</v>
      </c>
      <c r="G168" s="442">
        <f t="shared" ref="G168" si="17">F168*1.21*1.4</f>
        <v>5187.9766399999999</v>
      </c>
      <c r="H168" s="23" t="s">
        <v>314</v>
      </c>
      <c r="J168"/>
      <c r="K168"/>
    </row>
    <row r="169" spans="1:16" s="594" customFormat="1" ht="13.5" customHeight="1" thickBot="1">
      <c r="A169" s="712" t="s">
        <v>9068</v>
      </c>
      <c r="B169" s="713"/>
      <c r="C169" s="713"/>
      <c r="D169" s="714"/>
      <c r="E169" s="4" t="s">
        <v>9067</v>
      </c>
      <c r="F169" s="403">
        <f>SUMIF(crudo!B:B,TOTAL!H169,crudo!D:D)</f>
        <v>79882.23</v>
      </c>
      <c r="G169" s="442">
        <f t="shared" ref="G169" si="18">F169*1.21*1.4</f>
        <v>135320.49761999998</v>
      </c>
      <c r="H169" s="23" t="s">
        <v>9066</v>
      </c>
      <c r="L169" s="18"/>
      <c r="M169" s="18"/>
      <c r="N169" s="18"/>
    </row>
    <row r="170" spans="1:16" ht="15.75" thickBot="1">
      <c r="A170" s="613" t="s">
        <v>147</v>
      </c>
      <c r="B170" s="614"/>
      <c r="C170" s="614"/>
      <c r="D170" s="614"/>
      <c r="E170" s="4" t="s">
        <v>12</v>
      </c>
      <c r="F170" s="403">
        <f>SUMIF(crudo!B:B,TOTAL!H170,crudo!D:D)</f>
        <v>1148071.42</v>
      </c>
      <c r="G170" s="442">
        <f t="shared" si="15"/>
        <v>1944832.9854799998</v>
      </c>
      <c r="H170" s="23" t="s">
        <v>315</v>
      </c>
      <c r="J170"/>
      <c r="K170"/>
    </row>
    <row r="171" spans="1:16" ht="14.25" customHeight="1" thickBot="1">
      <c r="A171" s="597" t="s">
        <v>54</v>
      </c>
      <c r="B171" s="598"/>
      <c r="C171" s="598"/>
      <c r="D171" s="598"/>
      <c r="E171" s="4" t="s">
        <v>37</v>
      </c>
      <c r="F171" s="403">
        <f>SUMIF(crudo!B:B,TOTAL!H171,crudo!D:D)</f>
        <v>120149.68</v>
      </c>
      <c r="G171" s="442">
        <f t="shared" si="15"/>
        <v>203533.55791999996</v>
      </c>
      <c r="H171" s="23" t="s">
        <v>316</v>
      </c>
      <c r="J171"/>
      <c r="K171"/>
    </row>
    <row r="172" spans="1:16" ht="15.75" thickBot="1">
      <c r="A172" s="665" t="s">
        <v>118</v>
      </c>
      <c r="B172" s="614"/>
      <c r="C172" s="614"/>
      <c r="D172" s="614"/>
      <c r="E172" s="4" t="s">
        <v>12</v>
      </c>
      <c r="F172" s="403">
        <f>SUMIF(crudo!B:B,TOTAL!H172,crudo!D:D)</f>
        <v>1062326.1100000001</v>
      </c>
      <c r="G172" s="442">
        <f t="shared" si="15"/>
        <v>1799580.4303400002</v>
      </c>
      <c r="H172" s="23" t="s">
        <v>317</v>
      </c>
      <c r="J172"/>
      <c r="K172"/>
    </row>
    <row r="173" spans="1:16" ht="15.75" thickBot="1">
      <c r="A173" s="602"/>
      <c r="B173" s="603"/>
      <c r="C173" s="603"/>
      <c r="D173" s="603"/>
      <c r="E173" s="4" t="s">
        <v>37</v>
      </c>
      <c r="F173" s="403">
        <f>SUMIF(crudo!B:B,TOTAL!H173,crudo!D:D)</f>
        <v>118124.64</v>
      </c>
      <c r="G173" s="442">
        <f t="shared" si="15"/>
        <v>200103.14015999998</v>
      </c>
      <c r="H173" s="23" t="s">
        <v>318</v>
      </c>
      <c r="J173"/>
      <c r="K173"/>
    </row>
    <row r="174" spans="1:16" s="2" customFormat="1" ht="15.75" thickBot="1">
      <c r="A174" s="613" t="s">
        <v>193</v>
      </c>
      <c r="B174" s="614"/>
      <c r="C174" s="614"/>
      <c r="D174" s="686"/>
      <c r="E174" s="4"/>
      <c r="F174" s="403"/>
      <c r="G174" s="442"/>
      <c r="H174" s="24"/>
      <c r="J174"/>
      <c r="K174"/>
      <c r="L174" s="18"/>
      <c r="M174" s="18"/>
      <c r="N174" s="18"/>
      <c r="O174"/>
      <c r="P174"/>
    </row>
    <row r="175" spans="1:16" s="2" customFormat="1" ht="15.75" thickBot="1">
      <c r="A175" s="602" t="s">
        <v>187</v>
      </c>
      <c r="B175" s="603"/>
      <c r="C175" s="603"/>
      <c r="D175" s="687"/>
      <c r="E175" s="5" t="s">
        <v>8</v>
      </c>
      <c r="F175" s="403">
        <f>SUMIF(crudo!B:B,TOTAL!H175,crudo!D:D)</f>
        <v>34433.81</v>
      </c>
      <c r="G175" s="442">
        <f t="shared" si="15"/>
        <v>58330.874139999985</v>
      </c>
      <c r="H175" s="23" t="s">
        <v>303</v>
      </c>
      <c r="J175"/>
      <c r="K175"/>
      <c r="L175" s="18"/>
      <c r="M175" s="18"/>
      <c r="N175" s="18"/>
      <c r="O175"/>
      <c r="P175"/>
    </row>
    <row r="176" spans="1:16" s="2" customFormat="1" ht="15.75" thickBot="1">
      <c r="A176" s="602" t="s">
        <v>188</v>
      </c>
      <c r="B176" s="603"/>
      <c r="C176" s="603"/>
      <c r="D176" s="687"/>
      <c r="E176" s="13"/>
      <c r="F176" s="403"/>
      <c r="G176" s="442"/>
      <c r="H176" s="24"/>
      <c r="J176"/>
      <c r="K176"/>
      <c r="L176" s="18"/>
      <c r="M176" s="18"/>
      <c r="N176" s="18"/>
      <c r="O176"/>
      <c r="P176"/>
    </row>
    <row r="177" spans="1:16" s="2" customFormat="1" ht="15.75" thickBot="1">
      <c r="A177" s="597" t="s">
        <v>189</v>
      </c>
      <c r="B177" s="598"/>
      <c r="C177" s="598"/>
      <c r="D177" s="599"/>
      <c r="E177" s="13"/>
      <c r="F177" s="403"/>
      <c r="G177" s="442"/>
      <c r="H177" s="24"/>
      <c r="J177"/>
      <c r="K177"/>
      <c r="L177" s="18"/>
      <c r="M177" s="18"/>
      <c r="N177" s="18"/>
      <c r="O177"/>
      <c r="P177"/>
    </row>
    <row r="178" spans="1:16" s="2" customFormat="1" ht="15.75" thickBot="1">
      <c r="A178" s="613" t="s">
        <v>2375</v>
      </c>
      <c r="B178" s="614"/>
      <c r="C178" s="614"/>
      <c r="D178" s="686"/>
      <c r="E178" s="13"/>
      <c r="F178" s="403"/>
      <c r="G178" s="442"/>
      <c r="H178" s="24"/>
      <c r="J178"/>
      <c r="K178"/>
      <c r="L178" s="18"/>
      <c r="M178" s="18"/>
      <c r="N178" s="18"/>
      <c r="O178"/>
      <c r="P178"/>
    </row>
    <row r="179" spans="1:16" s="2" customFormat="1" ht="15.75" thickBot="1">
      <c r="A179" s="602" t="s">
        <v>190</v>
      </c>
      <c r="B179" s="603"/>
      <c r="C179" s="603"/>
      <c r="D179" s="687"/>
      <c r="E179" s="4" t="s">
        <v>37</v>
      </c>
      <c r="F179" s="403">
        <f>SUMIF(crudo!B:B,TOTAL!H179,crudo!D:D)</f>
        <v>339467.16</v>
      </c>
      <c r="G179" s="442">
        <f t="shared" si="15"/>
        <v>575057.3690399999</v>
      </c>
      <c r="H179" s="20" t="s">
        <v>304</v>
      </c>
      <c r="J179"/>
      <c r="K179"/>
      <c r="L179" s="18"/>
      <c r="M179" s="18"/>
      <c r="N179" s="18"/>
      <c r="O179"/>
      <c r="P179"/>
    </row>
    <row r="180" spans="1:16" s="2" customFormat="1" ht="15.75" thickBot="1">
      <c r="A180" s="602" t="s">
        <v>191</v>
      </c>
      <c r="B180" s="603"/>
      <c r="C180" s="603"/>
      <c r="D180" s="687"/>
      <c r="E180" s="4" t="s">
        <v>12</v>
      </c>
      <c r="F180" s="403">
        <f>SUMIF(crudo!B:B,TOTAL!H180,crudo!D:D)</f>
        <v>2761065.11</v>
      </c>
      <c r="G180" s="442">
        <f t="shared" ref="G180" si="19">F180*1.21*1.4</f>
        <v>4677244.296339999</v>
      </c>
      <c r="H180" s="20" t="s">
        <v>7934</v>
      </c>
      <c r="J180"/>
      <c r="K180"/>
      <c r="L180" s="18"/>
      <c r="M180" s="18"/>
      <c r="N180" s="18"/>
      <c r="O180"/>
      <c r="P180"/>
    </row>
    <row r="181" spans="1:16" s="2" customFormat="1" ht="15.75" thickBot="1">
      <c r="A181" s="597" t="s">
        <v>192</v>
      </c>
      <c r="B181" s="598"/>
      <c r="C181" s="598"/>
      <c r="D181" s="599"/>
      <c r="E181" s="13"/>
      <c r="F181" s="403"/>
      <c r="G181" s="442"/>
      <c r="H181" s="24"/>
      <c r="J181"/>
      <c r="K181"/>
      <c r="L181" s="18"/>
      <c r="M181" s="18"/>
      <c r="N181" s="18"/>
      <c r="O181"/>
      <c r="P181"/>
    </row>
    <row r="182" spans="1:16" ht="15.75" thickBot="1">
      <c r="A182" s="665" t="s">
        <v>119</v>
      </c>
      <c r="B182" s="614"/>
      <c r="C182" s="614"/>
      <c r="D182" s="614"/>
      <c r="E182" s="4" t="s">
        <v>12</v>
      </c>
      <c r="F182" s="403">
        <f>SUMIF(crudo!B:B,TOTAL!H182,crudo!D:D)</f>
        <v>947506.5</v>
      </c>
      <c r="G182" s="442">
        <f t="shared" si="15"/>
        <v>1605076.0109999999</v>
      </c>
      <c r="H182" s="23" t="s">
        <v>319</v>
      </c>
      <c r="J182"/>
      <c r="K182"/>
    </row>
    <row r="183" spans="1:16" ht="13.5" customHeight="1" thickBot="1">
      <c r="A183" s="597" t="s">
        <v>55</v>
      </c>
      <c r="B183" s="598"/>
      <c r="C183" s="598"/>
      <c r="D183" s="598"/>
      <c r="E183" s="4" t="s">
        <v>37</v>
      </c>
      <c r="F183" s="403">
        <f>SUMIF(crudo!B:B,TOTAL!H183,crudo!D:D)</f>
        <v>113265.47</v>
      </c>
      <c r="G183" s="442">
        <f t="shared" si="15"/>
        <v>191871.70617999998</v>
      </c>
      <c r="H183" s="23" t="s">
        <v>320</v>
      </c>
      <c r="J183"/>
      <c r="K183"/>
    </row>
    <row r="184" spans="1:16" ht="15.75" thickBot="1">
      <c r="A184" s="665" t="s">
        <v>120</v>
      </c>
      <c r="B184" s="614"/>
      <c r="C184" s="614"/>
      <c r="D184" s="614"/>
      <c r="E184" s="4" t="s">
        <v>12</v>
      </c>
      <c r="F184" s="403">
        <f>SUMIF(crudo!B:B,TOTAL!H184,crudo!D:D)</f>
        <v>1003734.93</v>
      </c>
      <c r="G184" s="442">
        <f t="shared" si="15"/>
        <v>1700326.9714200001</v>
      </c>
      <c r="H184" s="23" t="s">
        <v>321</v>
      </c>
      <c r="J184"/>
      <c r="K184"/>
    </row>
    <row r="185" spans="1:16" ht="13.5" customHeight="1" thickBot="1">
      <c r="A185" s="597" t="s">
        <v>55</v>
      </c>
      <c r="B185" s="598"/>
      <c r="C185" s="598"/>
      <c r="D185" s="598"/>
      <c r="E185" s="4" t="s">
        <v>37</v>
      </c>
      <c r="F185" s="403">
        <f>SUMIF(crudo!B:B,TOTAL!H185,crudo!D:D)</f>
        <v>119546.25</v>
      </c>
      <c r="G185" s="442">
        <f t="shared" si="15"/>
        <v>202511.34749999997</v>
      </c>
      <c r="H185" s="23" t="s">
        <v>322</v>
      </c>
      <c r="J185"/>
      <c r="K185"/>
    </row>
    <row r="186" spans="1:16" s="3" customFormat="1" ht="15.75" thickBot="1">
      <c r="A186" s="684" t="s">
        <v>135</v>
      </c>
      <c r="B186" s="685"/>
      <c r="C186" s="685"/>
      <c r="D186" s="685"/>
      <c r="E186" s="5" t="s">
        <v>8</v>
      </c>
      <c r="F186" s="403">
        <f>SUMIF(crudo!B:B,TOTAL!H186,crudo!D:D)</f>
        <v>11530.64</v>
      </c>
      <c r="G186" s="442">
        <f t="shared" si="15"/>
        <v>19532.904159999998</v>
      </c>
      <c r="H186" s="23" t="s">
        <v>333</v>
      </c>
      <c r="J186"/>
      <c r="K186"/>
      <c r="L186" s="18"/>
      <c r="M186" s="18"/>
      <c r="N186" s="18"/>
      <c r="O186"/>
      <c r="P186"/>
    </row>
    <row r="187" spans="1:16" ht="13.5" customHeight="1" thickBot="1">
      <c r="A187" s="665" t="s">
        <v>121</v>
      </c>
      <c r="B187" s="614"/>
      <c r="C187" s="614"/>
      <c r="D187" s="614"/>
      <c r="E187" s="4" t="s">
        <v>12</v>
      </c>
      <c r="F187" s="403">
        <f>SUMIF(crudo!B:B,TOTAL!H187,crudo!D:D)</f>
        <v>1868850.16</v>
      </c>
      <c r="G187" s="442">
        <f t="shared" si="15"/>
        <v>3165832.1710399995</v>
      </c>
      <c r="H187" s="23" t="s">
        <v>324</v>
      </c>
      <c r="J187"/>
      <c r="K187"/>
    </row>
    <row r="188" spans="1:16" ht="12.75" customHeight="1" thickBot="1">
      <c r="A188" s="597" t="s">
        <v>56</v>
      </c>
      <c r="B188" s="598"/>
      <c r="C188" s="598"/>
      <c r="D188" s="598"/>
      <c r="E188" s="4" t="s">
        <v>8</v>
      </c>
      <c r="F188" s="403">
        <f>SUMIF(crudo!B:B,TOTAL!H188,crudo!D:D)</f>
        <v>13546.4</v>
      </c>
      <c r="G188" s="442">
        <f t="shared" si="15"/>
        <v>22947.601599999998</v>
      </c>
      <c r="H188" s="23" t="s">
        <v>323</v>
      </c>
      <c r="J188"/>
      <c r="K188"/>
    </row>
    <row r="189" spans="1:16" s="3" customFormat="1" ht="15.75" thickBot="1">
      <c r="A189" s="681" t="s">
        <v>148</v>
      </c>
      <c r="B189" s="674"/>
      <c r="C189" s="674"/>
      <c r="D189" s="674"/>
      <c r="E189" s="5" t="s">
        <v>12</v>
      </c>
      <c r="F189" s="403">
        <f>SUMIF(crudo!B:B,TOTAL!H189,crudo!D:D)</f>
        <v>1268030.69</v>
      </c>
      <c r="G189" s="442">
        <f t="shared" si="15"/>
        <v>2148043.9888599999</v>
      </c>
      <c r="H189" s="23" t="s">
        <v>334</v>
      </c>
      <c r="J189"/>
      <c r="K189"/>
      <c r="L189" s="18"/>
      <c r="M189" s="18"/>
      <c r="N189" s="18"/>
      <c r="O189"/>
      <c r="P189"/>
    </row>
    <row r="190" spans="1:16" s="3" customFormat="1" ht="13.5" customHeight="1" thickBot="1">
      <c r="A190" s="682" t="s">
        <v>57</v>
      </c>
      <c r="B190" s="683"/>
      <c r="C190" s="683"/>
      <c r="D190" s="683"/>
      <c r="E190" s="5" t="s">
        <v>37</v>
      </c>
      <c r="F190" s="403">
        <f>SUMIF(crudo!B:B,TOTAL!H190,crudo!D:D)</f>
        <v>151000.70000000001</v>
      </c>
      <c r="G190" s="442">
        <f t="shared" si="15"/>
        <v>255795.18580000001</v>
      </c>
      <c r="H190" s="23" t="s">
        <v>336</v>
      </c>
      <c r="J190"/>
      <c r="K190"/>
      <c r="L190" s="18"/>
      <c r="M190" s="18"/>
      <c r="N190" s="18"/>
      <c r="O190"/>
      <c r="P190"/>
    </row>
    <row r="191" spans="1:16" ht="15.75" thickBot="1">
      <c r="A191" s="663" t="s">
        <v>122</v>
      </c>
      <c r="B191" s="664"/>
      <c r="C191" s="664"/>
      <c r="D191" s="664"/>
      <c r="E191" s="4" t="s">
        <v>58</v>
      </c>
      <c r="F191" s="403">
        <f>SUMIF(crudo!B:B,TOTAL!H191,crudo!D:D)</f>
        <v>12974.16</v>
      </c>
      <c r="G191" s="442">
        <f t="shared" si="15"/>
        <v>21978.227039999998</v>
      </c>
      <c r="H191" s="23" t="s">
        <v>325</v>
      </c>
      <c r="J191"/>
      <c r="K191"/>
    </row>
    <row r="192" spans="1:16" ht="15.75" thickBot="1">
      <c r="A192" s="663" t="s">
        <v>123</v>
      </c>
      <c r="B192" s="664"/>
      <c r="C192" s="664"/>
      <c r="D192" s="664"/>
      <c r="E192" s="4" t="s">
        <v>37</v>
      </c>
      <c r="F192" s="403">
        <f>SUMIF(crudo!B:B,TOTAL!H192,crudo!D:D)</f>
        <v>176109.92</v>
      </c>
      <c r="G192" s="442">
        <f t="shared" si="15"/>
        <v>298330.20448000001</v>
      </c>
      <c r="H192" s="23" t="s">
        <v>326</v>
      </c>
      <c r="J192"/>
      <c r="K192"/>
    </row>
    <row r="193" spans="1:16" ht="15.75" thickBot="1">
      <c r="A193" s="663" t="s">
        <v>124</v>
      </c>
      <c r="B193" s="664"/>
      <c r="C193" s="664"/>
      <c r="D193" s="664"/>
      <c r="E193" s="4" t="s">
        <v>12</v>
      </c>
      <c r="F193" s="403">
        <f>SUMIF(crudo!B:B,TOTAL!H193,crudo!D:D)</f>
        <v>1021362.06</v>
      </c>
      <c r="G193" s="442">
        <f t="shared" si="15"/>
        <v>1730187.3296400001</v>
      </c>
      <c r="H193" s="23" t="s">
        <v>327</v>
      </c>
      <c r="J193"/>
      <c r="K193"/>
    </row>
    <row r="194" spans="1:16" ht="15.75" thickBot="1">
      <c r="A194" s="663" t="s">
        <v>125</v>
      </c>
      <c r="B194" s="664"/>
      <c r="C194" s="664"/>
      <c r="D194" s="664"/>
      <c r="E194" s="4" t="s">
        <v>12</v>
      </c>
      <c r="F194" s="403"/>
      <c r="G194" s="442"/>
      <c r="H194" s="23" t="s">
        <v>328</v>
      </c>
      <c r="J194"/>
      <c r="K194"/>
    </row>
    <row r="195" spans="1:16" ht="15.75" thickBot="1">
      <c r="A195" s="663" t="s">
        <v>126</v>
      </c>
      <c r="B195" s="664"/>
      <c r="C195" s="664"/>
      <c r="D195" s="664"/>
      <c r="E195" s="4" t="s">
        <v>12</v>
      </c>
      <c r="F195" s="403">
        <f>SUMIF(crudo!B:B,TOTAL!H195,crudo!D:D)</f>
        <v>1230773</v>
      </c>
      <c r="G195" s="442">
        <f t="shared" si="15"/>
        <v>2084929.4619999996</v>
      </c>
      <c r="H195" s="23" t="s">
        <v>329</v>
      </c>
      <c r="J195"/>
      <c r="K195"/>
    </row>
    <row r="196" spans="1:16" ht="15.75" thickBot="1">
      <c r="A196" s="665" t="s">
        <v>127</v>
      </c>
      <c r="B196" s="614"/>
      <c r="C196" s="614"/>
      <c r="D196" s="614"/>
      <c r="E196" s="4" t="s">
        <v>60</v>
      </c>
      <c r="F196" s="403">
        <f>SUMIF(crudo!B:B,TOTAL!H196,crudo!D:D)</f>
        <v>1224304.51</v>
      </c>
      <c r="G196" s="442">
        <f t="shared" ref="G196" si="20">F196*1.21*1.4</f>
        <v>2073971.8399399999</v>
      </c>
      <c r="H196" s="23" t="s">
        <v>7149</v>
      </c>
      <c r="J196"/>
      <c r="K196"/>
    </row>
    <row r="197" spans="1:16" ht="15.75" thickBot="1">
      <c r="A197" s="597" t="s">
        <v>59</v>
      </c>
      <c r="B197" s="598"/>
      <c r="C197" s="598"/>
      <c r="D197" s="598"/>
      <c r="E197" s="4" t="s">
        <v>37</v>
      </c>
      <c r="F197" s="403">
        <f>SUMIF(crudo!B:B,TOTAL!H197,crudo!D:D)</f>
        <v>527392.71</v>
      </c>
      <c r="G197" s="442">
        <f t="shared" si="15"/>
        <v>893403.25073999993</v>
      </c>
      <c r="H197" s="22" t="s">
        <v>405</v>
      </c>
      <c r="J197"/>
      <c r="K197"/>
    </row>
    <row r="198" spans="1:16" ht="15.75" thickBot="1">
      <c r="A198" s="663" t="s">
        <v>128</v>
      </c>
      <c r="B198" s="664"/>
      <c r="C198" s="664"/>
      <c r="D198" s="664"/>
      <c r="E198" s="4" t="s">
        <v>11</v>
      </c>
      <c r="F198" s="403">
        <f>SUMIF(crudo!B:B,TOTAL!H198,crudo!D:D)</f>
        <v>13033.85</v>
      </c>
      <c r="G198" s="442">
        <f t="shared" si="15"/>
        <v>22079.341899999999</v>
      </c>
      <c r="H198" s="23" t="s">
        <v>330</v>
      </c>
      <c r="J198"/>
      <c r="K198"/>
    </row>
    <row r="199" spans="1:16" ht="15.75" thickBot="1">
      <c r="A199" s="600" t="s">
        <v>154</v>
      </c>
      <c r="B199" s="614"/>
      <c r="C199" s="614"/>
      <c r="D199" s="614"/>
      <c r="E199" s="4" t="s">
        <v>12</v>
      </c>
      <c r="F199" s="403">
        <f>SUMIF(crudo!B:B,TOTAL!H199,crudo!D:D)</f>
        <v>1083248.57</v>
      </c>
      <c r="G199" s="442">
        <f t="shared" si="15"/>
        <v>1835023.07758</v>
      </c>
      <c r="H199" s="23" t="s">
        <v>312</v>
      </c>
      <c r="J199"/>
      <c r="K199"/>
    </row>
    <row r="200" spans="1:16" ht="15.75" thickBot="1">
      <c r="A200" s="602" t="s">
        <v>151</v>
      </c>
      <c r="B200" s="603"/>
      <c r="C200" s="603"/>
      <c r="D200" s="603"/>
      <c r="E200" s="4" t="s">
        <v>37</v>
      </c>
      <c r="F200" s="403">
        <f>SUMIF(crudo!B:B,TOTAL!H200,crudo!D:D)</f>
        <v>130054.02</v>
      </c>
      <c r="G200" s="442">
        <f t="shared" si="15"/>
        <v>220311.50988</v>
      </c>
      <c r="H200" s="23" t="s">
        <v>313</v>
      </c>
      <c r="J200"/>
      <c r="K200"/>
    </row>
    <row r="201" spans="1:16" ht="15.75" thickBot="1">
      <c r="A201" s="602" t="s">
        <v>153</v>
      </c>
      <c r="B201" s="603"/>
      <c r="C201" s="603"/>
      <c r="D201" s="603"/>
      <c r="E201" s="4" t="s">
        <v>150</v>
      </c>
      <c r="F201" s="403">
        <f>SUMIF(crudo!B:B,TOTAL!H201,crudo!D:D)</f>
        <v>3062.56</v>
      </c>
      <c r="G201" s="442">
        <f t="shared" si="15"/>
        <v>5187.9766399999999</v>
      </c>
      <c r="H201" s="23" t="s">
        <v>314</v>
      </c>
      <c r="J201"/>
      <c r="K201"/>
    </row>
    <row r="202" spans="1:16" ht="15.75" thickBot="1">
      <c r="A202" s="597" t="s">
        <v>152</v>
      </c>
      <c r="B202" s="598"/>
      <c r="C202" s="598"/>
      <c r="D202" s="598"/>
      <c r="E202" s="4"/>
      <c r="F202" s="403"/>
      <c r="G202" s="442"/>
      <c r="H202" s="24"/>
      <c r="J202"/>
      <c r="K202"/>
    </row>
    <row r="203" spans="1:16" ht="15.75" thickBot="1">
      <c r="A203" s="665" t="s">
        <v>129</v>
      </c>
      <c r="B203" s="614"/>
      <c r="C203" s="614"/>
      <c r="D203" s="614"/>
      <c r="E203" s="4" t="s">
        <v>12</v>
      </c>
      <c r="F203" s="403"/>
      <c r="G203" s="442"/>
      <c r="H203" s="24"/>
      <c r="J203"/>
      <c r="K203"/>
    </row>
    <row r="204" spans="1:16" ht="15.75" thickBot="1">
      <c r="A204" s="597" t="s">
        <v>61</v>
      </c>
      <c r="B204" s="598"/>
      <c r="C204" s="598"/>
      <c r="D204" s="598"/>
      <c r="E204" s="4" t="s">
        <v>37</v>
      </c>
      <c r="F204" s="403"/>
      <c r="G204" s="442"/>
      <c r="H204" s="24"/>
      <c r="J204"/>
      <c r="K204"/>
    </row>
    <row r="205" spans="1:16" s="3" customFormat="1" ht="15.75" thickBot="1">
      <c r="A205" s="673" t="s">
        <v>62</v>
      </c>
      <c r="B205" s="674"/>
      <c r="C205" s="674"/>
      <c r="D205" s="674"/>
      <c r="E205" s="5" t="s">
        <v>12</v>
      </c>
      <c r="F205" s="403">
        <f>SUMIF(crudo!B:B,TOTAL!H205,crudo!D:D)</f>
        <v>1062326.1100000001</v>
      </c>
      <c r="G205" s="442">
        <f t="shared" si="15"/>
        <v>1799580.4303400002</v>
      </c>
      <c r="H205" s="23" t="s">
        <v>317</v>
      </c>
      <c r="J205"/>
      <c r="K205"/>
      <c r="L205" s="18"/>
      <c r="M205" s="18"/>
      <c r="N205" s="18"/>
      <c r="O205"/>
      <c r="P205"/>
    </row>
    <row r="206" spans="1:16" s="3" customFormat="1" ht="15.75" thickBot="1">
      <c r="A206" s="667" t="s">
        <v>63</v>
      </c>
      <c r="B206" s="668"/>
      <c r="C206" s="668"/>
      <c r="D206" s="668"/>
      <c r="E206" s="5" t="s">
        <v>37</v>
      </c>
      <c r="F206" s="403">
        <f>SUMIF(crudo!B:B,TOTAL!H206,crudo!D:D)</f>
        <v>118124.64</v>
      </c>
      <c r="G206" s="442">
        <f t="shared" si="15"/>
        <v>200103.14015999998</v>
      </c>
      <c r="H206" s="23" t="s">
        <v>318</v>
      </c>
      <c r="J206"/>
      <c r="K206"/>
      <c r="L206" s="18"/>
      <c r="M206" s="18"/>
      <c r="N206" s="18"/>
      <c r="O206"/>
      <c r="P206"/>
    </row>
    <row r="207" spans="1:16" ht="15.75" thickBot="1">
      <c r="A207" s="345" t="s">
        <v>64</v>
      </c>
      <c r="B207" s="350"/>
      <c r="C207" s="350"/>
      <c r="D207" s="351"/>
      <c r="E207" s="13" t="s">
        <v>8</v>
      </c>
      <c r="F207" s="403">
        <f>SUMIF(crudo!B:B,TOTAL!H207,crudo!D:D)</f>
        <v>32036.67</v>
      </c>
      <c r="G207" s="442">
        <f t="shared" si="15"/>
        <v>54270.118979999999</v>
      </c>
      <c r="H207" s="23" t="s">
        <v>331</v>
      </c>
      <c r="J207"/>
      <c r="K207"/>
    </row>
    <row r="208" spans="1:16" s="342" customFormat="1" ht="15.75" thickBot="1">
      <c r="A208" s="675" t="s">
        <v>2376</v>
      </c>
      <c r="B208" s="676"/>
      <c r="C208" s="676"/>
      <c r="D208" s="677"/>
      <c r="E208" s="13"/>
      <c r="F208" s="403"/>
      <c r="G208" s="442"/>
      <c r="H208" s="23"/>
      <c r="J208"/>
      <c r="K208"/>
      <c r="L208" s="18"/>
      <c r="M208" s="18"/>
      <c r="N208" s="18"/>
    </row>
    <row r="209" spans="1:14" s="342" customFormat="1" ht="15.75" thickBot="1">
      <c r="A209" s="345" t="s">
        <v>2368</v>
      </c>
      <c r="B209" s="353"/>
      <c r="C209" s="353"/>
      <c r="D209" s="354"/>
      <c r="E209" s="13" t="s">
        <v>8</v>
      </c>
      <c r="F209" s="403">
        <f>SUMIF(crudo!B:B,TOTAL!H209,crudo!D:D)</f>
        <v>30522.85</v>
      </c>
      <c r="G209" s="442">
        <f t="shared" si="15"/>
        <v>51705.707899999994</v>
      </c>
      <c r="H209" s="344" t="s">
        <v>2367</v>
      </c>
      <c r="J209"/>
      <c r="K209"/>
      <c r="L209" s="18"/>
      <c r="M209" s="18"/>
      <c r="N209" s="18"/>
    </row>
    <row r="210" spans="1:14" s="342" customFormat="1" ht="15.75" thickBot="1">
      <c r="A210" s="675" t="s">
        <v>2383</v>
      </c>
      <c r="B210" s="676"/>
      <c r="C210" s="676"/>
      <c r="D210" s="677"/>
      <c r="E210" s="13"/>
      <c r="F210" s="403"/>
      <c r="G210" s="442"/>
      <c r="H210" s="344"/>
      <c r="J210"/>
      <c r="K210"/>
      <c r="L210" s="18"/>
      <c r="M210" s="18"/>
      <c r="N210" s="18"/>
    </row>
    <row r="211" spans="1:14" s="342" customFormat="1" ht="15.75" thickBot="1">
      <c r="A211" s="678" t="s">
        <v>2384</v>
      </c>
      <c r="B211" s="679"/>
      <c r="C211" s="679"/>
      <c r="D211" s="680"/>
      <c r="E211" s="13"/>
      <c r="F211" s="403"/>
      <c r="G211" s="442"/>
      <c r="H211" s="344"/>
      <c r="J211"/>
      <c r="K211"/>
      <c r="L211" s="18"/>
      <c r="M211" s="18"/>
      <c r="N211" s="18"/>
    </row>
    <row r="212" spans="1:14" s="342" customFormat="1" ht="15.75" thickBot="1">
      <c r="A212" s="346" t="s">
        <v>2366</v>
      </c>
      <c r="B212" s="347"/>
      <c r="C212" s="347"/>
      <c r="D212" s="348"/>
      <c r="E212" s="13" t="s">
        <v>8</v>
      </c>
      <c r="F212" s="403">
        <f>SUMIF(crudo!B:B,TOTAL!H212,crudo!D:D)</f>
        <v>27432.61</v>
      </c>
      <c r="G212" s="442">
        <f t="shared" si="15"/>
        <v>46470.841339999992</v>
      </c>
      <c r="H212" s="344" t="s">
        <v>2365</v>
      </c>
      <c r="J212"/>
      <c r="K212"/>
      <c r="L212" s="18"/>
      <c r="M212" s="18"/>
      <c r="N212" s="18"/>
    </row>
    <row r="213" spans="1:14" s="342" customFormat="1" ht="15.75" thickBot="1">
      <c r="A213" s="675" t="s">
        <v>2379</v>
      </c>
      <c r="B213" s="676"/>
      <c r="C213" s="676"/>
      <c r="D213" s="677"/>
      <c r="E213" s="13"/>
      <c r="F213" s="403"/>
      <c r="G213" s="442"/>
      <c r="H213" s="344"/>
      <c r="J213"/>
      <c r="K213"/>
      <c r="L213" s="18"/>
      <c r="M213" s="18"/>
      <c r="N213" s="18"/>
    </row>
    <row r="214" spans="1:14" s="342" customFormat="1" ht="15.75" thickBot="1">
      <c r="A214" s="675" t="s">
        <v>2380</v>
      </c>
      <c r="B214" s="676"/>
      <c r="C214" s="676"/>
      <c r="D214" s="677"/>
      <c r="E214" s="13"/>
      <c r="F214" s="403"/>
      <c r="G214" s="442"/>
      <c r="H214" s="344"/>
      <c r="J214"/>
      <c r="K214"/>
      <c r="L214" s="18"/>
      <c r="M214" s="18"/>
      <c r="N214" s="18"/>
    </row>
    <row r="215" spans="1:14" s="342" customFormat="1" ht="15.75" thickBot="1">
      <c r="A215" s="346" t="s">
        <v>2370</v>
      </c>
      <c r="B215" s="347"/>
      <c r="C215" s="347"/>
      <c r="D215" s="348"/>
      <c r="E215" s="13" t="s">
        <v>8</v>
      </c>
      <c r="F215" s="403">
        <f>SUMIF(crudo!B:B,TOTAL!H215,crudo!D:D)</f>
        <v>22185.06</v>
      </c>
      <c r="G215" s="442">
        <f t="shared" si="15"/>
        <v>37581.49164</v>
      </c>
      <c r="H215" s="344" t="s">
        <v>2369</v>
      </c>
      <c r="J215"/>
      <c r="K215"/>
      <c r="L215" s="18"/>
      <c r="M215" s="18"/>
      <c r="N215" s="18"/>
    </row>
    <row r="216" spans="1:14" s="342" customFormat="1" ht="15.75" thickBot="1">
      <c r="A216" s="675" t="s">
        <v>2377</v>
      </c>
      <c r="B216" s="676"/>
      <c r="C216" s="676"/>
      <c r="D216" s="677"/>
      <c r="E216" s="13"/>
      <c r="F216" s="403"/>
      <c r="G216" s="442"/>
      <c r="H216" s="344"/>
      <c r="J216"/>
      <c r="K216"/>
      <c r="L216" s="18"/>
      <c r="M216" s="18"/>
      <c r="N216" s="18"/>
    </row>
    <row r="217" spans="1:14" s="342" customFormat="1" ht="15.75" thickBot="1">
      <c r="A217" s="675" t="s">
        <v>2378</v>
      </c>
      <c r="B217" s="676"/>
      <c r="C217" s="676"/>
      <c r="D217" s="677"/>
      <c r="E217" s="13"/>
      <c r="F217" s="403"/>
      <c r="G217" s="442"/>
      <c r="H217" s="344"/>
      <c r="J217"/>
      <c r="K217"/>
      <c r="L217" s="18"/>
      <c r="M217" s="18"/>
      <c r="N217" s="18"/>
    </row>
    <row r="218" spans="1:14" s="342" customFormat="1" ht="15.75" thickBot="1">
      <c r="A218" s="346" t="s">
        <v>2372</v>
      </c>
      <c r="B218" s="347"/>
      <c r="C218" s="347"/>
      <c r="D218" s="348"/>
      <c r="E218" s="13" t="s">
        <v>8</v>
      </c>
      <c r="F218" s="403">
        <f>SUMIF(crudo!B:B,TOTAL!H218,crudo!D:D)</f>
        <v>25489.35</v>
      </c>
      <c r="G218" s="442">
        <f t="shared" si="15"/>
        <v>43178.958899999991</v>
      </c>
      <c r="H218" s="344" t="s">
        <v>2371</v>
      </c>
      <c r="J218"/>
      <c r="K218"/>
      <c r="L218" s="18"/>
      <c r="M218" s="18"/>
      <c r="N218" s="18"/>
    </row>
    <row r="219" spans="1:14" s="342" customFormat="1" ht="15.75" thickBot="1">
      <c r="A219" s="355" t="s">
        <v>2381</v>
      </c>
      <c r="B219" s="28"/>
      <c r="C219" s="28"/>
      <c r="D219" s="349"/>
      <c r="E219" s="13"/>
      <c r="F219" s="403"/>
      <c r="G219" s="442"/>
      <c r="H219" s="344"/>
      <c r="J219"/>
      <c r="K219"/>
      <c r="L219" s="18"/>
      <c r="M219" s="18"/>
      <c r="N219" s="18"/>
    </row>
    <row r="220" spans="1:14" s="342" customFormat="1" ht="15.75" thickBot="1">
      <c r="A220" s="675" t="s">
        <v>2382</v>
      </c>
      <c r="B220" s="676"/>
      <c r="C220" s="676"/>
      <c r="D220" s="677"/>
      <c r="E220" s="13"/>
      <c r="F220" s="403"/>
      <c r="G220" s="442"/>
      <c r="H220" s="344"/>
      <c r="J220"/>
      <c r="K220"/>
      <c r="L220" s="18"/>
      <c r="M220" s="18"/>
      <c r="N220" s="18"/>
    </row>
    <row r="221" spans="1:14" ht="15.75" thickBot="1">
      <c r="A221" s="669" t="s">
        <v>2385</v>
      </c>
      <c r="B221" s="670"/>
      <c r="C221" s="670"/>
      <c r="D221" s="671"/>
      <c r="E221" s="13" t="s">
        <v>8</v>
      </c>
      <c r="F221" s="403">
        <f>SUMIF(crudo!B:B,TOTAL!H221,crudo!D:D)</f>
        <v>19383.84</v>
      </c>
      <c r="G221" s="442">
        <f t="shared" si="15"/>
        <v>32836.22496</v>
      </c>
      <c r="H221" s="23" t="s">
        <v>332</v>
      </c>
      <c r="J221"/>
      <c r="K221"/>
    </row>
    <row r="222" spans="1:14" s="342" customFormat="1" ht="15.75" thickBot="1">
      <c r="A222" s="356" t="s">
        <v>2386</v>
      </c>
      <c r="B222" s="352"/>
      <c r="C222" s="352"/>
      <c r="D222" s="352"/>
      <c r="E222" s="13"/>
      <c r="F222" s="403"/>
      <c r="G222" s="442"/>
      <c r="H222" s="23"/>
      <c r="J222"/>
      <c r="K222"/>
      <c r="L222" s="18"/>
      <c r="M222" s="18"/>
      <c r="N222" s="18"/>
    </row>
    <row r="223" spans="1:14" ht="15.75" thickBot="1">
      <c r="A223" s="672" t="s">
        <v>139</v>
      </c>
      <c r="B223" s="664"/>
      <c r="C223" s="664"/>
      <c r="D223" s="664"/>
      <c r="E223" s="4" t="s">
        <v>8</v>
      </c>
      <c r="F223" s="403">
        <f>SUMIF(crudo!B:B,TOTAL!H223,crudo!D:D)</f>
        <v>11530.64</v>
      </c>
      <c r="G223" s="442">
        <f t="shared" si="15"/>
        <v>19532.904159999998</v>
      </c>
      <c r="H223" s="23" t="s">
        <v>333</v>
      </c>
      <c r="J223"/>
      <c r="K223"/>
    </row>
    <row r="224" spans="1:14" ht="15.75" thickBot="1">
      <c r="A224" s="600" t="s">
        <v>149</v>
      </c>
      <c r="B224" s="601"/>
      <c r="C224" s="601"/>
      <c r="D224" s="601"/>
      <c r="E224" s="4" t="s">
        <v>12</v>
      </c>
      <c r="F224" s="403">
        <f>SUMIF(crudo!B:B,TOTAL!H224,crudo!D:D)</f>
        <v>1268030.69</v>
      </c>
      <c r="G224" s="442">
        <f t="shared" si="15"/>
        <v>2148043.9888599999</v>
      </c>
      <c r="H224" s="23" t="s">
        <v>334</v>
      </c>
      <c r="J224"/>
      <c r="K224"/>
    </row>
    <row r="225" spans="1:11" ht="15.75" thickBot="1">
      <c r="A225" s="602" t="s">
        <v>65</v>
      </c>
      <c r="B225" s="603"/>
      <c r="C225" s="603"/>
      <c r="D225" s="603"/>
      <c r="E225" s="4" t="s">
        <v>37</v>
      </c>
      <c r="F225" s="403">
        <f>SUMIF(crudo!B:B,TOTAL!H225,crudo!D:D)</f>
        <v>151000.70000000001</v>
      </c>
      <c r="G225" s="442">
        <f t="shared" si="15"/>
        <v>255795.18580000001</v>
      </c>
      <c r="H225" s="23" t="s">
        <v>336</v>
      </c>
      <c r="J225"/>
      <c r="K225"/>
    </row>
    <row r="226" spans="1:11" ht="15.75" thickBot="1">
      <c r="A226" s="597" t="s">
        <v>66</v>
      </c>
      <c r="B226" s="598"/>
      <c r="C226" s="598"/>
      <c r="D226" s="598"/>
      <c r="E226" s="4" t="s">
        <v>11</v>
      </c>
      <c r="F226" s="403">
        <f>SUMIF(crudo!B:B,TOTAL!H226,crudo!D:D)</f>
        <v>9191.35</v>
      </c>
      <c r="G226" s="442">
        <f t="shared" si="15"/>
        <v>15570.146899999998</v>
      </c>
      <c r="H226" s="23" t="s">
        <v>335</v>
      </c>
      <c r="J226"/>
      <c r="K226"/>
    </row>
    <row r="227" spans="1:11" ht="15.75" customHeight="1" thickBot="1">
      <c r="A227" s="604" t="s">
        <v>3</v>
      </c>
      <c r="B227" s="605"/>
      <c r="C227" s="605"/>
      <c r="D227" s="606"/>
      <c r="E227" s="607" t="s">
        <v>4</v>
      </c>
      <c r="F227" s="609" t="s">
        <v>157</v>
      </c>
      <c r="G227" s="611" t="s">
        <v>138</v>
      </c>
      <c r="H227" s="24"/>
      <c r="J227"/>
      <c r="K227"/>
    </row>
    <row r="228" spans="1:11" ht="15.75" thickBot="1">
      <c r="A228" s="666" t="s">
        <v>67</v>
      </c>
      <c r="B228" s="666"/>
      <c r="C228" s="666"/>
      <c r="D228" s="666"/>
      <c r="E228" s="608"/>
      <c r="F228" s="610"/>
      <c r="G228" s="612"/>
      <c r="H228" s="24"/>
      <c r="J228"/>
      <c r="K228"/>
    </row>
    <row r="229" spans="1:11" ht="15.75" thickBot="1">
      <c r="A229" s="613" t="s">
        <v>155</v>
      </c>
      <c r="B229" s="614"/>
      <c r="C229" s="614"/>
      <c r="D229" s="614"/>
      <c r="E229" s="4" t="s">
        <v>12</v>
      </c>
      <c r="F229" s="403">
        <f>SUMIF(crudo!B:B,TOTAL!H229,crudo!D:D)</f>
        <v>0</v>
      </c>
      <c r="G229" s="442">
        <f t="shared" ref="G229:G239" si="21">F229*1.21*1.4</f>
        <v>0</v>
      </c>
      <c r="H229" s="23" t="s">
        <v>337</v>
      </c>
      <c r="J229"/>
      <c r="K229"/>
    </row>
    <row r="230" spans="1:11" ht="15.75" thickBot="1">
      <c r="A230" s="597" t="s">
        <v>68</v>
      </c>
      <c r="B230" s="598"/>
      <c r="C230" s="598"/>
      <c r="D230" s="598"/>
      <c r="E230" s="4" t="s">
        <v>37</v>
      </c>
      <c r="F230" s="403">
        <f>SUMIF(crudo!B:B,TOTAL!H230,crudo!D:D)</f>
        <v>119766.82</v>
      </c>
      <c r="G230" s="442">
        <f t="shared" si="21"/>
        <v>202884.99307999999</v>
      </c>
      <c r="H230" s="23" t="s">
        <v>338</v>
      </c>
      <c r="J230"/>
      <c r="K230"/>
    </row>
    <row r="231" spans="1:11" ht="15.75" thickBot="1">
      <c r="A231" s="600" t="s">
        <v>69</v>
      </c>
      <c r="B231" s="614"/>
      <c r="C231" s="614"/>
      <c r="D231" s="614"/>
      <c r="E231" s="4" t="s">
        <v>12</v>
      </c>
      <c r="F231" s="403">
        <f>SUMIF(crudo!B:B,TOTAL!H231,crudo!D:D)</f>
        <v>911252.26</v>
      </c>
      <c r="G231" s="442">
        <f t="shared" si="21"/>
        <v>1543661.3284400001</v>
      </c>
      <c r="H231" s="69" t="s">
        <v>2373</v>
      </c>
      <c r="J231"/>
      <c r="K231"/>
    </row>
    <row r="232" spans="1:11" ht="15.75" thickBot="1">
      <c r="A232" s="602"/>
      <c r="B232" s="603"/>
      <c r="C232" s="603"/>
      <c r="D232" s="603"/>
      <c r="E232" s="4" t="s">
        <v>37</v>
      </c>
      <c r="F232" s="403">
        <f>SUMIF(crudo!B:B,TOTAL!H232,crudo!D:D)</f>
        <v>108514.51</v>
      </c>
      <c r="G232" s="442">
        <f t="shared" si="21"/>
        <v>183823.57993999997</v>
      </c>
      <c r="H232" s="23" t="s">
        <v>342</v>
      </c>
      <c r="J232"/>
      <c r="K232"/>
    </row>
    <row r="233" spans="1:11" ht="15.75" thickBot="1">
      <c r="A233" s="597" t="s">
        <v>70</v>
      </c>
      <c r="B233" s="598"/>
      <c r="C233" s="598"/>
      <c r="D233" s="598"/>
      <c r="E233" s="4" t="s">
        <v>6</v>
      </c>
      <c r="F233" s="403">
        <f>SUMIF(crudo!B:B,TOTAL!H233,crudo!D:D)</f>
        <v>6605.23</v>
      </c>
      <c r="G233" s="442">
        <f t="shared" si="21"/>
        <v>11189.259619999999</v>
      </c>
      <c r="H233" s="23" t="s">
        <v>341</v>
      </c>
      <c r="J233"/>
      <c r="K233"/>
    </row>
    <row r="234" spans="1:11" ht="15.75" thickBot="1">
      <c r="A234" s="663" t="s">
        <v>130</v>
      </c>
      <c r="B234" s="664"/>
      <c r="C234" s="664"/>
      <c r="D234" s="664"/>
      <c r="E234" s="4" t="s">
        <v>37</v>
      </c>
      <c r="F234" s="403">
        <f>SUMIF(crudo!B:B,TOTAL!H234,crudo!D:D)</f>
        <v>119597.28</v>
      </c>
      <c r="G234" s="442">
        <f t="shared" si="21"/>
        <v>202597.79231999998</v>
      </c>
      <c r="H234" s="23" t="s">
        <v>343</v>
      </c>
      <c r="J234"/>
      <c r="K234"/>
    </row>
    <row r="235" spans="1:11" ht="15.75" thickBot="1">
      <c r="A235" s="665" t="s">
        <v>131</v>
      </c>
      <c r="B235" s="614"/>
      <c r="C235" s="614"/>
      <c r="D235" s="614"/>
      <c r="E235" s="4" t="s">
        <v>12</v>
      </c>
      <c r="F235" s="403">
        <f>SUMIF(crudo!B:B,TOTAL!H235,crudo!D:D)</f>
        <v>825824.51</v>
      </c>
      <c r="G235" s="442">
        <f t="shared" si="21"/>
        <v>1398946.7199399997</v>
      </c>
      <c r="H235" s="23" t="s">
        <v>344</v>
      </c>
      <c r="J235"/>
      <c r="K235"/>
    </row>
    <row r="236" spans="1:11" ht="15.75" thickBot="1">
      <c r="A236" s="602"/>
      <c r="B236" s="603"/>
      <c r="C236" s="603"/>
      <c r="D236" s="603"/>
      <c r="E236" s="4" t="s">
        <v>37</v>
      </c>
      <c r="F236" s="403">
        <f>SUMIF(crudo!B:B,TOTAL!H236,crudo!D:D)</f>
        <v>98341.53</v>
      </c>
      <c r="G236" s="442">
        <f t="shared" si="21"/>
        <v>166590.55181999996</v>
      </c>
      <c r="H236" s="23" t="s">
        <v>345</v>
      </c>
      <c r="J236"/>
      <c r="K236"/>
    </row>
    <row r="237" spans="1:11" ht="15.75" thickBot="1">
      <c r="A237" s="597"/>
      <c r="B237" s="598"/>
      <c r="C237" s="598"/>
      <c r="D237" s="598"/>
      <c r="E237" s="4" t="s">
        <v>71</v>
      </c>
      <c r="F237" s="403">
        <f>SUMIF(crudo!B:B,TOTAL!H237,crudo!D:D)</f>
        <v>0</v>
      </c>
      <c r="G237" s="442">
        <f t="shared" si="21"/>
        <v>0</v>
      </c>
      <c r="H237" s="23" t="s">
        <v>346</v>
      </c>
      <c r="J237"/>
      <c r="K237"/>
    </row>
    <row r="238" spans="1:11" ht="15.75" thickBot="1">
      <c r="A238" s="613" t="s">
        <v>160</v>
      </c>
      <c r="B238" s="614"/>
      <c r="C238" s="614"/>
      <c r="D238" s="614"/>
      <c r="E238" s="4" t="s">
        <v>12</v>
      </c>
      <c r="F238" s="403">
        <f>SUMIF(crudo!B:B,TOTAL!H238,crudo!D:D)</f>
        <v>945066.28</v>
      </c>
      <c r="G238" s="442">
        <f t="shared" si="21"/>
        <v>1600942.2783199998</v>
      </c>
      <c r="H238" s="23" t="s">
        <v>339</v>
      </c>
      <c r="J238"/>
      <c r="K238"/>
    </row>
    <row r="239" spans="1:11" ht="15.75" thickBot="1">
      <c r="A239" s="597" t="s">
        <v>72</v>
      </c>
      <c r="B239" s="598"/>
      <c r="C239" s="598"/>
      <c r="D239" s="598"/>
      <c r="E239" s="4" t="s">
        <v>37</v>
      </c>
      <c r="F239" s="403">
        <f>SUMIF(crudo!B:B,TOTAL!H239,crudo!D:D)</f>
        <v>112541.18</v>
      </c>
      <c r="G239" s="442">
        <f t="shared" si="21"/>
        <v>190644.75891999999</v>
      </c>
      <c r="H239" s="23" t="s">
        <v>340</v>
      </c>
      <c r="J239"/>
      <c r="K239"/>
    </row>
    <row r="240" spans="1:11" ht="13.5" customHeight="1" thickBot="1">
      <c r="A240" s="600" t="s">
        <v>73</v>
      </c>
      <c r="B240" s="614"/>
      <c r="C240" s="614"/>
      <c r="D240" s="614"/>
      <c r="E240" s="4" t="s">
        <v>75</v>
      </c>
      <c r="F240" s="403"/>
      <c r="G240" s="442"/>
      <c r="H240" s="24"/>
      <c r="J240"/>
      <c r="K240"/>
    </row>
    <row r="241" spans="1:16" ht="13.5" customHeight="1" thickBot="1">
      <c r="A241" s="597" t="s">
        <v>74</v>
      </c>
      <c r="B241" s="598"/>
      <c r="C241" s="598"/>
      <c r="D241" s="598"/>
      <c r="E241" s="4" t="s">
        <v>76</v>
      </c>
      <c r="F241" s="403"/>
      <c r="G241" s="442"/>
      <c r="H241" s="24"/>
      <c r="J241"/>
      <c r="K241"/>
    </row>
    <row r="242" spans="1:16" ht="15.75" customHeight="1" thickBot="1">
      <c r="A242" s="604" t="s">
        <v>3</v>
      </c>
      <c r="B242" s="605"/>
      <c r="C242" s="605"/>
      <c r="D242" s="606"/>
      <c r="E242" s="607" t="s">
        <v>4</v>
      </c>
      <c r="F242" s="609" t="s">
        <v>157</v>
      </c>
      <c r="G242" s="611" t="s">
        <v>138</v>
      </c>
      <c r="H242" s="24"/>
      <c r="J242"/>
      <c r="K242"/>
    </row>
    <row r="243" spans="1:16" ht="18.75" customHeight="1" thickBot="1">
      <c r="A243" s="604" t="s">
        <v>77</v>
      </c>
      <c r="B243" s="605"/>
      <c r="C243" s="605"/>
      <c r="D243" s="606"/>
      <c r="E243" s="608"/>
      <c r="F243" s="610"/>
      <c r="G243" s="612"/>
      <c r="H243" s="24"/>
      <c r="J243"/>
      <c r="K243"/>
    </row>
    <row r="244" spans="1:16" ht="15.75" thickBot="1">
      <c r="A244" s="613" t="s">
        <v>156</v>
      </c>
      <c r="B244" s="614"/>
      <c r="C244" s="614"/>
      <c r="D244" s="614"/>
      <c r="E244" s="14" t="s">
        <v>78</v>
      </c>
      <c r="F244" s="403">
        <f>SUMIF(crudo!B:B,TOTAL!H244,crudo!D:D)</f>
        <v>203288.67</v>
      </c>
      <c r="G244" s="442">
        <f t="shared" ref="G244:G262" si="22">F244*1.21*1.4</f>
        <v>344371.00698000001</v>
      </c>
      <c r="H244" s="23" t="s">
        <v>347</v>
      </c>
      <c r="J244"/>
      <c r="K244"/>
    </row>
    <row r="245" spans="1:16" s="2" customFormat="1" ht="15.75" thickBot="1">
      <c r="A245" s="602" t="s">
        <v>445</v>
      </c>
      <c r="B245" s="603"/>
      <c r="C245" s="603"/>
      <c r="D245" s="603"/>
      <c r="E245" s="14" t="s">
        <v>80</v>
      </c>
      <c r="F245" s="403">
        <f>SUMIF(crudo!B:B,TOTAL!H245,crudo!D:D)</f>
        <v>2299.36</v>
      </c>
      <c r="G245" s="442">
        <f t="shared" si="22"/>
        <v>3895.1158399999999</v>
      </c>
      <c r="H245" s="23" t="s">
        <v>348</v>
      </c>
      <c r="J245"/>
      <c r="K245"/>
      <c r="L245" s="18"/>
      <c r="M245" s="18"/>
      <c r="N245" s="18"/>
      <c r="O245"/>
      <c r="P245"/>
    </row>
    <row r="246" spans="1:16" ht="15.75" thickBot="1">
      <c r="A246" s="597"/>
      <c r="B246" s="598"/>
      <c r="C246" s="598"/>
      <c r="D246" s="598"/>
      <c r="E246" s="14" t="s">
        <v>165</v>
      </c>
      <c r="F246" s="403">
        <f>SUMIF(crudo!B:B,TOTAL!H246,crudo!D:D)</f>
        <v>0</v>
      </c>
      <c r="G246" s="442">
        <f t="shared" si="22"/>
        <v>0</v>
      </c>
      <c r="H246" s="22" t="s">
        <v>402</v>
      </c>
      <c r="J246"/>
      <c r="K246"/>
    </row>
    <row r="247" spans="1:16" ht="15.75" thickBot="1">
      <c r="A247" s="657" t="s">
        <v>440</v>
      </c>
      <c r="B247" s="658"/>
      <c r="C247" s="658"/>
      <c r="D247" s="658"/>
      <c r="E247" s="4" t="s">
        <v>75</v>
      </c>
      <c r="F247" s="403">
        <f>SUMIF(crudo!B:B,TOTAL!H247,crudo!D:D)</f>
        <v>1761947.6</v>
      </c>
      <c r="G247" s="442">
        <f t="shared" si="22"/>
        <v>2984739.2343999995</v>
      </c>
      <c r="H247" s="23" t="s">
        <v>349</v>
      </c>
      <c r="J247"/>
      <c r="K247"/>
    </row>
    <row r="248" spans="1:16" ht="15.75" thickBot="1">
      <c r="A248" s="658"/>
      <c r="B248" s="658"/>
      <c r="C248" s="658"/>
      <c r="D248" s="658"/>
      <c r="E248" s="4" t="s">
        <v>76</v>
      </c>
      <c r="F248" s="403">
        <f>SUMIF(crudo!B:B,TOTAL!H248,crudo!D:D)</f>
        <v>218210.43</v>
      </c>
      <c r="G248" s="442">
        <f t="shared" si="22"/>
        <v>369648.46841999999</v>
      </c>
      <c r="H248" s="23" t="s">
        <v>350</v>
      </c>
      <c r="J248"/>
      <c r="K248"/>
    </row>
    <row r="249" spans="1:16" ht="15.75" thickBot="1">
      <c r="A249" s="658"/>
      <c r="B249" s="658"/>
      <c r="C249" s="658"/>
      <c r="D249" s="658"/>
      <c r="E249" s="4" t="s">
        <v>79</v>
      </c>
      <c r="F249" s="403">
        <f>SUMIF(crudo!B:B,TOTAL!H249,crudo!D:D)</f>
        <v>8747.7900000000009</v>
      </c>
      <c r="G249" s="442">
        <f t="shared" si="22"/>
        <v>14818.756260000002</v>
      </c>
      <c r="H249" s="23" t="s">
        <v>351</v>
      </c>
      <c r="J249"/>
      <c r="K249"/>
    </row>
    <row r="250" spans="1:16" s="3" customFormat="1" ht="12" customHeight="1" thickBot="1">
      <c r="A250" s="659" t="s">
        <v>444</v>
      </c>
      <c r="B250" s="660"/>
      <c r="C250" s="660"/>
      <c r="D250" s="660"/>
      <c r="E250" s="5" t="s">
        <v>75</v>
      </c>
      <c r="F250" s="403"/>
      <c r="G250" s="442"/>
      <c r="H250" s="25"/>
      <c r="J250"/>
      <c r="K250"/>
      <c r="L250" s="18"/>
      <c r="M250" s="18"/>
      <c r="N250" s="18"/>
      <c r="O250"/>
      <c r="P250"/>
    </row>
    <row r="251" spans="1:16" s="3" customFormat="1" ht="12" customHeight="1" thickBot="1">
      <c r="A251" s="660"/>
      <c r="B251" s="660"/>
      <c r="C251" s="660"/>
      <c r="D251" s="660"/>
      <c r="E251" s="5" t="s">
        <v>76</v>
      </c>
      <c r="F251" s="403"/>
      <c r="G251" s="442"/>
      <c r="H251" s="25"/>
      <c r="J251"/>
      <c r="K251"/>
      <c r="L251" s="18"/>
      <c r="M251" s="18"/>
      <c r="N251" s="18"/>
      <c r="O251"/>
      <c r="P251"/>
    </row>
    <row r="252" spans="1:16" s="3" customFormat="1" ht="15.75" thickBot="1">
      <c r="A252" s="660"/>
      <c r="B252" s="660"/>
      <c r="C252" s="660"/>
      <c r="D252" s="660"/>
      <c r="E252" s="5" t="s">
        <v>80</v>
      </c>
      <c r="F252" s="403"/>
      <c r="G252" s="442"/>
      <c r="H252" s="25"/>
      <c r="J252"/>
      <c r="K252"/>
      <c r="L252" s="18"/>
      <c r="M252" s="18"/>
      <c r="N252" s="18"/>
      <c r="O252"/>
      <c r="P252"/>
    </row>
    <row r="253" spans="1:16" ht="15.75" thickBot="1">
      <c r="A253" s="657" t="s">
        <v>441</v>
      </c>
      <c r="B253" s="658"/>
      <c r="C253" s="658"/>
      <c r="D253" s="658"/>
      <c r="E253" s="4" t="s">
        <v>75</v>
      </c>
      <c r="F253" s="403"/>
      <c r="G253" s="442"/>
      <c r="H253" s="23" t="s">
        <v>352</v>
      </c>
      <c r="J253"/>
      <c r="K253"/>
    </row>
    <row r="254" spans="1:16" ht="15.75" thickBot="1">
      <c r="A254" s="658"/>
      <c r="B254" s="658"/>
      <c r="C254" s="658"/>
      <c r="D254" s="658"/>
      <c r="E254" s="4" t="s">
        <v>76</v>
      </c>
      <c r="F254" s="403">
        <f>SUMIF(crudo!B:B,TOTAL!H254,crudo!D:D)</f>
        <v>165476.89000000001</v>
      </c>
      <c r="G254" s="442">
        <f t="shared" si="22"/>
        <v>280317.85165999999</v>
      </c>
      <c r="H254" s="23" t="s">
        <v>353</v>
      </c>
      <c r="J254"/>
      <c r="K254"/>
    </row>
    <row r="255" spans="1:16" ht="15.75" thickBot="1">
      <c r="A255" s="658"/>
      <c r="B255" s="658"/>
      <c r="C255" s="658"/>
      <c r="D255" s="658"/>
      <c r="E255" s="4" t="s">
        <v>80</v>
      </c>
      <c r="F255" s="403">
        <f>SUMIF(crudo!B:B,TOTAL!H255,crudo!D:D)</f>
        <v>41569.07</v>
      </c>
      <c r="G255" s="442">
        <f t="shared" si="22"/>
        <v>70418.004579999993</v>
      </c>
      <c r="H255" s="23" t="s">
        <v>354</v>
      </c>
      <c r="J255"/>
      <c r="K255"/>
    </row>
    <row r="256" spans="1:16" ht="15.75" thickBot="1">
      <c r="A256" s="657" t="s">
        <v>443</v>
      </c>
      <c r="B256" s="658"/>
      <c r="C256" s="658"/>
      <c r="D256" s="658"/>
      <c r="E256" s="4" t="s">
        <v>75</v>
      </c>
      <c r="F256" s="403">
        <f>SUMIF(crudo!B:B,TOTAL!H256,crudo!D:D)</f>
        <v>1149793.8600000001</v>
      </c>
      <c r="G256" s="442">
        <f t="shared" si="22"/>
        <v>1947750.7988399998</v>
      </c>
      <c r="H256" s="23" t="s">
        <v>355</v>
      </c>
      <c r="J256"/>
      <c r="K256"/>
    </row>
    <row r="257" spans="1:11" ht="15.75" thickBot="1">
      <c r="A257" s="658"/>
      <c r="B257" s="658"/>
      <c r="C257" s="658"/>
      <c r="D257" s="658"/>
      <c r="E257" s="4" t="s">
        <v>76</v>
      </c>
      <c r="F257" s="403">
        <f>SUMIF(crudo!B:B,TOTAL!H257,crudo!D:D)</f>
        <v>142397.54999999999</v>
      </c>
      <c r="G257" s="442">
        <f t="shared" si="22"/>
        <v>241221.44969999994</v>
      </c>
      <c r="H257" s="23" t="s">
        <v>356</v>
      </c>
      <c r="J257"/>
      <c r="K257"/>
    </row>
    <row r="258" spans="1:11" ht="15.75" thickBot="1">
      <c r="A258" s="658"/>
      <c r="B258" s="658"/>
      <c r="C258" s="658"/>
      <c r="D258" s="658"/>
      <c r="E258" s="4" t="s">
        <v>80</v>
      </c>
      <c r="F258" s="403">
        <f>SUMIF(crudo!B:B,TOTAL!H258,crudo!D:D)</f>
        <v>35771.360000000001</v>
      </c>
      <c r="G258" s="442">
        <f t="shared" si="22"/>
        <v>60596.683839999998</v>
      </c>
      <c r="H258" s="23" t="s">
        <v>357</v>
      </c>
      <c r="J258"/>
      <c r="K258"/>
    </row>
    <row r="259" spans="1:11" ht="12.75" customHeight="1" thickBot="1">
      <c r="A259" s="658"/>
      <c r="B259" s="658"/>
      <c r="C259" s="658"/>
      <c r="D259" s="658"/>
      <c r="E259" s="4" t="s">
        <v>81</v>
      </c>
      <c r="F259" s="403">
        <f>SUMIF(crudo!B:B,TOTAL!H259,crudo!D:D)</f>
        <v>8667.68</v>
      </c>
      <c r="G259" s="442">
        <f t="shared" si="22"/>
        <v>14683.049919999998</v>
      </c>
      <c r="H259" s="23" t="s">
        <v>358</v>
      </c>
      <c r="J259"/>
      <c r="K259"/>
    </row>
    <row r="260" spans="1:11" ht="15.75" thickBot="1">
      <c r="A260" s="657" t="s">
        <v>442</v>
      </c>
      <c r="B260" s="658"/>
      <c r="C260" s="658"/>
      <c r="D260" s="658"/>
      <c r="E260" s="4" t="s">
        <v>75</v>
      </c>
      <c r="F260" s="403">
        <f>SUMIF(crudo!B:B,TOTAL!H260,crudo!D:D)</f>
        <v>1165013.95</v>
      </c>
      <c r="G260" s="442">
        <f t="shared" si="22"/>
        <v>1973533.6312999995</v>
      </c>
      <c r="H260" s="23" t="s">
        <v>359</v>
      </c>
      <c r="J260"/>
      <c r="K260"/>
    </row>
    <row r="261" spans="1:11" ht="15.75" thickBot="1">
      <c r="A261" s="658"/>
      <c r="B261" s="658"/>
      <c r="C261" s="658"/>
      <c r="D261" s="658"/>
      <c r="E261" s="4" t="s">
        <v>76</v>
      </c>
      <c r="F261" s="403">
        <f>SUMIF(crudo!B:B,TOTAL!H261,crudo!D:D)</f>
        <v>134275.85</v>
      </c>
      <c r="G261" s="442">
        <f t="shared" si="22"/>
        <v>227463.2899</v>
      </c>
      <c r="H261" s="23" t="s">
        <v>360</v>
      </c>
      <c r="J261"/>
      <c r="K261"/>
    </row>
    <row r="262" spans="1:11" ht="15.75" thickBot="1">
      <c r="A262" s="658"/>
      <c r="B262" s="658"/>
      <c r="C262" s="658"/>
      <c r="D262" s="658"/>
      <c r="E262" s="4" t="s">
        <v>80</v>
      </c>
      <c r="F262" s="403">
        <f>SUMIF(crudo!B:B,TOTAL!H262,crudo!D:D)</f>
        <v>35474.43</v>
      </c>
      <c r="G262" s="442">
        <f t="shared" si="22"/>
        <v>60093.68441999999</v>
      </c>
      <c r="H262" s="23" t="s">
        <v>361</v>
      </c>
      <c r="J262"/>
      <c r="K262"/>
    </row>
    <row r="263" spans="1:11" ht="15.75" thickBot="1">
      <c r="A263" s="602" t="s">
        <v>132</v>
      </c>
      <c r="B263" s="603"/>
      <c r="C263" s="603"/>
      <c r="D263" s="603"/>
      <c r="E263" s="4" t="s">
        <v>134</v>
      </c>
      <c r="F263" s="403"/>
      <c r="G263" s="442"/>
      <c r="H263" s="24"/>
      <c r="J263"/>
      <c r="K263"/>
    </row>
    <row r="264" spans="1:11" ht="15.75" thickBot="1">
      <c r="A264" s="602" t="s">
        <v>82</v>
      </c>
      <c r="B264" s="603"/>
      <c r="C264" s="603"/>
      <c r="D264" s="603"/>
      <c r="E264" s="4" t="s">
        <v>80</v>
      </c>
      <c r="F264" s="403"/>
      <c r="G264" s="442"/>
      <c r="H264" s="24"/>
      <c r="J264"/>
      <c r="K264"/>
    </row>
    <row r="265" spans="1:11" ht="15.75" thickBot="1">
      <c r="A265" s="597" t="s">
        <v>445</v>
      </c>
      <c r="B265" s="598"/>
      <c r="C265" s="598"/>
      <c r="D265" s="598"/>
      <c r="E265" s="4" t="s">
        <v>81</v>
      </c>
      <c r="F265" s="403"/>
      <c r="G265" s="442"/>
      <c r="H265" s="24"/>
      <c r="J265"/>
      <c r="K265"/>
    </row>
    <row r="266" spans="1:11" ht="15.75" customHeight="1" thickBot="1">
      <c r="A266" s="604" t="s">
        <v>3</v>
      </c>
      <c r="B266" s="605"/>
      <c r="C266" s="605"/>
      <c r="D266" s="606"/>
      <c r="E266" s="607" t="s">
        <v>4</v>
      </c>
      <c r="F266" s="609" t="s">
        <v>157</v>
      </c>
      <c r="G266" s="611" t="s">
        <v>138</v>
      </c>
      <c r="H266" s="24"/>
      <c r="J266"/>
      <c r="K266"/>
    </row>
    <row r="267" spans="1:11" ht="19.5" customHeight="1" thickBot="1">
      <c r="A267" s="608" t="s">
        <v>83</v>
      </c>
      <c r="B267" s="661"/>
      <c r="C267" s="661"/>
      <c r="D267" s="662"/>
      <c r="E267" s="608"/>
      <c r="F267" s="610"/>
      <c r="G267" s="612"/>
      <c r="H267" s="24"/>
      <c r="J267"/>
      <c r="K267"/>
    </row>
    <row r="268" spans="1:11" ht="15.75" thickBot="1">
      <c r="A268" s="600" t="s">
        <v>84</v>
      </c>
      <c r="B268" s="601"/>
      <c r="C268" s="601"/>
      <c r="D268" s="601"/>
      <c r="E268" s="4" t="s">
        <v>86</v>
      </c>
      <c r="F268" s="403"/>
      <c r="G268" s="442"/>
      <c r="H268" s="24"/>
      <c r="J268"/>
      <c r="K268"/>
    </row>
    <row r="269" spans="1:11" ht="14.25" customHeight="1" thickBot="1">
      <c r="A269" s="597" t="s">
        <v>85</v>
      </c>
      <c r="B269" s="598"/>
      <c r="C269" s="598"/>
      <c r="D269" s="598"/>
      <c r="E269" s="4" t="s">
        <v>87</v>
      </c>
      <c r="F269" s="403"/>
      <c r="G269" s="442"/>
      <c r="H269" s="24"/>
      <c r="J269"/>
      <c r="K269"/>
    </row>
    <row r="270" spans="1:11" ht="15.75" thickBot="1">
      <c r="A270" s="655" t="s">
        <v>88</v>
      </c>
      <c r="B270" s="656"/>
      <c r="C270" s="656"/>
      <c r="D270" s="656"/>
      <c r="E270" s="4" t="s">
        <v>86</v>
      </c>
      <c r="F270" s="403"/>
      <c r="G270" s="442"/>
      <c r="H270" s="24"/>
      <c r="J270"/>
      <c r="K270"/>
    </row>
    <row r="271" spans="1:11" ht="12" customHeight="1" thickBot="1">
      <c r="A271" s="597" t="s">
        <v>85</v>
      </c>
      <c r="B271" s="598"/>
      <c r="C271" s="598"/>
      <c r="D271" s="598"/>
      <c r="E271" s="4" t="s">
        <v>87</v>
      </c>
      <c r="F271" s="403"/>
      <c r="G271" s="442"/>
      <c r="H271" s="24"/>
      <c r="J271"/>
      <c r="K271"/>
    </row>
    <row r="272" spans="1:11" ht="15.75" thickBot="1">
      <c r="A272" s="600" t="s">
        <v>89</v>
      </c>
      <c r="B272" s="601"/>
      <c r="C272" s="601"/>
      <c r="D272" s="601"/>
      <c r="E272" s="4" t="s">
        <v>86</v>
      </c>
      <c r="F272" s="403">
        <f>SUMIF(crudo!B:B,TOTAL!H272,crudo!D:D)</f>
        <v>832537.91</v>
      </c>
      <c r="G272" s="442">
        <f t="shared" ref="G272:G281" si="23">F272*1.21*1.4</f>
        <v>1410319.21954</v>
      </c>
      <c r="H272" s="23" t="s">
        <v>362</v>
      </c>
      <c r="J272"/>
      <c r="K272"/>
    </row>
    <row r="273" spans="1:11" ht="12" customHeight="1" thickBot="1">
      <c r="A273" s="597" t="s">
        <v>85</v>
      </c>
      <c r="B273" s="598"/>
      <c r="C273" s="598"/>
      <c r="D273" s="598"/>
      <c r="E273" s="4" t="s">
        <v>87</v>
      </c>
      <c r="F273" s="403">
        <f>SUMIF(crudo!B:B,TOTAL!H273,crudo!D:D)</f>
        <v>99140.98</v>
      </c>
      <c r="G273" s="442">
        <f t="shared" si="23"/>
        <v>167944.82011999996</v>
      </c>
      <c r="H273" s="23" t="s">
        <v>363</v>
      </c>
      <c r="J273"/>
      <c r="K273"/>
    </row>
    <row r="274" spans="1:11" ht="15.75" thickBot="1">
      <c r="A274" s="600" t="s">
        <v>90</v>
      </c>
      <c r="B274" s="601"/>
      <c r="C274" s="601"/>
      <c r="D274" s="601"/>
      <c r="E274" s="4" t="s">
        <v>86</v>
      </c>
      <c r="F274" s="403">
        <f>SUMIF(crudo!B:B,TOTAL!H274,crudo!D:D)</f>
        <v>839553.39</v>
      </c>
      <c r="G274" s="442">
        <f t="shared" si="23"/>
        <v>1422203.4426599999</v>
      </c>
      <c r="H274" s="23" t="s">
        <v>364</v>
      </c>
      <c r="J274"/>
      <c r="K274"/>
    </row>
    <row r="275" spans="1:11" ht="15.75" thickBot="1">
      <c r="A275" s="597" t="s">
        <v>85</v>
      </c>
      <c r="B275" s="598"/>
      <c r="C275" s="598"/>
      <c r="D275" s="598"/>
      <c r="E275" s="4" t="s">
        <v>87</v>
      </c>
      <c r="F275" s="403">
        <f>SUMIF(crudo!B:B,TOTAL!H275,crudo!D:D)</f>
        <v>99976.4</v>
      </c>
      <c r="G275" s="442">
        <f t="shared" si="23"/>
        <v>169360.02159999998</v>
      </c>
      <c r="H275" s="23" t="s">
        <v>365</v>
      </c>
      <c r="J275"/>
      <c r="K275"/>
    </row>
    <row r="276" spans="1:11" ht="15.75" thickBot="1">
      <c r="A276" s="600" t="s">
        <v>91</v>
      </c>
      <c r="B276" s="601"/>
      <c r="C276" s="601"/>
      <c r="D276" s="601"/>
      <c r="E276" s="4" t="s">
        <v>86</v>
      </c>
      <c r="F276" s="403">
        <f>SUMIF(crudo!B:B,TOTAL!H276,crudo!D:D)</f>
        <v>764587.81</v>
      </c>
      <c r="G276" s="442">
        <f t="shared" si="23"/>
        <v>1295211.7501399999</v>
      </c>
      <c r="H276" s="23" t="s">
        <v>366</v>
      </c>
      <c r="J276"/>
      <c r="K276"/>
    </row>
    <row r="277" spans="1:11" ht="15.75" thickBot="1">
      <c r="A277" s="597" t="s">
        <v>85</v>
      </c>
      <c r="B277" s="598"/>
      <c r="C277" s="598"/>
      <c r="D277" s="598"/>
      <c r="E277" s="4" t="s">
        <v>87</v>
      </c>
      <c r="F277" s="403">
        <f>SUMIF(crudo!B:B,TOTAL!H277,crudo!D:D)</f>
        <v>91049.29</v>
      </c>
      <c r="G277" s="442">
        <f t="shared" si="23"/>
        <v>154237.49725999997</v>
      </c>
      <c r="H277" s="23" t="s">
        <v>367</v>
      </c>
      <c r="J277"/>
      <c r="K277"/>
    </row>
    <row r="278" spans="1:11" ht="15.75" thickBot="1">
      <c r="A278" s="600" t="s">
        <v>92</v>
      </c>
      <c r="B278" s="601"/>
      <c r="C278" s="601"/>
      <c r="D278" s="601"/>
      <c r="E278" s="4" t="s">
        <v>86</v>
      </c>
      <c r="F278" s="403">
        <f>SUMIF(crudo!B:B,TOTAL!H278,crudo!D:D)</f>
        <v>926305.84</v>
      </c>
      <c r="G278" s="442">
        <f t="shared" si="23"/>
        <v>1569162.0929599998</v>
      </c>
      <c r="H278" s="23" t="s">
        <v>368</v>
      </c>
      <c r="J278"/>
      <c r="K278"/>
    </row>
    <row r="279" spans="1:11" ht="15.75" thickBot="1">
      <c r="A279" s="597" t="s">
        <v>85</v>
      </c>
      <c r="B279" s="598"/>
      <c r="C279" s="598"/>
      <c r="D279" s="598"/>
      <c r="E279" s="4" t="s">
        <v>87</v>
      </c>
      <c r="F279" s="403">
        <f>SUMIF(crudo!B:B,TOTAL!H279,crudo!D:D)</f>
        <v>110307.13</v>
      </c>
      <c r="G279" s="442">
        <f t="shared" si="23"/>
        <v>186860.27821999998</v>
      </c>
      <c r="H279" s="23" t="s">
        <v>369</v>
      </c>
      <c r="J279"/>
      <c r="K279"/>
    </row>
    <row r="280" spans="1:11" ht="15.75" thickBot="1">
      <c r="A280" s="600" t="s">
        <v>93</v>
      </c>
      <c r="B280" s="601"/>
      <c r="C280" s="601"/>
      <c r="D280" s="601"/>
      <c r="E280" s="4" t="s">
        <v>86</v>
      </c>
      <c r="F280" s="403"/>
      <c r="G280" s="442"/>
      <c r="H280" s="24"/>
      <c r="J280"/>
      <c r="K280"/>
    </row>
    <row r="281" spans="1:11" ht="15.75" thickBot="1">
      <c r="A281" s="597" t="s">
        <v>85</v>
      </c>
      <c r="B281" s="598"/>
      <c r="C281" s="598"/>
      <c r="D281" s="598"/>
      <c r="E281" s="4" t="s">
        <v>87</v>
      </c>
      <c r="F281" s="403">
        <f>SUMIF(crudo!B:B,TOTAL!H281,crudo!D:D)</f>
        <v>122854.15</v>
      </c>
      <c r="G281" s="442">
        <f t="shared" si="23"/>
        <v>208114.9301</v>
      </c>
      <c r="H281" s="23" t="s">
        <v>370</v>
      </c>
      <c r="J281"/>
      <c r="K281"/>
    </row>
    <row r="282" spans="1:11" ht="15.75" thickBot="1">
      <c r="A282" s="604" t="s">
        <v>3</v>
      </c>
      <c r="B282" s="605"/>
      <c r="C282" s="605"/>
      <c r="D282" s="606"/>
      <c r="E282" s="607" t="s">
        <v>4</v>
      </c>
      <c r="F282" s="609" t="s">
        <v>157</v>
      </c>
      <c r="G282" s="611" t="s">
        <v>138</v>
      </c>
      <c r="J282"/>
      <c r="K282"/>
    </row>
    <row r="283" spans="1:11" ht="15.75" thickBot="1">
      <c r="A283" s="604" t="s">
        <v>186</v>
      </c>
      <c r="B283" s="605"/>
      <c r="C283" s="605"/>
      <c r="D283" s="606"/>
      <c r="E283" s="608"/>
      <c r="F283" s="610"/>
      <c r="G283" s="612"/>
      <c r="J283"/>
      <c r="K283"/>
    </row>
    <row r="284" spans="1:11" ht="15.75" thickBot="1">
      <c r="A284" s="600" t="s">
        <v>168</v>
      </c>
      <c r="B284" s="601"/>
      <c r="C284" s="601"/>
      <c r="D284" s="601"/>
      <c r="E284" s="10" t="s">
        <v>184</v>
      </c>
      <c r="F284" s="403">
        <f>SUMIF(crudo!B:B,TOTAL!H284,crudo!D:D)</f>
        <v>3678.11</v>
      </c>
      <c r="G284" s="442">
        <f t="shared" ref="G284:G301" si="24">F284*1.21*1.4</f>
        <v>6230.7183399999994</v>
      </c>
      <c r="H284" s="22" t="s">
        <v>394</v>
      </c>
      <c r="J284"/>
      <c r="K284"/>
    </row>
    <row r="285" spans="1:11" ht="15.75" thickBot="1">
      <c r="A285" s="597" t="s">
        <v>170</v>
      </c>
      <c r="B285" s="598"/>
      <c r="C285" s="598"/>
      <c r="D285" s="598"/>
      <c r="E285" s="15"/>
      <c r="F285" s="403"/>
      <c r="G285" s="442"/>
      <c r="J285"/>
      <c r="K285"/>
    </row>
    <row r="286" spans="1:11" ht="15.75" thickBot="1">
      <c r="A286" s="600" t="s">
        <v>169</v>
      </c>
      <c r="B286" s="601"/>
      <c r="C286" s="601"/>
      <c r="D286" s="601"/>
      <c r="E286" s="10" t="s">
        <v>184</v>
      </c>
      <c r="F286" s="403">
        <f>SUMIF(crudo!B:B,TOTAL!H286,crudo!D:D)</f>
        <v>3678.11</v>
      </c>
      <c r="G286" s="442">
        <f t="shared" si="24"/>
        <v>6230.7183399999994</v>
      </c>
      <c r="H286" s="22" t="s">
        <v>393</v>
      </c>
      <c r="J286"/>
      <c r="K286"/>
    </row>
    <row r="287" spans="1:11" ht="15.75" thickBot="1">
      <c r="A287" s="597" t="s">
        <v>183</v>
      </c>
      <c r="B287" s="598"/>
      <c r="C287" s="598"/>
      <c r="D287" s="598"/>
      <c r="E287" s="15"/>
      <c r="F287" s="403"/>
      <c r="G287" s="442"/>
      <c r="J287"/>
      <c r="K287"/>
    </row>
    <row r="288" spans="1:11" ht="15.75" thickBot="1">
      <c r="A288" s="600" t="s">
        <v>171</v>
      </c>
      <c r="B288" s="601"/>
      <c r="C288" s="601"/>
      <c r="D288" s="601"/>
      <c r="E288" s="10" t="s">
        <v>172</v>
      </c>
      <c r="F288" s="403">
        <f>SUMIF(crudo!B:B,TOTAL!H288,crudo!D:D)</f>
        <v>12278.5</v>
      </c>
      <c r="G288" s="442">
        <f t="shared" si="24"/>
        <v>20799.778999999999</v>
      </c>
      <c r="H288" s="22" t="s">
        <v>397</v>
      </c>
      <c r="J288"/>
      <c r="K288"/>
    </row>
    <row r="289" spans="1:16" ht="15.75" thickBot="1">
      <c r="A289" s="597" t="s">
        <v>173</v>
      </c>
      <c r="B289" s="598"/>
      <c r="C289" s="598"/>
      <c r="D289" s="598"/>
      <c r="E289" s="15"/>
      <c r="F289" s="403"/>
      <c r="G289" s="442"/>
      <c r="J289"/>
      <c r="K289"/>
    </row>
    <row r="290" spans="1:16" ht="15.75" thickBot="1">
      <c r="A290" s="600" t="s">
        <v>174</v>
      </c>
      <c r="B290" s="601"/>
      <c r="C290" s="601"/>
      <c r="D290" s="601"/>
      <c r="E290" s="10" t="s">
        <v>172</v>
      </c>
      <c r="F290" s="403">
        <f>SUMIF(crudo!B:B,TOTAL!H290,crudo!D:D)</f>
        <v>7519.86</v>
      </c>
      <c r="G290" s="442">
        <f t="shared" si="24"/>
        <v>12738.642839999999</v>
      </c>
      <c r="H290" s="22" t="s">
        <v>398</v>
      </c>
      <c r="J290"/>
      <c r="K290"/>
    </row>
    <row r="291" spans="1:16" ht="15.75" thickBot="1">
      <c r="A291" s="597" t="s">
        <v>175</v>
      </c>
      <c r="B291" s="598"/>
      <c r="C291" s="598"/>
      <c r="D291" s="598"/>
      <c r="E291" s="15"/>
      <c r="F291" s="403"/>
      <c r="G291" s="442"/>
      <c r="J291"/>
      <c r="K291"/>
    </row>
    <row r="292" spans="1:16" s="2" customFormat="1" ht="15.75" thickBot="1">
      <c r="A292" s="600" t="s">
        <v>194</v>
      </c>
      <c r="B292" s="601"/>
      <c r="C292" s="601"/>
      <c r="D292" s="601"/>
      <c r="E292" s="10" t="s">
        <v>7</v>
      </c>
      <c r="F292" s="403">
        <f>SUMIF(crudo!B:B,TOTAL!H292,crudo!D:D)</f>
        <v>49419.92</v>
      </c>
      <c r="G292" s="442">
        <f t="shared" si="24"/>
        <v>83717.344479999985</v>
      </c>
      <c r="H292" s="21" t="s">
        <v>400</v>
      </c>
      <c r="J292"/>
      <c r="K292"/>
      <c r="L292" s="18"/>
      <c r="M292" s="18"/>
      <c r="N292" s="18"/>
      <c r="O292"/>
      <c r="P292"/>
    </row>
    <row r="293" spans="1:16" s="2" customFormat="1" ht="15.75" thickBot="1">
      <c r="A293" s="597" t="s">
        <v>195</v>
      </c>
      <c r="B293" s="598"/>
      <c r="C293" s="598"/>
      <c r="D293" s="598"/>
      <c r="E293" s="15"/>
      <c r="F293" s="403"/>
      <c r="G293" s="442"/>
      <c r="H293" s="22"/>
      <c r="J293"/>
      <c r="K293"/>
      <c r="L293" s="18"/>
      <c r="M293" s="18"/>
      <c r="N293" s="18"/>
      <c r="O293"/>
      <c r="P293"/>
    </row>
    <row r="294" spans="1:16" s="2" customFormat="1" ht="15.75" thickBot="1">
      <c r="A294" s="600" t="s">
        <v>185</v>
      </c>
      <c r="B294" s="601"/>
      <c r="C294" s="601"/>
      <c r="D294" s="601"/>
      <c r="E294" s="16" t="s">
        <v>7</v>
      </c>
      <c r="F294" s="403"/>
      <c r="G294" s="442"/>
      <c r="H294" s="22"/>
      <c r="J294"/>
      <c r="K294"/>
      <c r="L294" s="18"/>
      <c r="M294" s="18"/>
      <c r="N294" s="18"/>
      <c r="O294"/>
      <c r="P294"/>
    </row>
    <row r="295" spans="1:16" s="2" customFormat="1" ht="15.75" thickBot="1">
      <c r="A295" s="597" t="s">
        <v>175</v>
      </c>
      <c r="B295" s="598"/>
      <c r="C295" s="598"/>
      <c r="D295" s="598"/>
      <c r="E295" s="16"/>
      <c r="F295" s="403"/>
      <c r="G295" s="442"/>
      <c r="H295" s="22"/>
      <c r="J295"/>
      <c r="K295"/>
      <c r="L295" s="18"/>
      <c r="M295" s="18"/>
      <c r="N295" s="18"/>
      <c r="O295"/>
      <c r="P295"/>
    </row>
    <row r="296" spans="1:16" ht="15.75" thickBot="1">
      <c r="A296" s="600" t="s">
        <v>176</v>
      </c>
      <c r="B296" s="601"/>
      <c r="C296" s="601"/>
      <c r="D296" s="601"/>
      <c r="E296" s="10" t="s">
        <v>172</v>
      </c>
      <c r="F296" s="403">
        <f>SUMIF(crudo!B:B,TOTAL!H296,crudo!D:D)</f>
        <v>9059.3700000000008</v>
      </c>
      <c r="G296" s="442">
        <f t="shared" si="24"/>
        <v>15346.572779999999</v>
      </c>
      <c r="H296" s="22" t="s">
        <v>399</v>
      </c>
      <c r="J296"/>
      <c r="K296"/>
    </row>
    <row r="297" spans="1:16" ht="10.5" customHeight="1" thickBot="1">
      <c r="A297" s="597" t="s">
        <v>177</v>
      </c>
      <c r="B297" s="598"/>
      <c r="C297" s="598"/>
      <c r="D297" s="598"/>
      <c r="E297" s="15"/>
      <c r="F297" s="403"/>
      <c r="G297" s="442"/>
      <c r="J297"/>
      <c r="K297"/>
    </row>
    <row r="298" spans="1:16" ht="12.75" customHeight="1" thickBot="1">
      <c r="A298" s="600" t="s">
        <v>178</v>
      </c>
      <c r="B298" s="601"/>
      <c r="C298" s="601"/>
      <c r="D298" s="601"/>
      <c r="E298" s="10" t="s">
        <v>180</v>
      </c>
      <c r="F298" s="403"/>
      <c r="G298" s="442"/>
      <c r="J298"/>
      <c r="K298"/>
    </row>
    <row r="299" spans="1:16" ht="12" customHeight="1" thickBot="1">
      <c r="A299" s="597" t="s">
        <v>179</v>
      </c>
      <c r="B299" s="598"/>
      <c r="C299" s="598"/>
      <c r="D299" s="598"/>
      <c r="E299" s="15"/>
      <c r="F299" s="403"/>
      <c r="G299" s="442"/>
      <c r="J299"/>
      <c r="K299"/>
    </row>
    <row r="300" spans="1:16" ht="14.25" customHeight="1" thickBot="1">
      <c r="A300" s="600" t="s">
        <v>181</v>
      </c>
      <c r="B300" s="601"/>
      <c r="C300" s="601"/>
      <c r="D300" s="601"/>
      <c r="E300" s="10" t="s">
        <v>7</v>
      </c>
      <c r="F300" s="403">
        <f>SUMIF(crudo!B:B,TOTAL!H300,crudo!D:D)</f>
        <v>31063.119999999999</v>
      </c>
      <c r="G300" s="442">
        <f t="shared" si="24"/>
        <v>52620.925279999989</v>
      </c>
      <c r="H300" s="21" t="s">
        <v>396</v>
      </c>
      <c r="J300"/>
      <c r="K300"/>
    </row>
    <row r="301" spans="1:16" ht="14.25" customHeight="1" thickBot="1">
      <c r="A301" s="597" t="s">
        <v>182</v>
      </c>
      <c r="B301" s="598"/>
      <c r="C301" s="598"/>
      <c r="D301" s="599"/>
      <c r="E301" s="4" t="s">
        <v>180</v>
      </c>
      <c r="F301" s="403">
        <f>SUMIF(crudo!B:B,TOTAL!H301,crudo!D:D)</f>
        <v>8335.4</v>
      </c>
      <c r="G301" s="442">
        <f t="shared" si="24"/>
        <v>14120.167599999997</v>
      </c>
      <c r="H301" s="22" t="s">
        <v>395</v>
      </c>
      <c r="J301"/>
      <c r="K301"/>
    </row>
    <row r="302" spans="1:16" ht="15.75" thickBot="1">
      <c r="A302" s="604" t="s">
        <v>3</v>
      </c>
      <c r="B302" s="605"/>
      <c r="C302" s="605"/>
      <c r="D302" s="606"/>
      <c r="E302" s="607" t="s">
        <v>4</v>
      </c>
      <c r="F302" s="609" t="s">
        <v>157</v>
      </c>
      <c r="G302" s="611" t="s">
        <v>138</v>
      </c>
      <c r="J302"/>
      <c r="K302"/>
    </row>
    <row r="303" spans="1:16" ht="15.75" thickBot="1">
      <c r="A303" s="604" t="s">
        <v>186</v>
      </c>
      <c r="B303" s="605"/>
      <c r="C303" s="605"/>
      <c r="D303" s="606"/>
      <c r="E303" s="608"/>
      <c r="F303" s="610"/>
      <c r="G303" s="612"/>
      <c r="J303"/>
      <c r="K303"/>
    </row>
    <row r="304" spans="1:16" ht="15.75" thickBot="1">
      <c r="A304" s="600" t="s">
        <v>5457</v>
      </c>
      <c r="B304" s="601"/>
      <c r="C304" s="601"/>
      <c r="D304" s="601"/>
      <c r="E304" s="10" t="s">
        <v>6309</v>
      </c>
      <c r="F304" s="403">
        <f>SUMIF(crudo!B:B,TOTAL!H304,crudo!D:D)</f>
        <v>834688.54</v>
      </c>
      <c r="G304" s="442">
        <f t="shared" ref="G304" si="25">F304*1.21*1.4</f>
        <v>1413962.3867599999</v>
      </c>
      <c r="H304" s="22" t="s">
        <v>5359</v>
      </c>
      <c r="J304"/>
      <c r="K304"/>
    </row>
    <row r="305" spans="1:11" ht="15.75" thickBot="1">
      <c r="A305" s="597"/>
      <c r="B305" s="598"/>
      <c r="C305" s="598"/>
      <c r="D305" s="598"/>
      <c r="E305" s="15"/>
      <c r="F305" s="403"/>
      <c r="G305" s="442"/>
      <c r="H305" s="21"/>
      <c r="J305"/>
      <c r="K305"/>
    </row>
    <row r="306" spans="1:11" ht="15.75" thickBot="1">
      <c r="A306" s="600" t="s">
        <v>5458</v>
      </c>
      <c r="B306" s="601"/>
      <c r="C306" s="601"/>
      <c r="D306" s="601"/>
      <c r="E306" s="10" t="s">
        <v>6310</v>
      </c>
      <c r="F306" s="403">
        <f>SUMIF(crudo!B:B,TOTAL!H306,crudo!D:D)</f>
        <v>5741.33</v>
      </c>
      <c r="G306" s="442">
        <f t="shared" ref="G306" si="26">F306*1.21*1.4</f>
        <v>9725.8130199999996</v>
      </c>
      <c r="H306" s="22" t="s">
        <v>5357</v>
      </c>
      <c r="J306"/>
      <c r="K306"/>
    </row>
    <row r="307" spans="1:11" ht="15.75" thickBot="1">
      <c r="A307" s="597"/>
      <c r="B307" s="598"/>
      <c r="C307" s="598"/>
      <c r="D307" s="598"/>
      <c r="E307" s="15"/>
      <c r="F307" s="403"/>
      <c r="G307" s="442"/>
      <c r="J307"/>
      <c r="K307"/>
    </row>
    <row r="308" spans="1:11" ht="15.75" thickBot="1">
      <c r="A308" s="600" t="s">
        <v>5459</v>
      </c>
      <c r="B308" s="601"/>
      <c r="C308" s="601"/>
      <c r="D308" s="601"/>
      <c r="E308" s="10" t="s">
        <v>6311</v>
      </c>
      <c r="F308" s="403">
        <f>SUMIF(crudo!B:B,TOTAL!H308,crudo!D:D)</f>
        <v>92026.34</v>
      </c>
      <c r="G308" s="442">
        <f t="shared" ref="G308" si="27">F308*1.21*1.4</f>
        <v>155892.61995999998</v>
      </c>
      <c r="H308" s="22" t="s">
        <v>5358</v>
      </c>
      <c r="J308"/>
      <c r="K308"/>
    </row>
    <row r="309" spans="1:11" ht="15.75" thickBot="1">
      <c r="A309" s="597"/>
      <c r="B309" s="598"/>
      <c r="C309" s="598"/>
      <c r="D309" s="598"/>
      <c r="E309" s="15"/>
      <c r="F309" s="403"/>
      <c r="G309" s="442"/>
      <c r="J309"/>
      <c r="K309"/>
    </row>
    <row r="310" spans="1:11" ht="15.75" thickBot="1">
      <c r="A310" s="600" t="s">
        <v>5460</v>
      </c>
      <c r="B310" s="601"/>
      <c r="C310" s="601"/>
      <c r="D310" s="601"/>
      <c r="E310" s="10" t="s">
        <v>6310</v>
      </c>
      <c r="F310" s="403">
        <f>SUMIF(crudo!B:B,TOTAL!H310,crudo!D:D)</f>
        <v>7437.08</v>
      </c>
      <c r="G310" s="442">
        <f t="shared" ref="G310" si="28">F310*1.21*1.4</f>
        <v>12598.413519999998</v>
      </c>
      <c r="H310" s="22" t="s">
        <v>5356</v>
      </c>
      <c r="J310"/>
      <c r="K310"/>
    </row>
    <row r="311" spans="1:11" ht="15.75" thickBot="1">
      <c r="A311" s="597"/>
      <c r="B311" s="598"/>
      <c r="C311" s="598"/>
      <c r="D311" s="598"/>
      <c r="E311" s="15"/>
      <c r="F311" s="403"/>
      <c r="G311" s="442"/>
      <c r="J311"/>
      <c r="K311"/>
    </row>
    <row r="312" spans="1:11" ht="15.75" thickBot="1">
      <c r="A312" s="604" t="s">
        <v>3</v>
      </c>
      <c r="B312" s="605"/>
      <c r="C312" s="605"/>
      <c r="D312" s="606"/>
      <c r="E312" s="607" t="s">
        <v>4</v>
      </c>
      <c r="F312" s="609" t="s">
        <v>157</v>
      </c>
      <c r="G312" s="611" t="s">
        <v>138</v>
      </c>
      <c r="J312"/>
    </row>
    <row r="313" spans="1:11" ht="15.75" thickBot="1">
      <c r="A313" s="604" t="s">
        <v>6329</v>
      </c>
      <c r="B313" s="605"/>
      <c r="C313" s="605"/>
      <c r="D313" s="606"/>
      <c r="E313" s="608"/>
      <c r="F313" s="610"/>
      <c r="G313" s="612"/>
      <c r="J313"/>
    </row>
    <row r="314" spans="1:11" ht="15.75" thickBot="1">
      <c r="A314" s="613" t="s">
        <v>156</v>
      </c>
      <c r="B314" s="614"/>
      <c r="C314" s="614"/>
      <c r="D314" s="614"/>
      <c r="E314" s="10" t="s">
        <v>6309</v>
      </c>
      <c r="F314" s="403">
        <f>SUMIF(crudo!B:B,TOTAL!H314,crudo!D:D)</f>
        <v>1641461.35</v>
      </c>
      <c r="G314" s="442">
        <f t="shared" ref="G314" si="29">F314*1.21*1.4</f>
        <v>2780635.5268999999</v>
      </c>
      <c r="H314" s="22" t="s">
        <v>6330</v>
      </c>
      <c r="J314"/>
    </row>
    <row r="315" spans="1:11" ht="15.75" thickBot="1">
      <c r="A315" s="602" t="s">
        <v>445</v>
      </c>
      <c r="B315" s="603"/>
      <c r="C315" s="603"/>
      <c r="D315" s="603"/>
      <c r="E315" s="15"/>
      <c r="F315" s="403"/>
      <c r="G315" s="442"/>
      <c r="H315" s="21"/>
      <c r="J315"/>
    </row>
    <row r="316" spans="1:11" ht="15.75" thickBot="1">
      <c r="A316" s="597"/>
      <c r="B316" s="598"/>
      <c r="C316" s="598"/>
      <c r="D316" s="598"/>
      <c r="E316" s="15"/>
      <c r="F316" s="403"/>
      <c r="G316" s="442"/>
      <c r="J316"/>
    </row>
    <row r="317" spans="1:11">
      <c r="J317"/>
    </row>
    <row r="318" spans="1:11">
      <c r="J318"/>
    </row>
    <row r="319" spans="1:11">
      <c r="J319"/>
    </row>
    <row r="320" spans="1:11">
      <c r="J320"/>
    </row>
    <row r="321" spans="10:10">
      <c r="J321"/>
    </row>
    <row r="322" spans="10:10">
      <c r="J322"/>
    </row>
    <row r="323" spans="10:10">
      <c r="J323"/>
    </row>
    <row r="324" spans="10:10">
      <c r="J324"/>
    </row>
    <row r="325" spans="10:10">
      <c r="J325"/>
    </row>
    <row r="326" spans="10:10">
      <c r="J326"/>
    </row>
    <row r="327" spans="10:10">
      <c r="J327"/>
    </row>
    <row r="328" spans="10:10">
      <c r="J328"/>
    </row>
    <row r="329" spans="10:10">
      <c r="J329"/>
    </row>
    <row r="330" spans="10:10">
      <c r="J330"/>
    </row>
    <row r="331" spans="10:10">
      <c r="J331"/>
    </row>
    <row r="332" spans="10:10">
      <c r="J332"/>
    </row>
    <row r="333" spans="10:10">
      <c r="J333"/>
    </row>
    <row r="334" spans="10:10">
      <c r="J334"/>
    </row>
    <row r="335" spans="10:10">
      <c r="J335"/>
    </row>
    <row r="336" spans="10:10">
      <c r="J336"/>
    </row>
    <row r="337" spans="10:10">
      <c r="J337"/>
    </row>
    <row r="338" spans="10:10">
      <c r="J338"/>
    </row>
    <row r="339" spans="10:10">
      <c r="J339"/>
    </row>
    <row r="340" spans="10:10">
      <c r="J340"/>
    </row>
    <row r="341" spans="10:10">
      <c r="J341"/>
    </row>
    <row r="342" spans="10:10">
      <c r="J342"/>
    </row>
    <row r="343" spans="10:10">
      <c r="J343"/>
    </row>
    <row r="344" spans="10:10">
      <c r="J344"/>
    </row>
    <row r="345" spans="10:10">
      <c r="J345"/>
    </row>
    <row r="346" spans="10:10">
      <c r="J346"/>
    </row>
    <row r="347" spans="10:10">
      <c r="J347"/>
    </row>
    <row r="348" spans="10:10">
      <c r="J348"/>
    </row>
    <row r="349" spans="10:10">
      <c r="J349"/>
    </row>
    <row r="350" spans="10:10">
      <c r="J350"/>
    </row>
    <row r="351" spans="10:10">
      <c r="J351"/>
    </row>
    <row r="352" spans="10:10">
      <c r="J352"/>
    </row>
    <row r="353" spans="10:10">
      <c r="J353"/>
    </row>
    <row r="354" spans="10:10">
      <c r="J354"/>
    </row>
    <row r="355" spans="10:10">
      <c r="J355"/>
    </row>
    <row r="356" spans="10:10">
      <c r="J356"/>
    </row>
    <row r="357" spans="10:10">
      <c r="J357"/>
    </row>
    <row r="358" spans="10:10">
      <c r="J358"/>
    </row>
    <row r="359" spans="10:10">
      <c r="J359"/>
    </row>
    <row r="360" spans="10:10">
      <c r="J360"/>
    </row>
    <row r="361" spans="10:10">
      <c r="J361"/>
    </row>
    <row r="362" spans="10:10">
      <c r="J362"/>
    </row>
    <row r="363" spans="10:10">
      <c r="J363"/>
    </row>
    <row r="364" spans="10:10">
      <c r="J364"/>
    </row>
    <row r="365" spans="10:10">
      <c r="J365"/>
    </row>
    <row r="366" spans="10:10">
      <c r="J366"/>
    </row>
    <row r="367" spans="10:10">
      <c r="J367"/>
    </row>
    <row r="368" spans="10:10">
      <c r="J368"/>
    </row>
    <row r="369" spans="10:10">
      <c r="J369"/>
    </row>
    <row r="370" spans="10:10">
      <c r="J370"/>
    </row>
    <row r="371" spans="10:10">
      <c r="J371"/>
    </row>
    <row r="372" spans="10:10">
      <c r="J372"/>
    </row>
    <row r="373" spans="10:10">
      <c r="J373"/>
    </row>
    <row r="374" spans="10:10">
      <c r="J374"/>
    </row>
    <row r="375" spans="10:10">
      <c r="J375"/>
    </row>
    <row r="376" spans="10:10">
      <c r="J376"/>
    </row>
    <row r="377" spans="10:10">
      <c r="J377"/>
    </row>
    <row r="378" spans="10:10" ht="15.75" thickBot="1">
      <c r="J378"/>
    </row>
    <row r="379" spans="10:10">
      <c r="J379"/>
    </row>
    <row r="380" spans="10:10">
      <c r="J380"/>
    </row>
    <row r="381" spans="10:10">
      <c r="J381"/>
    </row>
    <row r="382" spans="10:10">
      <c r="J382"/>
    </row>
    <row r="383" spans="10:10">
      <c r="J383"/>
    </row>
    <row r="384" spans="10:10">
      <c r="J384"/>
    </row>
    <row r="385" spans="10:10">
      <c r="J385"/>
    </row>
    <row r="386" spans="10:10">
      <c r="J386"/>
    </row>
    <row r="387" spans="10:10">
      <c r="J387"/>
    </row>
    <row r="388" spans="10:10">
      <c r="J388"/>
    </row>
    <row r="389" spans="10:10">
      <c r="J389"/>
    </row>
    <row r="390" spans="10:10">
      <c r="J390"/>
    </row>
    <row r="391" spans="10:10">
      <c r="J391"/>
    </row>
    <row r="392" spans="10:10">
      <c r="J392"/>
    </row>
    <row r="393" spans="10:10">
      <c r="J393"/>
    </row>
    <row r="394" spans="10:10">
      <c r="J394"/>
    </row>
    <row r="395" spans="10:10">
      <c r="J395"/>
    </row>
    <row r="396" spans="10:10">
      <c r="J396"/>
    </row>
    <row r="397" spans="10:10">
      <c r="J397"/>
    </row>
    <row r="398" spans="10:10">
      <c r="J398"/>
    </row>
    <row r="399" spans="10:10">
      <c r="J399"/>
    </row>
    <row r="400" spans="10:10">
      <c r="J400"/>
    </row>
    <row r="401" spans="10:10">
      <c r="J401"/>
    </row>
    <row r="402" spans="10:10">
      <c r="J402"/>
    </row>
    <row r="403" spans="10:10">
      <c r="J403"/>
    </row>
    <row r="404" spans="10:10">
      <c r="J404"/>
    </row>
    <row r="405" spans="10:10">
      <c r="J405"/>
    </row>
    <row r="406" spans="10:10">
      <c r="J406"/>
    </row>
    <row r="407" spans="10:10">
      <c r="J407"/>
    </row>
    <row r="408" spans="10:10">
      <c r="J408"/>
    </row>
    <row r="409" spans="10:10">
      <c r="J409"/>
    </row>
    <row r="410" spans="10:10">
      <c r="J410"/>
    </row>
    <row r="411" spans="10:10">
      <c r="J411"/>
    </row>
    <row r="412" spans="10:10">
      <c r="J412"/>
    </row>
    <row r="413" spans="10:10">
      <c r="J413"/>
    </row>
    <row r="414" spans="10:10">
      <c r="J414"/>
    </row>
    <row r="415" spans="10:10">
      <c r="J415"/>
    </row>
    <row r="416" spans="10:10">
      <c r="J416"/>
    </row>
    <row r="417" spans="10:10">
      <c r="J417"/>
    </row>
    <row r="418" spans="10:10">
      <c r="J418"/>
    </row>
    <row r="419" spans="10:10">
      <c r="J419"/>
    </row>
    <row r="420" spans="10:10">
      <c r="J420"/>
    </row>
    <row r="421" spans="10:10">
      <c r="J421"/>
    </row>
    <row r="422" spans="10:10">
      <c r="J422"/>
    </row>
    <row r="423" spans="10:10">
      <c r="J423"/>
    </row>
    <row r="424" spans="10:10">
      <c r="J424"/>
    </row>
    <row r="425" spans="10:10">
      <c r="J425"/>
    </row>
    <row r="426" spans="10:10">
      <c r="J426"/>
    </row>
    <row r="427" spans="10:10">
      <c r="J427"/>
    </row>
    <row r="428" spans="10:10">
      <c r="J428"/>
    </row>
    <row r="429" spans="10:10">
      <c r="J429"/>
    </row>
    <row r="430" spans="10:10">
      <c r="J430"/>
    </row>
    <row r="431" spans="10:10">
      <c r="J431"/>
    </row>
    <row r="432" spans="10:10">
      <c r="J432"/>
    </row>
    <row r="433" spans="10:10">
      <c r="J433"/>
    </row>
    <row r="434" spans="10:10">
      <c r="J434"/>
    </row>
    <row r="435" spans="10:10">
      <c r="J435"/>
    </row>
    <row r="436" spans="10:10">
      <c r="J436"/>
    </row>
    <row r="437" spans="10:10">
      <c r="J437"/>
    </row>
    <row r="438" spans="10:10">
      <c r="J438"/>
    </row>
    <row r="439" spans="10:10">
      <c r="J439"/>
    </row>
    <row r="440" spans="10:10">
      <c r="J440"/>
    </row>
    <row r="441" spans="10:10">
      <c r="J441"/>
    </row>
    <row r="442" spans="10:10">
      <c r="J442"/>
    </row>
    <row r="443" spans="10:10">
      <c r="J443"/>
    </row>
    <row r="444" spans="10:10">
      <c r="J444"/>
    </row>
    <row r="445" spans="10:10">
      <c r="J445"/>
    </row>
    <row r="446" spans="10:10">
      <c r="J446"/>
    </row>
    <row r="447" spans="10:10">
      <c r="J447"/>
    </row>
    <row r="448" spans="10:10">
      <c r="J448"/>
    </row>
    <row r="449" spans="10:10">
      <c r="J449"/>
    </row>
    <row r="450" spans="10:10">
      <c r="J450"/>
    </row>
    <row r="451" spans="10:10">
      <c r="J451"/>
    </row>
    <row r="452" spans="10:10">
      <c r="J452"/>
    </row>
    <row r="453" spans="10:10">
      <c r="J453"/>
    </row>
    <row r="454" spans="10:10">
      <c r="J454"/>
    </row>
    <row r="455" spans="10:10">
      <c r="J455"/>
    </row>
    <row r="456" spans="10:10">
      <c r="J456"/>
    </row>
    <row r="457" spans="10:10">
      <c r="J457"/>
    </row>
    <row r="458" spans="10:10">
      <c r="J458"/>
    </row>
    <row r="459" spans="10:10">
      <c r="J459"/>
    </row>
    <row r="460" spans="10:10">
      <c r="J460"/>
    </row>
    <row r="461" spans="10:10">
      <c r="J461"/>
    </row>
    <row r="462" spans="10:10">
      <c r="J462"/>
    </row>
    <row r="463" spans="10:10">
      <c r="J463"/>
    </row>
    <row r="464" spans="10:10">
      <c r="J464"/>
    </row>
    <row r="465" spans="10:10">
      <c r="J465"/>
    </row>
    <row r="466" spans="10:10">
      <c r="J466"/>
    </row>
    <row r="467" spans="10:10">
      <c r="J467"/>
    </row>
    <row r="468" spans="10:10">
      <c r="J468"/>
    </row>
    <row r="469" spans="10:10">
      <c r="J469"/>
    </row>
    <row r="470" spans="10:10">
      <c r="J470"/>
    </row>
    <row r="471" spans="10:10">
      <c r="J471"/>
    </row>
    <row r="472" spans="10:10">
      <c r="J472"/>
    </row>
    <row r="473" spans="10:10">
      <c r="J473"/>
    </row>
    <row r="474" spans="10:10">
      <c r="J474"/>
    </row>
    <row r="475" spans="10:10" ht="15.75" thickBot="1">
      <c r="J475"/>
    </row>
  </sheetData>
  <mergeCells count="265">
    <mergeCell ref="G242:G243"/>
    <mergeCell ref="G266:G267"/>
    <mergeCell ref="A102:D102"/>
    <mergeCell ref="A110:D110"/>
    <mergeCell ref="A111:D111"/>
    <mergeCell ref="A112:D112"/>
    <mergeCell ref="A128:D128"/>
    <mergeCell ref="A129:D131"/>
    <mergeCell ref="A132:D132"/>
    <mergeCell ref="A134:D136"/>
    <mergeCell ref="A245:D246"/>
    <mergeCell ref="F266:F267"/>
    <mergeCell ref="F113:F114"/>
    <mergeCell ref="F138:F139"/>
    <mergeCell ref="F158:F159"/>
    <mergeCell ref="F227:F228"/>
    <mergeCell ref="F242:F243"/>
    <mergeCell ref="A180:D180"/>
    <mergeCell ref="A181:D181"/>
    <mergeCell ref="A174:D174"/>
    <mergeCell ref="A175:D175"/>
    <mergeCell ref="G138:G139"/>
    <mergeCell ref="G158:G159"/>
    <mergeCell ref="G227:G228"/>
    <mergeCell ref="A2:G5"/>
    <mergeCell ref="A6:C6"/>
    <mergeCell ref="A7:B7"/>
    <mergeCell ref="C7:D7"/>
    <mergeCell ref="A21:D22"/>
    <mergeCell ref="A101:D101"/>
    <mergeCell ref="F91:F92"/>
    <mergeCell ref="A100:D100"/>
    <mergeCell ref="A179:D179"/>
    <mergeCell ref="A149:D150"/>
    <mergeCell ref="A142:D142"/>
    <mergeCell ref="A143:D143"/>
    <mergeCell ref="A163:D163"/>
    <mergeCell ref="A94:C94"/>
    <mergeCell ref="A95:C95"/>
    <mergeCell ref="A96:D96"/>
    <mergeCell ref="A69:D69"/>
    <mergeCell ref="A118:D118"/>
    <mergeCell ref="A119:D119"/>
    <mergeCell ref="A167:D168"/>
    <mergeCell ref="A151:D151"/>
    <mergeCell ref="A152:D152"/>
    <mergeCell ref="A153:D153"/>
    <mergeCell ref="A154:D154"/>
    <mergeCell ref="E158:E159"/>
    <mergeCell ref="A159:D159"/>
    <mergeCell ref="A160:D161"/>
    <mergeCell ref="A162:D162"/>
    <mergeCell ref="A164:D166"/>
    <mergeCell ref="A144:D144"/>
    <mergeCell ref="A145:D145"/>
    <mergeCell ref="A146:D146"/>
    <mergeCell ref="A147:D147"/>
    <mergeCell ref="A148:D148"/>
    <mergeCell ref="A72:D73"/>
    <mergeCell ref="A63:D63"/>
    <mergeCell ref="A64:D64"/>
    <mergeCell ref="A65:D65"/>
    <mergeCell ref="A66:D66"/>
    <mergeCell ref="A70:D71"/>
    <mergeCell ref="A169:D169"/>
    <mergeCell ref="A140:D140"/>
    <mergeCell ref="A141:D141"/>
    <mergeCell ref="A155:D155"/>
    <mergeCell ref="A158:D158"/>
    <mergeCell ref="A156:D156"/>
    <mergeCell ref="A157:D157"/>
    <mergeCell ref="J3:N5"/>
    <mergeCell ref="A14:D15"/>
    <mergeCell ref="G91:G92"/>
    <mergeCell ref="G113:G114"/>
    <mergeCell ref="E113:E114"/>
    <mergeCell ref="A115:D116"/>
    <mergeCell ref="A117:D117"/>
    <mergeCell ref="A105:D106"/>
    <mergeCell ref="A107:D108"/>
    <mergeCell ref="A109:D109"/>
    <mergeCell ref="A89:D90"/>
    <mergeCell ref="A13:D13"/>
    <mergeCell ref="A91:D92"/>
    <mergeCell ref="E91:E92"/>
    <mergeCell ref="A93:D93"/>
    <mergeCell ref="A75:D76"/>
    <mergeCell ref="A77:D78"/>
    <mergeCell ref="A79:D80"/>
    <mergeCell ref="A81:D82"/>
    <mergeCell ref="A83:D84"/>
    <mergeCell ref="A85:D86"/>
    <mergeCell ref="A97:D97"/>
    <mergeCell ref="A98:D98"/>
    <mergeCell ref="L12:N12"/>
    <mergeCell ref="L22:N22"/>
    <mergeCell ref="A137:D137"/>
    <mergeCell ref="A138:D138"/>
    <mergeCell ref="A133:D133"/>
    <mergeCell ref="A120:D120"/>
    <mergeCell ref="A124:D126"/>
    <mergeCell ref="A123:C123"/>
    <mergeCell ref="A99:D99"/>
    <mergeCell ref="A103:D103"/>
    <mergeCell ref="A104:D104"/>
    <mergeCell ref="A121:D122"/>
    <mergeCell ref="A114:D114"/>
    <mergeCell ref="A127:D127"/>
    <mergeCell ref="E138:E139"/>
    <mergeCell ref="A139:D139"/>
    <mergeCell ref="A87:D88"/>
    <mergeCell ref="L37:N37"/>
    <mergeCell ref="A67:D67"/>
    <mergeCell ref="A51:D54"/>
    <mergeCell ref="A56:D57"/>
    <mergeCell ref="A50:D50"/>
    <mergeCell ref="A58:D60"/>
    <mergeCell ref="A113:D113"/>
    <mergeCell ref="A61:D62"/>
    <mergeCell ref="A170:D170"/>
    <mergeCell ref="A171:D171"/>
    <mergeCell ref="A172:D173"/>
    <mergeCell ref="A193:D193"/>
    <mergeCell ref="A182:D182"/>
    <mergeCell ref="A183:D183"/>
    <mergeCell ref="A184:D184"/>
    <mergeCell ref="A185:D185"/>
    <mergeCell ref="A186:D186"/>
    <mergeCell ref="A187:D187"/>
    <mergeCell ref="A177:D177"/>
    <mergeCell ref="A178:D178"/>
    <mergeCell ref="A176:D176"/>
    <mergeCell ref="A195:D195"/>
    <mergeCell ref="A196:D196"/>
    <mergeCell ref="A197:D197"/>
    <mergeCell ref="A198:D198"/>
    <mergeCell ref="A188:D188"/>
    <mergeCell ref="A189:D189"/>
    <mergeCell ref="A190:D190"/>
    <mergeCell ref="A191:D191"/>
    <mergeCell ref="A192:D192"/>
    <mergeCell ref="A194:D194"/>
    <mergeCell ref="A206:D206"/>
    <mergeCell ref="A221:D221"/>
    <mergeCell ref="A223:D223"/>
    <mergeCell ref="A224:D224"/>
    <mergeCell ref="A225:D225"/>
    <mergeCell ref="A200:D200"/>
    <mergeCell ref="A201:D201"/>
    <mergeCell ref="A199:D199"/>
    <mergeCell ref="A203:D203"/>
    <mergeCell ref="A204:D204"/>
    <mergeCell ref="A205:D205"/>
    <mergeCell ref="A202:D202"/>
    <mergeCell ref="A208:D208"/>
    <mergeCell ref="A210:D210"/>
    <mergeCell ref="A211:D211"/>
    <mergeCell ref="A213:D213"/>
    <mergeCell ref="A214:D214"/>
    <mergeCell ref="A216:D216"/>
    <mergeCell ref="A217:D217"/>
    <mergeCell ref="A220:D220"/>
    <mergeCell ref="A229:D229"/>
    <mergeCell ref="A230:D230"/>
    <mergeCell ref="A231:D232"/>
    <mergeCell ref="A243:D243"/>
    <mergeCell ref="A226:D226"/>
    <mergeCell ref="A227:D227"/>
    <mergeCell ref="E227:E228"/>
    <mergeCell ref="A228:D228"/>
    <mergeCell ref="A233:D233"/>
    <mergeCell ref="A244:D244"/>
    <mergeCell ref="A238:D238"/>
    <mergeCell ref="A239:D239"/>
    <mergeCell ref="A240:D240"/>
    <mergeCell ref="A241:D241"/>
    <mergeCell ref="A242:D242"/>
    <mergeCell ref="E242:E243"/>
    <mergeCell ref="A234:D234"/>
    <mergeCell ref="A235:D237"/>
    <mergeCell ref="A263:D263"/>
    <mergeCell ref="A264:D264"/>
    <mergeCell ref="A265:D265"/>
    <mergeCell ref="A266:D266"/>
    <mergeCell ref="A247:D249"/>
    <mergeCell ref="A250:D252"/>
    <mergeCell ref="A253:D255"/>
    <mergeCell ref="A256:D259"/>
    <mergeCell ref="A267:D267"/>
    <mergeCell ref="A260:D262"/>
    <mergeCell ref="E266:E267"/>
    <mergeCell ref="A278:D278"/>
    <mergeCell ref="A279:D279"/>
    <mergeCell ref="A280:D280"/>
    <mergeCell ref="A281:D281"/>
    <mergeCell ref="A272:D272"/>
    <mergeCell ref="A273:D273"/>
    <mergeCell ref="A274:D274"/>
    <mergeCell ref="A275:D275"/>
    <mergeCell ref="A276:D276"/>
    <mergeCell ref="A268:D268"/>
    <mergeCell ref="A269:D269"/>
    <mergeCell ref="A270:D270"/>
    <mergeCell ref="A271:D271"/>
    <mergeCell ref="A289:D289"/>
    <mergeCell ref="A290:D290"/>
    <mergeCell ref="A282:D282"/>
    <mergeCell ref="E282:E283"/>
    <mergeCell ref="F282:F283"/>
    <mergeCell ref="G282:G283"/>
    <mergeCell ref="A283:D283"/>
    <mergeCell ref="A284:D284"/>
    <mergeCell ref="A277:D277"/>
    <mergeCell ref="A285:D285"/>
    <mergeCell ref="A286:D286"/>
    <mergeCell ref="A287:D287"/>
    <mergeCell ref="A288:D288"/>
    <mergeCell ref="A8:G9"/>
    <mergeCell ref="J9:K9"/>
    <mergeCell ref="A27:D28"/>
    <mergeCell ref="A33:D35"/>
    <mergeCell ref="A36:D37"/>
    <mergeCell ref="A38:D39"/>
    <mergeCell ref="A40:D41"/>
    <mergeCell ref="A42:D45"/>
    <mergeCell ref="A46:D49"/>
    <mergeCell ref="A29:D30"/>
    <mergeCell ref="A31:D32"/>
    <mergeCell ref="A23:D24"/>
    <mergeCell ref="A25:D26"/>
    <mergeCell ref="A16:D18"/>
    <mergeCell ref="A19:D20"/>
    <mergeCell ref="F11:F12"/>
    <mergeCell ref="G11:G12"/>
    <mergeCell ref="A315:D316"/>
    <mergeCell ref="A308:D308"/>
    <mergeCell ref="A309:D309"/>
    <mergeCell ref="A310:D310"/>
    <mergeCell ref="A311:D311"/>
    <mergeCell ref="A302:D302"/>
    <mergeCell ref="E302:E303"/>
    <mergeCell ref="F302:F303"/>
    <mergeCell ref="G302:G303"/>
    <mergeCell ref="A303:D303"/>
    <mergeCell ref="A304:D304"/>
    <mergeCell ref="A305:D305"/>
    <mergeCell ref="A306:D306"/>
    <mergeCell ref="A307:D307"/>
    <mergeCell ref="A312:D312"/>
    <mergeCell ref="E312:E313"/>
    <mergeCell ref="F312:F313"/>
    <mergeCell ref="G312:G313"/>
    <mergeCell ref="A313:D313"/>
    <mergeCell ref="A314:D314"/>
    <mergeCell ref="A301:D301"/>
    <mergeCell ref="A294:D294"/>
    <mergeCell ref="A295:D295"/>
    <mergeCell ref="A291:D291"/>
    <mergeCell ref="A296:D296"/>
    <mergeCell ref="A297:D297"/>
    <mergeCell ref="A298:D298"/>
    <mergeCell ref="A299:D299"/>
    <mergeCell ref="A300:D300"/>
    <mergeCell ref="A292:D292"/>
    <mergeCell ref="A293:D293"/>
  </mergeCells>
  <pageMargins left="0" right="0" top="0" bottom="0" header="0" footer="0"/>
  <pageSetup paperSize="9" scale="70" fitToHeight="0" orientation="portrait" r:id="rId2"/>
  <drawing r:id="rId3"/>
  <legacyDrawing r:id="rId4"/>
  <oleObjects>
    <mc:AlternateContent xmlns:mc="http://schemas.openxmlformats.org/markup-compatibility/2006">
      <mc:Choice Requires="x14">
        <oleObject progId="PBrush" shapeId="1040" r:id="rId5">
          <objectPr defaultSize="0" autoPict="0" r:id="rId6">
            <anchor moveWithCells="1" sizeWithCells="1">
              <from>
                <xdr:col>4</xdr:col>
                <xdr:colOff>123825</xdr:colOff>
                <xdr:row>1</xdr:row>
                <xdr:rowOff>161925</xdr:rowOff>
              </from>
              <to>
                <xdr:col>5</xdr:col>
                <xdr:colOff>685800</xdr:colOff>
                <xdr:row>4</xdr:row>
                <xdr:rowOff>57150</xdr:rowOff>
              </to>
            </anchor>
          </objectPr>
        </oleObject>
      </mc:Choice>
      <mc:Fallback>
        <oleObject progId="PBrush" shapeId="1040" r:id="rId5"/>
      </mc:Fallback>
    </mc:AlternateContent>
  </oleObjects>
  <controls>
    <mc:AlternateContent xmlns:mc="http://schemas.openxmlformats.org/markup-compatibility/2006">
      <mc:Choice Requires="x14">
        <control shapeId="1224" r:id="rId7" name="CommandButton4">
          <controlPr defaultSize="0" autoLine="0" r:id="rId8">
            <anchor moveWithCells="1">
              <from>
                <xdr:col>11</xdr:col>
                <xdr:colOff>285750</xdr:colOff>
                <xdr:row>26</xdr:row>
                <xdr:rowOff>123825</xdr:rowOff>
              </from>
              <to>
                <xdr:col>11</xdr:col>
                <xdr:colOff>2362200</xdr:colOff>
                <xdr:row>29</xdr:row>
                <xdr:rowOff>66675</xdr:rowOff>
              </to>
            </anchor>
          </controlPr>
        </control>
      </mc:Choice>
      <mc:Fallback>
        <control shapeId="1224" r:id="rId7" name="CommandButton4"/>
      </mc:Fallback>
    </mc:AlternateContent>
    <mc:AlternateContent xmlns:mc="http://schemas.openxmlformats.org/markup-compatibility/2006">
      <mc:Choice Requires="x14">
        <control shapeId="1219" r:id="rId9" name="TextBox1">
          <controlPr defaultSize="0" autoLine="0" r:id="rId10">
            <anchor moveWithCells="1" sizeWithCells="1">
              <from>
                <xdr:col>9</xdr:col>
                <xdr:colOff>57150</xdr:colOff>
                <xdr:row>7</xdr:row>
                <xdr:rowOff>57150</xdr:rowOff>
              </from>
              <to>
                <xdr:col>10</xdr:col>
                <xdr:colOff>200025</xdr:colOff>
                <xdr:row>8</xdr:row>
                <xdr:rowOff>9525</xdr:rowOff>
              </to>
            </anchor>
          </controlPr>
        </control>
      </mc:Choice>
      <mc:Fallback>
        <control shapeId="1219" r:id="rId9" name="TextBox1"/>
      </mc:Fallback>
    </mc:AlternateContent>
    <mc:AlternateContent xmlns:mc="http://schemas.openxmlformats.org/markup-compatibility/2006">
      <mc:Choice Requires="x14">
        <control shapeId="1221" r:id="rId11" name="CommandButton1">
          <controlPr defaultSize="0" autoLine="0" r:id="rId12">
            <anchor moveWithCells="1">
              <from>
                <xdr:col>9</xdr:col>
                <xdr:colOff>85725</xdr:colOff>
                <xdr:row>5</xdr:row>
                <xdr:rowOff>76200</xdr:rowOff>
              </from>
              <to>
                <xdr:col>9</xdr:col>
                <xdr:colOff>1028700</xdr:colOff>
                <xdr:row>6</xdr:row>
                <xdr:rowOff>171450</xdr:rowOff>
              </to>
            </anchor>
          </controlPr>
        </control>
      </mc:Choice>
      <mc:Fallback>
        <control shapeId="1221" r:id="rId11" name="CommandButton1"/>
      </mc:Fallback>
    </mc:AlternateContent>
    <mc:AlternateContent xmlns:mc="http://schemas.openxmlformats.org/markup-compatibility/2006">
      <mc:Choice Requires="x14">
        <control shapeId="1225" r:id="rId13" name="CommandButton5">
          <controlPr defaultSize="0" autoLine="0" r:id="rId14">
            <anchor moveWithCells="1">
              <from>
                <xdr:col>11</xdr:col>
                <xdr:colOff>219075</xdr:colOff>
                <xdr:row>37</xdr:row>
                <xdr:rowOff>57150</xdr:rowOff>
              </from>
              <to>
                <xdr:col>11</xdr:col>
                <xdr:colOff>2419350</xdr:colOff>
                <xdr:row>41</xdr:row>
                <xdr:rowOff>38100</xdr:rowOff>
              </to>
            </anchor>
          </controlPr>
        </control>
      </mc:Choice>
      <mc:Fallback>
        <control shapeId="1225" r:id="rId13" name="CommandButton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>
    <pageSetUpPr fitToPage="1"/>
  </sheetPr>
  <dimension ref="A1:N2291"/>
  <sheetViews>
    <sheetView showGridLines="0" zoomScale="80" zoomScaleNormal="80" workbookViewId="0">
      <selection activeCell="B21" sqref="B21"/>
    </sheetView>
  </sheetViews>
  <sheetFormatPr baseColWidth="10" defaultColWidth="11.42578125" defaultRowHeight="15"/>
  <cols>
    <col min="1" max="1" width="17" style="17" customWidth="1"/>
    <col min="2" max="2" width="33.85546875" style="17" customWidth="1"/>
    <col min="3" max="3" width="18.7109375" style="17" bestFit="1" customWidth="1"/>
    <col min="4" max="4" width="15.140625" style="17" customWidth="1"/>
    <col min="5" max="5" width="9.85546875" style="17" bestFit="1" customWidth="1"/>
    <col min="6" max="6" width="3" style="17" customWidth="1"/>
    <col min="7" max="7" width="3.140625" style="17" customWidth="1"/>
    <col min="8" max="8" width="2.85546875" style="17" customWidth="1"/>
    <col min="9" max="9" width="35" style="37" customWidth="1"/>
    <col min="10" max="10" width="13.5703125" style="37" customWidth="1"/>
    <col min="11" max="11" width="29" style="18" customWidth="1"/>
    <col min="12" max="12" width="16.42578125" style="18" bestFit="1" customWidth="1"/>
    <col min="13" max="16384" width="11.42578125" style="17"/>
  </cols>
  <sheetData>
    <row r="1" spans="1:13" ht="12" customHeight="1" thickBot="1">
      <c r="A1" s="70"/>
      <c r="B1" s="70"/>
      <c r="C1" s="70"/>
      <c r="D1" s="70"/>
    </row>
    <row r="2" spans="1:13" ht="51.75" customHeight="1">
      <c r="A2" s="75" t="s">
        <v>448</v>
      </c>
      <c r="B2" s="76"/>
      <c r="C2" s="75"/>
      <c r="D2" s="77"/>
      <c r="F2" s="78"/>
      <c r="G2" s="78"/>
      <c r="I2" s="750" t="s">
        <v>437</v>
      </c>
      <c r="J2" s="750"/>
      <c r="K2" s="750"/>
      <c r="L2" s="750"/>
    </row>
    <row r="3" spans="1:13" ht="15" customHeight="1">
      <c r="A3" s="79" t="s">
        <v>449</v>
      </c>
      <c r="B3" s="80"/>
      <c r="C3" s="79"/>
      <c r="D3" s="81"/>
      <c r="F3" s="78"/>
      <c r="G3" s="78"/>
      <c r="I3" s="751" t="s">
        <v>435</v>
      </c>
      <c r="J3" s="751"/>
      <c r="K3" s="310" t="str">
        <f>IFERROR(VLOOKUP(I8,B:C,2,FALSE),"")</f>
        <v/>
      </c>
      <c r="L3" s="310" t="str">
        <f>IFERROR(VLOOKUP(I8,B9:D100044,3,FALSE),"")</f>
        <v/>
      </c>
    </row>
    <row r="4" spans="1:13" ht="15.75" customHeight="1" thickBot="1">
      <c r="A4" s="79" t="s">
        <v>450</v>
      </c>
      <c r="B4" s="84"/>
      <c r="C4" s="79"/>
      <c r="D4" s="85"/>
      <c r="F4" s="78"/>
      <c r="G4" s="78"/>
      <c r="I4" s="751"/>
      <c r="J4" s="751"/>
      <c r="K4" s="310" t="s">
        <v>2347</v>
      </c>
      <c r="L4" s="311" t="str">
        <f>IFERROR(L3*1.21,"")</f>
        <v/>
      </c>
    </row>
    <row r="5" spans="1:13" ht="15.75" customHeight="1" thickBot="1">
      <c r="A5" s="88"/>
      <c r="B5" s="89"/>
      <c r="C5" s="88"/>
      <c r="D5" s="90"/>
      <c r="F5" s="78"/>
      <c r="G5" s="78"/>
      <c r="I5" s="751"/>
      <c r="J5" s="751"/>
      <c r="K5" s="310" t="s">
        <v>434</v>
      </c>
      <c r="L5" s="312">
        <v>50</v>
      </c>
    </row>
    <row r="6" spans="1:13" ht="19.5" thickBot="1">
      <c r="A6" s="92">
        <f>crudo!G2</f>
        <v>45931</v>
      </c>
      <c r="B6" s="93"/>
      <c r="C6" s="92"/>
      <c r="D6" s="94"/>
      <c r="F6" s="78"/>
      <c r="G6" s="78"/>
      <c r="I6" s="751"/>
      <c r="J6" s="751"/>
      <c r="K6" s="313" t="s">
        <v>436</v>
      </c>
      <c r="L6" s="314" t="str">
        <f>IFERROR(L5/100*L4+L4,"")</f>
        <v/>
      </c>
    </row>
    <row r="7" spans="1:13" ht="19.5" hidden="1" thickBot="1">
      <c r="A7" s="92">
        <v>44268</v>
      </c>
      <c r="B7" s="93"/>
      <c r="C7" s="92"/>
      <c r="D7" s="94"/>
      <c r="F7" s="78"/>
      <c r="G7" s="78"/>
      <c r="I7" s="393" t="s">
        <v>447</v>
      </c>
      <c r="J7" s="17"/>
      <c r="K7" s="17"/>
      <c r="L7" s="17"/>
    </row>
    <row r="8" spans="1:13" ht="19.5" thickBot="1">
      <c r="A8" s="315" t="s">
        <v>453</v>
      </c>
      <c r="B8" s="316" t="s">
        <v>454</v>
      </c>
      <c r="C8" s="315" t="s">
        <v>5050</v>
      </c>
      <c r="D8" s="317" t="s">
        <v>455</v>
      </c>
      <c r="F8" s="78"/>
      <c r="G8" s="78"/>
      <c r="I8"/>
      <c r="J8" s="752"/>
      <c r="K8" s="17"/>
      <c r="L8" s="17"/>
    </row>
    <row r="9" spans="1:13">
      <c r="A9" s="343" t="s">
        <v>3049</v>
      </c>
      <c r="B9" s="343" t="s">
        <v>889</v>
      </c>
      <c r="C9" s="343" t="s">
        <v>4013</v>
      </c>
      <c r="D9" s="382">
        <f>SUMIF(crudo!B:B,FRAM!A9,crudo!D:D)</f>
        <v>13886.32</v>
      </c>
      <c r="H9" s="3"/>
      <c r="I9"/>
      <c r="J9" s="753"/>
      <c r="K9" s="17"/>
      <c r="L9" s="17"/>
    </row>
    <row r="10" spans="1:13">
      <c r="A10" s="343" t="s">
        <v>3450</v>
      </c>
      <c r="B10" s="343" t="s">
        <v>4629</v>
      </c>
      <c r="C10" s="343" t="s">
        <v>4815</v>
      </c>
      <c r="D10" s="382">
        <f>SUMIF(crudo!B:B,FRAM!A10,crudo!D:D)</f>
        <v>21098.47</v>
      </c>
      <c r="E10" s="381"/>
      <c r="H10" s="3"/>
      <c r="I10"/>
      <c r="J10" s="17"/>
      <c r="K10" s="17"/>
      <c r="L10" s="17"/>
    </row>
    <row r="11" spans="1:13">
      <c r="A11" s="343" t="s">
        <v>3451</v>
      </c>
      <c r="B11" s="343" t="s">
        <v>890</v>
      </c>
      <c r="C11" s="343" t="s">
        <v>4014</v>
      </c>
      <c r="D11" s="382">
        <f>SUMIF(crudo!B:B,FRAM!A11,crudo!D:D)</f>
        <v>11497.07</v>
      </c>
      <c r="E11" s="381"/>
      <c r="H11" s="3"/>
      <c r="I11"/>
      <c r="J11" s="17"/>
      <c r="K11" s="17"/>
      <c r="L11" s="17"/>
    </row>
    <row r="12" spans="1:13">
      <c r="A12" s="343" t="s">
        <v>3452</v>
      </c>
      <c r="B12" s="343" t="s">
        <v>891</v>
      </c>
      <c r="C12" s="343" t="s">
        <v>4816</v>
      </c>
      <c r="D12" s="382">
        <f>SUMIF(crudo!B:B,FRAM!A12,crudo!D:D)</f>
        <v>8638.51</v>
      </c>
      <c r="E12" s="381"/>
      <c r="H12" s="3"/>
      <c r="I12"/>
      <c r="J12" s="17"/>
      <c r="K12" s="17"/>
      <c r="L12" s="17"/>
    </row>
    <row r="13" spans="1:13">
      <c r="A13" s="343" t="s">
        <v>3497</v>
      </c>
      <c r="B13" s="343" t="s">
        <v>892</v>
      </c>
      <c r="C13" s="343" t="s">
        <v>4817</v>
      </c>
      <c r="D13" s="382">
        <f>SUMIF(crudo!B:B,FRAM!A13,crudo!D:D)</f>
        <v>23862.06</v>
      </c>
      <c r="E13" s="381"/>
      <c r="H13" s="3"/>
      <c r="I13"/>
      <c r="J13" s="17"/>
      <c r="K13" s="17"/>
      <c r="L13" s="17"/>
    </row>
    <row r="14" spans="1:13" ht="15.75" thickBot="1">
      <c r="A14" s="343" t="s">
        <v>3453</v>
      </c>
      <c r="B14" s="343" t="s">
        <v>893</v>
      </c>
      <c r="C14" s="343" t="s">
        <v>4015</v>
      </c>
      <c r="D14" s="382">
        <f>SUMIF(crudo!B:B,FRAM!A14,crudo!D:D)</f>
        <v>6472.94</v>
      </c>
      <c r="E14" s="381"/>
      <c r="H14" s="3"/>
      <c r="I14"/>
      <c r="J14" s="17"/>
      <c r="K14" s="17"/>
      <c r="L14" s="17"/>
      <c r="M14" s="37"/>
    </row>
    <row r="15" spans="1:13" ht="15.95" customHeight="1">
      <c r="A15" s="343" t="s">
        <v>4691</v>
      </c>
      <c r="B15" s="343" t="s">
        <v>4690</v>
      </c>
      <c r="C15" s="343" t="s">
        <v>4707</v>
      </c>
      <c r="D15" s="382">
        <f>SUMIF(crudo!B:B,FRAM!A15,crudo!D:D)</f>
        <v>21046.54</v>
      </c>
      <c r="E15" s="381"/>
      <c r="H15" s="3"/>
      <c r="I15"/>
      <c r="J15" s="17"/>
      <c r="K15" s="754" t="s">
        <v>2313</v>
      </c>
      <c r="L15" s="755"/>
      <c r="M15" s="319"/>
    </row>
    <row r="16" spans="1:13">
      <c r="A16" s="343" t="s">
        <v>4577</v>
      </c>
      <c r="B16" s="343" t="s">
        <v>4576</v>
      </c>
      <c r="C16" s="343" t="s">
        <v>4818</v>
      </c>
      <c r="D16" s="382">
        <f>SUMIF(crudo!B:B,FRAM!A16,crudo!D:D)</f>
        <v>19235.080000000002</v>
      </c>
      <c r="E16" s="381"/>
      <c r="H16" s="3"/>
      <c r="I16"/>
      <c r="J16" s="17"/>
      <c r="K16" s="746"/>
      <c r="L16" s="747"/>
      <c r="M16" s="37"/>
    </row>
    <row r="17" spans="1:13">
      <c r="A17" s="343" t="s">
        <v>3454</v>
      </c>
      <c r="B17" s="343" t="s">
        <v>2564</v>
      </c>
      <c r="C17" s="343" t="s">
        <v>4819</v>
      </c>
      <c r="D17" s="382">
        <f>SUMIF(crudo!B:B,FRAM!A17,crudo!D:D)</f>
        <v>18795.3</v>
      </c>
      <c r="E17" s="381"/>
      <c r="H17" s="3"/>
      <c r="I17"/>
      <c r="J17" s="17"/>
      <c r="K17" s="746"/>
      <c r="L17" s="747"/>
      <c r="M17" s="37"/>
    </row>
    <row r="18" spans="1:13" s="524" customFormat="1">
      <c r="A18" s="530" t="s">
        <v>5708</v>
      </c>
      <c r="B18" s="530" t="s">
        <v>5707</v>
      </c>
      <c r="C18" s="530" t="s">
        <v>5709</v>
      </c>
      <c r="D18" s="531">
        <f>SUMIF(crudo!B:B,FRAM!A18,crudo!D:D)</f>
        <v>10994.46</v>
      </c>
      <c r="H18" s="3"/>
      <c r="I18"/>
      <c r="K18" s="746"/>
      <c r="L18" s="747"/>
      <c r="M18" s="393"/>
    </row>
    <row r="19" spans="1:13">
      <c r="A19" s="343" t="s">
        <v>3978</v>
      </c>
      <c r="B19" s="343" t="s">
        <v>3977</v>
      </c>
      <c r="C19" s="343" t="s">
        <v>4820</v>
      </c>
      <c r="D19" s="531">
        <f>SUMIF(crudo!B:B,FRAM!A19,crudo!D:D)</f>
        <v>21151.26</v>
      </c>
      <c r="E19" s="381"/>
      <c r="H19" s="3"/>
      <c r="I19"/>
      <c r="J19" s="17"/>
      <c r="K19" s="746"/>
      <c r="L19" s="747"/>
      <c r="M19" s="37"/>
    </row>
    <row r="20" spans="1:13">
      <c r="A20" s="343" t="s">
        <v>3455</v>
      </c>
      <c r="B20" s="343" t="s">
        <v>894</v>
      </c>
      <c r="C20" s="343" t="s">
        <v>4016</v>
      </c>
      <c r="D20" s="382">
        <f>SUMIF(crudo!B:B,FRAM!A20,crudo!D:D)</f>
        <v>12565.1</v>
      </c>
      <c r="E20" s="381"/>
      <c r="H20" s="3"/>
      <c r="I20"/>
      <c r="J20" s="17"/>
      <c r="K20" s="746"/>
      <c r="L20" s="747"/>
      <c r="M20" s="37"/>
    </row>
    <row r="21" spans="1:13" ht="15.75" thickBot="1">
      <c r="A21" s="343" t="s">
        <v>4578</v>
      </c>
      <c r="B21" s="343" t="s">
        <v>4017</v>
      </c>
      <c r="C21" s="343" t="s">
        <v>4821</v>
      </c>
      <c r="D21" s="382">
        <f>SUMIF(crudo!B:B,FRAM!A21,crudo!D:D)</f>
        <v>15392.26</v>
      </c>
      <c r="E21" s="381"/>
      <c r="H21" s="3"/>
      <c r="I21"/>
      <c r="J21" s="17"/>
      <c r="K21" s="748"/>
      <c r="L21" s="749"/>
      <c r="M21" s="37"/>
    </row>
    <row r="22" spans="1:13">
      <c r="A22" s="343" t="s">
        <v>3456</v>
      </c>
      <c r="B22" s="343" t="s">
        <v>896</v>
      </c>
      <c r="C22" s="343" t="s">
        <v>895</v>
      </c>
      <c r="D22" s="382">
        <f>SUMIF(crudo!B:B,FRAM!A22,crudo!D:D)</f>
        <v>9097.89</v>
      </c>
      <c r="E22" s="381"/>
      <c r="H22" s="3"/>
      <c r="I22"/>
      <c r="J22" s="17"/>
      <c r="K22" s="17"/>
      <c r="L22" s="17"/>
      <c r="M22" s="37"/>
    </row>
    <row r="23" spans="1:13">
      <c r="A23" s="343" t="s">
        <v>3457</v>
      </c>
      <c r="B23" s="343" t="s">
        <v>897</v>
      </c>
      <c r="C23" s="343" t="s">
        <v>4822</v>
      </c>
      <c r="D23" s="382">
        <f>SUMIF(crudo!B:B,FRAM!A23,crudo!D:D)</f>
        <v>8014.25</v>
      </c>
      <c r="E23" s="381"/>
      <c r="H23" s="3"/>
      <c r="I23"/>
      <c r="J23" s="17"/>
      <c r="K23" s="17"/>
      <c r="L23" s="17"/>
    </row>
    <row r="24" spans="1:13">
      <c r="A24" s="343" t="s">
        <v>3980</v>
      </c>
      <c r="B24" s="343" t="s">
        <v>3979</v>
      </c>
      <c r="C24" s="343" t="s">
        <v>4823</v>
      </c>
      <c r="D24" s="382">
        <f>SUMIF(crudo!B:B,FRAM!A24,crudo!D:D)</f>
        <v>21983.69</v>
      </c>
      <c r="E24" s="381"/>
      <c r="H24" s="3"/>
      <c r="I24"/>
      <c r="J24" s="17"/>
      <c r="K24" s="17"/>
      <c r="L24" s="17"/>
    </row>
    <row r="25" spans="1:13">
      <c r="A25" s="343" t="s">
        <v>3982</v>
      </c>
      <c r="B25" s="343" t="s">
        <v>3981</v>
      </c>
      <c r="C25" s="343" t="s">
        <v>4824</v>
      </c>
      <c r="D25" s="382">
        <f>SUMIF(crudo!B:B,FRAM!A25,crudo!D:D)</f>
        <v>20941.84</v>
      </c>
      <c r="E25" s="381"/>
      <c r="H25" s="3"/>
      <c r="I25"/>
      <c r="J25" s="17"/>
      <c r="K25" s="17"/>
      <c r="L25" s="17"/>
    </row>
    <row r="26" spans="1:13">
      <c r="A26" s="343" t="s">
        <v>3984</v>
      </c>
      <c r="B26" s="343" t="s">
        <v>3983</v>
      </c>
      <c r="C26" s="343" t="s">
        <v>4825</v>
      </c>
      <c r="D26" s="382">
        <f>SUMIF(crudo!B:B,FRAM!A26,crudo!D:D)</f>
        <v>19475.91</v>
      </c>
      <c r="E26" s="381"/>
      <c r="H26" s="3"/>
      <c r="I26"/>
      <c r="J26" s="17"/>
      <c r="K26" s="17"/>
      <c r="L26" s="17"/>
    </row>
    <row r="27" spans="1:13">
      <c r="A27" s="343" t="s">
        <v>3458</v>
      </c>
      <c r="B27" s="343" t="s">
        <v>898</v>
      </c>
      <c r="C27" s="343" t="s">
        <v>4018</v>
      </c>
      <c r="D27" s="382">
        <f>SUMIF(crudo!B:B,FRAM!A27,crudo!D:D)</f>
        <v>28637.96</v>
      </c>
      <c r="E27" s="381"/>
      <c r="H27" s="3"/>
      <c r="I27"/>
      <c r="J27" s="17"/>
      <c r="K27" s="17"/>
      <c r="L27" s="17"/>
    </row>
    <row r="28" spans="1:13" s="559" customFormat="1">
      <c r="A28" s="567" t="s">
        <v>8875</v>
      </c>
      <c r="B28" s="567" t="s">
        <v>8874</v>
      </c>
      <c r="C28" s="560" t="s">
        <v>8933</v>
      </c>
      <c r="D28" s="566">
        <f>SUMIF(crudo!B:B,FRAM!A28,crudo!D:D)</f>
        <v>50574.52</v>
      </c>
      <c r="H28" s="3"/>
      <c r="I28"/>
    </row>
    <row r="29" spans="1:13" s="559" customFormat="1">
      <c r="A29" s="567" t="s">
        <v>8877</v>
      </c>
      <c r="B29" s="567" t="s">
        <v>8876</v>
      </c>
      <c r="C29" s="560" t="s">
        <v>8934</v>
      </c>
      <c r="D29" s="566">
        <f>SUMIF(crudo!B:B,FRAM!A29,crudo!D:D)</f>
        <v>21334.5</v>
      </c>
      <c r="H29" s="3"/>
      <c r="I29"/>
    </row>
    <row r="30" spans="1:13" s="559" customFormat="1">
      <c r="A30" s="567" t="s">
        <v>8879</v>
      </c>
      <c r="B30" s="567" t="s">
        <v>8878</v>
      </c>
      <c r="C30" s="560" t="s">
        <v>8935</v>
      </c>
      <c r="D30" s="566">
        <f>SUMIF(crudo!B:B,FRAM!A30,crudo!D:D)</f>
        <v>61359.58</v>
      </c>
      <c r="H30" s="3"/>
      <c r="I30"/>
    </row>
    <row r="31" spans="1:13" s="559" customFormat="1">
      <c r="A31" s="567" t="s">
        <v>8881</v>
      </c>
      <c r="B31" s="567" t="s">
        <v>8880</v>
      </c>
      <c r="C31" s="560" t="s">
        <v>8936</v>
      </c>
      <c r="D31" s="566">
        <f>SUMIF(crudo!B:B,FRAM!A31,crudo!D:D)</f>
        <v>10680.33</v>
      </c>
      <c r="H31" s="3"/>
      <c r="I31"/>
    </row>
    <row r="32" spans="1:13" s="559" customFormat="1">
      <c r="A32" s="567" t="s">
        <v>8883</v>
      </c>
      <c r="B32" s="567" t="s">
        <v>8882</v>
      </c>
      <c r="C32" s="560" t="s">
        <v>8937</v>
      </c>
      <c r="D32" s="566">
        <f>SUMIF(crudo!B:B,FRAM!A32,crudo!D:D)</f>
        <v>52773.42</v>
      </c>
      <c r="H32" s="3"/>
      <c r="I32"/>
    </row>
    <row r="33" spans="1:9" s="559" customFormat="1">
      <c r="A33" s="567" t="s">
        <v>8885</v>
      </c>
      <c r="B33" s="567" t="s">
        <v>8884</v>
      </c>
      <c r="C33" s="560" t="s">
        <v>8938</v>
      </c>
      <c r="D33" s="566">
        <f>SUMIF(crudo!B:B,FRAM!A33,crudo!D:D)</f>
        <v>19115.580000000002</v>
      </c>
      <c r="H33" s="3"/>
      <c r="I33"/>
    </row>
    <row r="34" spans="1:9" s="559" customFormat="1">
      <c r="A34" s="567" t="s">
        <v>8887</v>
      </c>
      <c r="B34" s="567" t="s">
        <v>8886</v>
      </c>
      <c r="C34" s="560" t="s">
        <v>8939</v>
      </c>
      <c r="D34" s="566">
        <f>SUMIF(crudo!B:B,FRAM!A34,crudo!D:D)</f>
        <v>14868.7</v>
      </c>
      <c r="H34" s="3"/>
      <c r="I34"/>
    </row>
    <row r="35" spans="1:9" s="559" customFormat="1">
      <c r="A35" s="567" t="s">
        <v>8889</v>
      </c>
      <c r="B35" s="567" t="s">
        <v>8888</v>
      </c>
      <c r="C35" s="560" t="s">
        <v>8940</v>
      </c>
      <c r="D35" s="566">
        <f>SUMIF(crudo!B:B,FRAM!A35,crudo!D:D)</f>
        <v>46386.16</v>
      </c>
      <c r="H35" s="3"/>
      <c r="I35"/>
    </row>
    <row r="36" spans="1:9" s="559" customFormat="1">
      <c r="A36" s="567" t="s">
        <v>8891</v>
      </c>
      <c r="B36" s="567" t="s">
        <v>8890</v>
      </c>
      <c r="C36" s="560" t="s">
        <v>8941</v>
      </c>
      <c r="D36" s="566">
        <f>SUMIF(crudo!B:B,FRAM!A36,crudo!D:D)</f>
        <v>20355.45</v>
      </c>
      <c r="H36" s="3"/>
      <c r="I36"/>
    </row>
    <row r="37" spans="1:9" s="559" customFormat="1">
      <c r="A37" s="567" t="s">
        <v>8893</v>
      </c>
      <c r="B37" s="567" t="s">
        <v>8892</v>
      </c>
      <c r="C37" s="560" t="s">
        <v>8942</v>
      </c>
      <c r="D37" s="566">
        <f>SUMIF(crudo!B:B,FRAM!A37,crudo!D:D)</f>
        <v>19999.46</v>
      </c>
      <c r="H37" s="3"/>
      <c r="I37"/>
    </row>
    <row r="38" spans="1:9" s="559" customFormat="1">
      <c r="A38" s="567" t="s">
        <v>8895</v>
      </c>
      <c r="B38" s="567" t="s">
        <v>8894</v>
      </c>
      <c r="C38" s="560" t="s">
        <v>8943</v>
      </c>
      <c r="D38" s="566">
        <f>SUMIF(crudo!B:B,FRAM!A38,crudo!D:D)</f>
        <v>20104.16</v>
      </c>
      <c r="H38" s="3"/>
      <c r="I38"/>
    </row>
    <row r="39" spans="1:9" s="559" customFormat="1">
      <c r="A39" s="567" t="s">
        <v>8897</v>
      </c>
      <c r="B39" s="567" t="s">
        <v>8896</v>
      </c>
      <c r="C39" s="560" t="s">
        <v>8944</v>
      </c>
      <c r="D39" s="566">
        <f>SUMIF(crudo!B:B,FRAM!A39,crudo!D:D)</f>
        <v>49684.5</v>
      </c>
      <c r="H39" s="3"/>
      <c r="I39"/>
    </row>
    <row r="40" spans="1:9" s="559" customFormat="1">
      <c r="A40" s="567" t="s">
        <v>8899</v>
      </c>
      <c r="B40" s="567" t="s">
        <v>8898</v>
      </c>
      <c r="C40" s="560" t="s">
        <v>8945</v>
      </c>
      <c r="D40" s="566">
        <f>SUMIF(crudo!B:B,FRAM!A40,crudo!D:D)</f>
        <v>12631.95</v>
      </c>
      <c r="H40" s="3"/>
      <c r="I40"/>
    </row>
    <row r="41" spans="1:9" s="559" customFormat="1">
      <c r="A41" s="567" t="s">
        <v>8901</v>
      </c>
      <c r="B41" s="567" t="s">
        <v>8900</v>
      </c>
      <c r="C41" s="560" t="s">
        <v>8946</v>
      </c>
      <c r="D41" s="566">
        <f>SUMIF(crudo!B:B,FRAM!A41,crudo!D:D)</f>
        <v>18030.919999999998</v>
      </c>
      <c r="H41" s="3"/>
      <c r="I41"/>
    </row>
    <row r="42" spans="1:9" s="559" customFormat="1">
      <c r="A42" s="567" t="s">
        <v>8903</v>
      </c>
      <c r="B42" s="567" t="s">
        <v>8902</v>
      </c>
      <c r="C42" s="560" t="s">
        <v>8947</v>
      </c>
      <c r="D42" s="566">
        <f>SUMIF(crudo!B:B,FRAM!A42,crudo!D:D)</f>
        <v>7539.06</v>
      </c>
      <c r="H42" s="3"/>
      <c r="I42"/>
    </row>
    <row r="43" spans="1:9" s="559" customFormat="1">
      <c r="A43" s="567" t="s">
        <v>8905</v>
      </c>
      <c r="B43" s="567" t="s">
        <v>8904</v>
      </c>
      <c r="C43" s="560" t="s">
        <v>8948</v>
      </c>
      <c r="D43" s="566">
        <f>SUMIF(crudo!B:B,FRAM!A43,crudo!D:D)</f>
        <v>12816.4</v>
      </c>
      <c r="H43" s="3"/>
      <c r="I43"/>
    </row>
    <row r="44" spans="1:9" s="559" customFormat="1">
      <c r="A44" s="567" t="s">
        <v>8907</v>
      </c>
      <c r="B44" s="567" t="s">
        <v>8906</v>
      </c>
      <c r="C44" s="560" t="s">
        <v>8949</v>
      </c>
      <c r="D44" s="566">
        <f>SUMIF(crudo!B:B,FRAM!A44,crudo!D:D)</f>
        <v>17758.68</v>
      </c>
      <c r="H44" s="3"/>
      <c r="I44"/>
    </row>
    <row r="45" spans="1:9" s="559" customFormat="1">
      <c r="A45" s="567" t="s">
        <v>8909</v>
      </c>
      <c r="B45" s="567" t="s">
        <v>8908</v>
      </c>
      <c r="C45" s="560" t="s">
        <v>8950</v>
      </c>
      <c r="D45" s="566">
        <f>SUMIF(crudo!B:B,FRAM!A45,crudo!D:D)</f>
        <v>17800.580000000002</v>
      </c>
      <c r="H45" s="3"/>
      <c r="I45"/>
    </row>
    <row r="46" spans="1:9" s="559" customFormat="1">
      <c r="A46" s="567" t="s">
        <v>8911</v>
      </c>
      <c r="B46" s="567" t="s">
        <v>8910</v>
      </c>
      <c r="C46" s="560" t="s">
        <v>8951</v>
      </c>
      <c r="D46" s="566">
        <f>SUMIF(crudo!B:B,FRAM!A46,crudo!D:D)</f>
        <v>15753.5</v>
      </c>
      <c r="H46" s="3"/>
      <c r="I46"/>
    </row>
    <row r="47" spans="1:9" s="559" customFormat="1">
      <c r="A47" s="567" t="s">
        <v>8913</v>
      </c>
      <c r="B47" s="567" t="s">
        <v>8912</v>
      </c>
      <c r="C47" s="560" t="s">
        <v>8952</v>
      </c>
      <c r="D47" s="566">
        <f>SUMIF(crudo!B:B,FRAM!A47,crudo!D:D)</f>
        <v>25929.69</v>
      </c>
      <c r="H47" s="3"/>
      <c r="I47"/>
    </row>
    <row r="48" spans="1:9" s="559" customFormat="1">
      <c r="A48" s="567" t="s">
        <v>8915</v>
      </c>
      <c r="B48" s="567" t="s">
        <v>8914</v>
      </c>
      <c r="C48" s="560" t="s">
        <v>8953</v>
      </c>
      <c r="D48" s="566">
        <f>SUMIF(crudo!B:B,FRAM!A48,crudo!D:D)</f>
        <v>20559.66</v>
      </c>
      <c r="H48" s="3"/>
      <c r="I48"/>
    </row>
    <row r="49" spans="1:14" s="559" customFormat="1">
      <c r="A49" s="567" t="s">
        <v>8917</v>
      </c>
      <c r="B49" s="567" t="s">
        <v>8916</v>
      </c>
      <c r="C49" s="560" t="s">
        <v>8954</v>
      </c>
      <c r="D49" s="566">
        <f>SUMIF(crudo!B:B,FRAM!A49,crudo!D:D)</f>
        <v>11114.88</v>
      </c>
      <c r="H49" s="3"/>
      <c r="I49"/>
    </row>
    <row r="50" spans="1:14" s="559" customFormat="1">
      <c r="A50" s="567" t="s">
        <v>8919</v>
      </c>
      <c r="B50" s="567" t="s">
        <v>8918</v>
      </c>
      <c r="C50" s="560" t="s">
        <v>8955</v>
      </c>
      <c r="D50" s="566">
        <f>SUMIF(crudo!B:B,FRAM!A50,crudo!D:D)</f>
        <v>20418.28</v>
      </c>
      <c r="H50" s="3"/>
      <c r="I50"/>
    </row>
    <row r="51" spans="1:14" s="559" customFormat="1">
      <c r="A51" s="567" t="s">
        <v>8921</v>
      </c>
      <c r="B51" s="567" t="s">
        <v>8920</v>
      </c>
      <c r="C51" s="560" t="s">
        <v>8956</v>
      </c>
      <c r="D51" s="566">
        <f>SUMIF(crudo!B:B,FRAM!A51,crudo!D:D)</f>
        <v>43428.14</v>
      </c>
      <c r="H51" s="3"/>
      <c r="I51"/>
    </row>
    <row r="52" spans="1:14" s="559" customFormat="1">
      <c r="A52" s="567" t="s">
        <v>8923</v>
      </c>
      <c r="B52" s="567" t="s">
        <v>8922</v>
      </c>
      <c r="C52" s="560" t="s">
        <v>8957</v>
      </c>
      <c r="D52" s="566">
        <f>SUMIF(crudo!B:B,FRAM!A52,crudo!D:D)</f>
        <v>11989.2</v>
      </c>
      <c r="H52" s="3"/>
      <c r="I52"/>
    </row>
    <row r="53" spans="1:14" s="559" customFormat="1">
      <c r="A53" s="567" t="s">
        <v>8925</v>
      </c>
      <c r="B53" s="567" t="s">
        <v>8924</v>
      </c>
      <c r="C53" s="560" t="s">
        <v>8958</v>
      </c>
      <c r="D53" s="566">
        <f>SUMIF(crudo!B:B,FRAM!A53,crudo!D:D)</f>
        <v>9580.89</v>
      </c>
      <c r="H53" s="3"/>
      <c r="I53"/>
    </row>
    <row r="54" spans="1:14" s="559" customFormat="1">
      <c r="A54" s="567" t="s">
        <v>8927</v>
      </c>
      <c r="B54" s="567" t="s">
        <v>8926</v>
      </c>
      <c r="C54" s="560" t="s">
        <v>8959</v>
      </c>
      <c r="D54" s="566">
        <f>SUMIF(crudo!B:B,FRAM!A54,crudo!D:D)</f>
        <v>31239.99</v>
      </c>
      <c r="H54" s="3"/>
      <c r="I54"/>
    </row>
    <row r="55" spans="1:14" s="559" customFormat="1">
      <c r="A55" s="567" t="s">
        <v>8929</v>
      </c>
      <c r="B55" s="567" t="s">
        <v>8928</v>
      </c>
      <c r="C55" s="560" t="s">
        <v>8960</v>
      </c>
      <c r="D55" s="566">
        <f>SUMIF(crudo!B:B,FRAM!A55,crudo!D:D)</f>
        <v>14240.44</v>
      </c>
      <c r="H55" s="3"/>
      <c r="I55"/>
    </row>
    <row r="56" spans="1:14" s="559" customFormat="1">
      <c r="A56" s="567" t="s">
        <v>8931</v>
      </c>
      <c r="B56" s="567" t="s">
        <v>8930</v>
      </c>
      <c r="C56" s="560" t="s">
        <v>8961</v>
      </c>
      <c r="D56" s="566">
        <f>SUMIF(crudo!B:B,FRAM!A56,crudo!D:D)</f>
        <v>52270.82</v>
      </c>
      <c r="H56" s="3"/>
      <c r="I56"/>
    </row>
    <row r="57" spans="1:14">
      <c r="A57" s="343" t="s">
        <v>3459</v>
      </c>
      <c r="B57" s="343" t="s">
        <v>2565</v>
      </c>
      <c r="C57" s="343" t="s">
        <v>4020</v>
      </c>
      <c r="D57" s="382">
        <f>SUMIF(crudo!B:B,FRAM!A57,crudo!D:D)</f>
        <v>25810.82</v>
      </c>
      <c r="E57" s="381"/>
      <c r="H57" s="3"/>
      <c r="I57"/>
      <c r="J57" s="17"/>
      <c r="K57" s="17"/>
      <c r="L57" s="17"/>
    </row>
    <row r="58" spans="1:14">
      <c r="A58" s="343" t="s">
        <v>3460</v>
      </c>
      <c r="B58" s="343" t="s">
        <v>899</v>
      </c>
      <c r="C58" s="343" t="s">
        <v>4019</v>
      </c>
      <c r="D58" s="382">
        <f>SUMIF(crudo!B:B,FRAM!A58,crudo!D:D)</f>
        <v>18167.04</v>
      </c>
      <c r="E58" s="381"/>
      <c r="H58" s="3"/>
      <c r="I58"/>
      <c r="J58" s="17"/>
      <c r="K58" s="17"/>
      <c r="L58" s="17"/>
    </row>
    <row r="59" spans="1:14">
      <c r="A59" s="343" t="s">
        <v>3461</v>
      </c>
      <c r="B59" s="343" t="s">
        <v>900</v>
      </c>
      <c r="C59" s="343" t="s">
        <v>4021</v>
      </c>
      <c r="D59" s="382">
        <f>SUMIF(crudo!B:B,FRAM!A59,crudo!D:D)</f>
        <v>7957.9</v>
      </c>
      <c r="E59" s="381"/>
      <c r="H59" s="3"/>
      <c r="I59"/>
      <c r="J59" s="17"/>
      <c r="K59" s="17"/>
      <c r="L59" s="17"/>
    </row>
    <row r="60" spans="1:14">
      <c r="A60" s="343" t="s">
        <v>3462</v>
      </c>
      <c r="B60" s="343" t="s">
        <v>2816</v>
      </c>
      <c r="C60" s="343" t="s">
        <v>4022</v>
      </c>
      <c r="D60" s="382">
        <f>SUMIF(crudo!B:B,FRAM!A60,crudo!D:D)</f>
        <v>16334.63</v>
      </c>
      <c r="E60" s="381"/>
      <c r="H60" s="3"/>
      <c r="I60"/>
      <c r="J60" s="3"/>
      <c r="K60" s="3"/>
      <c r="L60" s="3"/>
      <c r="M60" s="3"/>
      <c r="N60" s="3"/>
    </row>
    <row r="61" spans="1:14">
      <c r="A61" s="343" t="s">
        <v>3463</v>
      </c>
      <c r="B61" s="343" t="s">
        <v>901</v>
      </c>
      <c r="C61" s="343" t="s">
        <v>4023</v>
      </c>
      <c r="D61" s="382">
        <f>SUMIF(crudo!B:B,FRAM!A61,crudo!D:D)</f>
        <v>4659.5600000000004</v>
      </c>
      <c r="E61" s="381"/>
      <c r="H61" s="3"/>
      <c r="I61"/>
      <c r="J61" s="3"/>
      <c r="K61" s="3"/>
      <c r="L61" s="3"/>
      <c r="M61" s="3"/>
      <c r="N61" s="3"/>
    </row>
    <row r="62" spans="1:14">
      <c r="A62" s="343" t="s">
        <v>3464</v>
      </c>
      <c r="B62" s="343" t="s">
        <v>902</v>
      </c>
      <c r="C62" s="343" t="s">
        <v>4024</v>
      </c>
      <c r="D62" s="382">
        <f>SUMIF(crudo!B:B,FRAM!A62,crudo!D:D)</f>
        <v>4502.5</v>
      </c>
      <c r="E62" s="381"/>
      <c r="H62" s="3"/>
      <c r="I62"/>
      <c r="J62" s="3"/>
      <c r="K62" s="3"/>
      <c r="L62" s="3"/>
      <c r="M62" s="3"/>
      <c r="N62" s="3"/>
    </row>
    <row r="63" spans="1:14">
      <c r="A63" s="343" t="s">
        <v>3465</v>
      </c>
      <c r="B63" s="343" t="s">
        <v>903</v>
      </c>
      <c r="C63" s="343" t="s">
        <v>4025</v>
      </c>
      <c r="D63" s="382">
        <f>SUMIF(crudo!B:B,FRAM!A63,crudo!D:D)</f>
        <v>4900.3900000000003</v>
      </c>
      <c r="E63" s="381"/>
      <c r="H63" s="3"/>
      <c r="I63"/>
      <c r="J63" s="3"/>
      <c r="K63" s="3"/>
      <c r="L63" s="3"/>
      <c r="M63" s="3"/>
      <c r="N63" s="3"/>
    </row>
    <row r="64" spans="1:14">
      <c r="A64" s="343" t="s">
        <v>3466</v>
      </c>
      <c r="B64" s="343" t="s">
        <v>904</v>
      </c>
      <c r="C64" s="343" t="s">
        <v>4026</v>
      </c>
      <c r="D64" s="382">
        <f>SUMIF(crudo!B:B,FRAM!A64,crudo!D:D)</f>
        <v>8062.61</v>
      </c>
      <c r="E64" s="381"/>
      <c r="H64" s="3"/>
      <c r="I64"/>
      <c r="J64" s="3"/>
      <c r="K64" s="3"/>
      <c r="L64" s="3"/>
      <c r="M64" s="3"/>
      <c r="N64" s="3"/>
    </row>
    <row r="65" spans="1:14">
      <c r="A65" s="343" t="s">
        <v>3467</v>
      </c>
      <c r="B65" s="343" t="s">
        <v>905</v>
      </c>
      <c r="C65" s="343" t="s">
        <v>4027</v>
      </c>
      <c r="D65" s="382">
        <f>SUMIF(crudo!B:B,FRAM!A65,crudo!D:D)</f>
        <v>6795.63</v>
      </c>
      <c r="E65" s="381"/>
      <c r="H65" s="3"/>
      <c r="I65"/>
      <c r="J65" s="3"/>
      <c r="K65" s="3"/>
      <c r="L65" s="3"/>
      <c r="M65" s="3"/>
      <c r="N65" s="3"/>
    </row>
    <row r="66" spans="1:14">
      <c r="A66" s="343" t="s">
        <v>3468</v>
      </c>
      <c r="B66" s="343" t="s">
        <v>906</v>
      </c>
      <c r="C66" s="343" t="s">
        <v>4028</v>
      </c>
      <c r="D66" s="382">
        <f>SUMIF(crudo!B:B,FRAM!A66,crudo!D:D)</f>
        <v>7853.19</v>
      </c>
      <c r="E66" s="381"/>
      <c r="H66" s="3"/>
      <c r="I66"/>
      <c r="J66" s="3"/>
      <c r="K66" s="3"/>
      <c r="L66" s="3"/>
      <c r="M66" s="3"/>
      <c r="N66" s="3"/>
    </row>
    <row r="67" spans="1:14">
      <c r="A67" s="343" t="s">
        <v>3469</v>
      </c>
      <c r="B67" s="343" t="s">
        <v>907</v>
      </c>
      <c r="C67" s="343" t="s">
        <v>4029</v>
      </c>
      <c r="D67" s="382">
        <f>SUMIF(crudo!B:B,FRAM!A67,crudo!D:D)</f>
        <v>8429.09</v>
      </c>
      <c r="E67" s="381"/>
      <c r="H67" s="3"/>
      <c r="I67"/>
      <c r="J67" s="3"/>
      <c r="K67" s="3"/>
      <c r="L67" s="3"/>
      <c r="M67" s="3"/>
      <c r="N67" s="3"/>
    </row>
    <row r="68" spans="1:14">
      <c r="A68" s="343" t="s">
        <v>3470</v>
      </c>
      <c r="B68" s="343" t="s">
        <v>908</v>
      </c>
      <c r="C68" s="343" t="s">
        <v>4030</v>
      </c>
      <c r="D68" s="382">
        <f>SUMIF(crudo!B:B,FRAM!A68,crudo!D:D)</f>
        <v>4868.9799999999996</v>
      </c>
      <c r="E68" s="381"/>
      <c r="H68" s="3"/>
      <c r="I68"/>
      <c r="J68" s="17"/>
      <c r="K68" s="17"/>
      <c r="L68" s="17"/>
    </row>
    <row r="69" spans="1:14">
      <c r="A69" s="343" t="s">
        <v>3471</v>
      </c>
      <c r="B69" s="343" t="s">
        <v>910</v>
      </c>
      <c r="C69" s="343" t="s">
        <v>909</v>
      </c>
      <c r="D69" s="382">
        <f>SUMIF(crudo!B:B,FRAM!A69,crudo!D:D)</f>
        <v>5840.16</v>
      </c>
      <c r="E69" s="381"/>
      <c r="H69" s="3"/>
      <c r="I69"/>
      <c r="J69" s="17"/>
      <c r="K69" s="17"/>
      <c r="L69" s="17"/>
    </row>
    <row r="70" spans="1:14">
      <c r="A70" s="343" t="s">
        <v>3472</v>
      </c>
      <c r="B70" s="343" t="s">
        <v>911</v>
      </c>
      <c r="C70" s="343" t="s">
        <v>4031</v>
      </c>
      <c r="D70" s="382">
        <f>SUMIF(crudo!B:B,FRAM!A70,crudo!D:D)</f>
        <v>5117.66</v>
      </c>
      <c r="E70" s="381"/>
      <c r="H70" s="3"/>
      <c r="I70"/>
      <c r="J70" s="17"/>
      <c r="K70" s="17"/>
      <c r="L70" s="17"/>
    </row>
    <row r="71" spans="1:14">
      <c r="A71" s="343" t="s">
        <v>3473</v>
      </c>
      <c r="B71" s="343" t="s">
        <v>912</v>
      </c>
      <c r="C71" s="343" t="s">
        <v>4032</v>
      </c>
      <c r="D71" s="382">
        <f>SUMIF(crudo!B:B,FRAM!A71,crudo!D:D)</f>
        <v>7696.13</v>
      </c>
      <c r="E71" s="381"/>
      <c r="H71" s="3"/>
      <c r="I71"/>
      <c r="J71" s="17"/>
      <c r="K71" s="17"/>
      <c r="L71" s="17"/>
    </row>
    <row r="72" spans="1:14">
      <c r="A72" s="343" t="s">
        <v>3474</v>
      </c>
      <c r="B72" s="343" t="s">
        <v>913</v>
      </c>
      <c r="C72" s="343" t="s">
        <v>4033</v>
      </c>
      <c r="D72" s="382">
        <f>SUMIF(crudo!B:B,FRAM!A72,crudo!D:D)</f>
        <v>6073.13</v>
      </c>
      <c r="E72" s="381"/>
      <c r="H72" s="3"/>
      <c r="I72"/>
      <c r="J72" s="17"/>
      <c r="K72" s="17"/>
      <c r="L72" s="17"/>
    </row>
    <row r="73" spans="1:14">
      <c r="A73" s="343" t="s">
        <v>3986</v>
      </c>
      <c r="B73" s="343" t="s">
        <v>3985</v>
      </c>
      <c r="C73" s="343" t="s">
        <v>4826</v>
      </c>
      <c r="D73" s="382">
        <f>SUMIF(crudo!B:B,FRAM!A73,crudo!D:D)</f>
        <v>11099.17</v>
      </c>
      <c r="E73" s="381"/>
      <c r="H73" s="3"/>
      <c r="I73"/>
      <c r="J73" s="17"/>
      <c r="K73" s="17"/>
      <c r="L73" s="17"/>
    </row>
    <row r="74" spans="1:14">
      <c r="A74" s="343" t="s">
        <v>3622</v>
      </c>
      <c r="B74" s="343" t="s">
        <v>914</v>
      </c>
      <c r="C74" s="343" t="s">
        <v>4034</v>
      </c>
      <c r="D74" s="382">
        <f>SUMIF(crudo!B:B,FRAM!A74,crudo!D:D)</f>
        <v>4363.5200000000004</v>
      </c>
      <c r="E74" s="381"/>
      <c r="H74" s="3"/>
      <c r="I74"/>
      <c r="J74" s="17"/>
      <c r="K74" s="17"/>
      <c r="L74" s="17"/>
    </row>
    <row r="75" spans="1:14">
      <c r="A75" s="343" t="s">
        <v>3475</v>
      </c>
      <c r="B75" s="343" t="s">
        <v>915</v>
      </c>
      <c r="C75" s="343" t="s">
        <v>4035</v>
      </c>
      <c r="D75" s="382">
        <f>SUMIF(crudo!B:B,FRAM!A75,crudo!D:D)</f>
        <v>22355.41</v>
      </c>
      <c r="E75" s="381"/>
      <c r="H75" s="3"/>
      <c r="I75"/>
      <c r="J75" s="17"/>
      <c r="K75" s="17"/>
      <c r="L75" s="17"/>
    </row>
    <row r="76" spans="1:14">
      <c r="A76" s="343" t="s">
        <v>3624</v>
      </c>
      <c r="B76" s="343" t="s">
        <v>916</v>
      </c>
      <c r="C76" s="343" t="s">
        <v>4036</v>
      </c>
      <c r="D76" s="382">
        <f>SUMIF(crudo!B:B,FRAM!A76,crudo!D:D)</f>
        <v>79630.960000000006</v>
      </c>
      <c r="E76" s="381"/>
      <c r="H76" s="3"/>
      <c r="I76"/>
      <c r="J76" s="17"/>
      <c r="K76" s="17"/>
      <c r="L76" s="17"/>
    </row>
    <row r="77" spans="1:14">
      <c r="A77" s="343" t="s">
        <v>3476</v>
      </c>
      <c r="B77" s="343" t="s">
        <v>4630</v>
      </c>
      <c r="C77" s="343" t="s">
        <v>4037</v>
      </c>
      <c r="D77" s="382">
        <f>SUMIF(crudo!B:B,FRAM!A77,crudo!D:D)</f>
        <v>61423.83</v>
      </c>
      <c r="E77" s="381"/>
      <c r="H77" s="3"/>
      <c r="I77"/>
      <c r="J77" s="17"/>
      <c r="K77" s="17"/>
      <c r="L77" s="17"/>
    </row>
    <row r="78" spans="1:14">
      <c r="A78" s="343" t="s">
        <v>3477</v>
      </c>
      <c r="B78" s="343" t="s">
        <v>917</v>
      </c>
      <c r="C78" s="343" t="s">
        <v>4038</v>
      </c>
      <c r="D78" s="382">
        <f>SUMIF(crudo!B:B,FRAM!A78,crudo!D:D)</f>
        <v>4022.62</v>
      </c>
      <c r="E78" s="381"/>
      <c r="H78" s="3"/>
      <c r="I78"/>
      <c r="J78" s="17"/>
      <c r="K78" s="17"/>
      <c r="L78" s="17"/>
    </row>
    <row r="79" spans="1:14">
      <c r="A79" s="343" t="s">
        <v>3478</v>
      </c>
      <c r="B79" s="343" t="s">
        <v>918</v>
      </c>
      <c r="C79" s="343" t="s">
        <v>4039</v>
      </c>
      <c r="D79" s="382">
        <f>SUMIF(crudo!B:B,FRAM!A79,crudo!D:D)</f>
        <v>17062.7</v>
      </c>
      <c r="E79" s="381"/>
      <c r="H79" s="3"/>
      <c r="I79"/>
      <c r="J79" s="17"/>
      <c r="K79" s="17"/>
      <c r="L79" s="17"/>
    </row>
    <row r="80" spans="1:14">
      <c r="A80" s="343" t="s">
        <v>3479</v>
      </c>
      <c r="B80" s="343" t="s">
        <v>920</v>
      </c>
      <c r="C80" s="343" t="s">
        <v>919</v>
      </c>
      <c r="D80" s="382">
        <f>SUMIF(crudo!B:B,FRAM!A80,crudo!D:D)</f>
        <v>8167.32</v>
      </c>
      <c r="E80" s="381"/>
      <c r="H80" s="3"/>
      <c r="I80"/>
      <c r="J80" s="17"/>
      <c r="K80" s="17"/>
      <c r="L80" s="17"/>
    </row>
    <row r="81" spans="1:12">
      <c r="A81" s="343" t="s">
        <v>3480</v>
      </c>
      <c r="B81" s="343" t="s">
        <v>921</v>
      </c>
      <c r="C81" s="343" t="s">
        <v>4827</v>
      </c>
      <c r="D81" s="382">
        <f>SUMIF(crudo!B:B,FRAM!A81,crudo!D:D)</f>
        <v>5760.3</v>
      </c>
      <c r="E81" s="381"/>
      <c r="H81" s="3"/>
      <c r="I81"/>
      <c r="J81" s="17"/>
      <c r="K81" s="17"/>
      <c r="L81" s="17"/>
    </row>
    <row r="82" spans="1:12">
      <c r="A82" s="343" t="s">
        <v>3481</v>
      </c>
      <c r="B82" s="343" t="s">
        <v>922</v>
      </c>
      <c r="C82" s="343" t="s">
        <v>4040</v>
      </c>
      <c r="D82" s="382">
        <f>SUMIF(crudo!B:B,FRAM!A82,crudo!D:D)</f>
        <v>8272.0300000000007</v>
      </c>
      <c r="E82" s="381"/>
      <c r="H82" s="3"/>
      <c r="I82"/>
      <c r="J82" s="17"/>
      <c r="K82" s="17"/>
      <c r="L82" s="17"/>
    </row>
    <row r="83" spans="1:12">
      <c r="A83" s="343" t="s">
        <v>3482</v>
      </c>
      <c r="B83" s="343" t="s">
        <v>923</v>
      </c>
      <c r="C83" s="343" t="s">
        <v>4041</v>
      </c>
      <c r="D83" s="382">
        <f>SUMIF(crudo!B:B,FRAM!A83,crudo!D:D)</f>
        <v>8690.86</v>
      </c>
      <c r="E83" s="381"/>
      <c r="H83" s="3"/>
      <c r="I83"/>
      <c r="J83" s="17"/>
      <c r="K83" s="17"/>
      <c r="L83" s="17"/>
    </row>
    <row r="84" spans="1:12">
      <c r="A84" s="343" t="s">
        <v>3483</v>
      </c>
      <c r="B84" s="343" t="s">
        <v>924</v>
      </c>
      <c r="C84" s="343" t="s">
        <v>4042</v>
      </c>
      <c r="D84" s="382">
        <f>SUMIF(crudo!B:B,FRAM!A84,crudo!D:D)</f>
        <v>16229.92</v>
      </c>
      <c r="E84" s="381"/>
      <c r="H84" s="3"/>
      <c r="I84"/>
      <c r="J84" s="17"/>
      <c r="K84" s="17"/>
      <c r="L84" s="17"/>
    </row>
    <row r="85" spans="1:12">
      <c r="A85" s="343" t="s">
        <v>4007</v>
      </c>
      <c r="B85" s="343" t="s">
        <v>4006</v>
      </c>
      <c r="C85" s="343" t="s">
        <v>4828</v>
      </c>
      <c r="D85" s="382">
        <f>SUMIF(crudo!B:B,FRAM!A85,crudo!D:D)</f>
        <v>14090.9</v>
      </c>
      <c r="E85" s="381"/>
      <c r="H85" s="3"/>
      <c r="I85"/>
      <c r="J85" s="17"/>
      <c r="K85" s="17"/>
      <c r="L85" s="17"/>
    </row>
    <row r="86" spans="1:12">
      <c r="A86" s="343" t="s">
        <v>3484</v>
      </c>
      <c r="B86" s="343" t="s">
        <v>926</v>
      </c>
      <c r="C86" s="343" t="s">
        <v>925</v>
      </c>
      <c r="D86" s="382">
        <f>SUMIF(crudo!B:B,FRAM!A86,crudo!D:D)</f>
        <v>6954.78</v>
      </c>
      <c r="E86" s="381"/>
      <c r="H86" s="3"/>
      <c r="I86"/>
      <c r="J86" s="17"/>
      <c r="K86" s="17"/>
      <c r="L86" s="17"/>
    </row>
    <row r="87" spans="1:12">
      <c r="A87" s="343" t="s">
        <v>3485</v>
      </c>
      <c r="B87" s="343" t="s">
        <v>928</v>
      </c>
      <c r="C87" s="343" t="s">
        <v>927</v>
      </c>
      <c r="D87" s="382">
        <f>SUMIF(crudo!B:B,FRAM!A87,crudo!D:D)</f>
        <v>5549.59</v>
      </c>
      <c r="E87" s="381"/>
      <c r="H87" s="3"/>
      <c r="I87"/>
      <c r="J87" s="17"/>
      <c r="K87" s="17"/>
      <c r="L87" s="17"/>
    </row>
    <row r="88" spans="1:12">
      <c r="A88" s="343" t="s">
        <v>3486</v>
      </c>
      <c r="B88" s="343" t="s">
        <v>929</v>
      </c>
      <c r="C88" s="343" t="s">
        <v>4829</v>
      </c>
      <c r="D88" s="382">
        <f>SUMIF(crudo!B:B,FRAM!A88,crudo!D:D)</f>
        <v>16596.41</v>
      </c>
      <c r="E88" s="381"/>
      <c r="H88" s="3"/>
      <c r="I88"/>
      <c r="J88" s="17"/>
      <c r="K88" s="17"/>
      <c r="L88" s="17"/>
    </row>
    <row r="89" spans="1:12">
      <c r="A89" s="343" t="s">
        <v>3487</v>
      </c>
      <c r="B89" s="343" t="s">
        <v>931</v>
      </c>
      <c r="C89" s="343" t="s">
        <v>930</v>
      </c>
      <c r="D89" s="382">
        <f>SUMIF(crudo!B:B,FRAM!A89,crudo!D:D)</f>
        <v>5993.55</v>
      </c>
      <c r="E89" s="381"/>
      <c r="H89" s="3"/>
      <c r="I89"/>
      <c r="J89" s="17"/>
      <c r="K89" s="17"/>
      <c r="L89" s="17"/>
    </row>
    <row r="90" spans="1:12">
      <c r="A90" s="343" t="s">
        <v>3623</v>
      </c>
      <c r="B90" s="343" t="s">
        <v>932</v>
      </c>
      <c r="C90" s="343" t="s">
        <v>4043</v>
      </c>
      <c r="D90" s="382">
        <f>SUMIF(crudo!B:B,FRAM!A90,crudo!D:D)</f>
        <v>5392.52</v>
      </c>
      <c r="E90" s="381"/>
      <c r="H90" s="3"/>
      <c r="I90"/>
      <c r="J90" s="17"/>
      <c r="K90" s="17"/>
      <c r="L90" s="17"/>
    </row>
    <row r="91" spans="1:12">
      <c r="A91" s="343" t="s">
        <v>3488</v>
      </c>
      <c r="B91" s="343" t="s">
        <v>4631</v>
      </c>
      <c r="C91" s="343" t="s">
        <v>933</v>
      </c>
      <c r="D91" s="382">
        <f>SUMIF(crudo!B:B,FRAM!A91,crudo!D:D)</f>
        <v>6753.74</v>
      </c>
      <c r="E91" s="381"/>
      <c r="H91" s="3"/>
      <c r="I91"/>
      <c r="J91" s="17"/>
      <c r="K91" s="17"/>
      <c r="L91" s="17"/>
    </row>
    <row r="92" spans="1:12">
      <c r="A92" s="343" t="s">
        <v>3489</v>
      </c>
      <c r="B92" s="343" t="s">
        <v>934</v>
      </c>
      <c r="C92" s="343" t="s">
        <v>4044</v>
      </c>
      <c r="D92" s="382">
        <f>SUMIF(crudo!B:B,FRAM!A92,crudo!D:D)</f>
        <v>10743.16</v>
      </c>
      <c r="E92" s="381"/>
      <c r="H92" s="3"/>
      <c r="I92"/>
      <c r="J92" s="17"/>
      <c r="K92" s="17"/>
      <c r="L92" s="17"/>
    </row>
    <row r="93" spans="1:12">
      <c r="A93" s="343" t="s">
        <v>3490</v>
      </c>
      <c r="B93" s="343" t="s">
        <v>936</v>
      </c>
      <c r="C93" s="343" t="s">
        <v>935</v>
      </c>
      <c r="D93" s="382">
        <f>SUMIF(crudo!B:B,FRAM!A93,crudo!D:D)</f>
        <v>7802.93</v>
      </c>
      <c r="E93" s="381"/>
      <c r="H93" s="3"/>
      <c r="I93"/>
      <c r="J93" s="17"/>
      <c r="K93" s="17"/>
      <c r="L93" s="17"/>
    </row>
    <row r="94" spans="1:12">
      <c r="A94" s="343" t="s">
        <v>3491</v>
      </c>
      <c r="B94" s="343" t="s">
        <v>938</v>
      </c>
      <c r="C94" s="343" t="s">
        <v>937</v>
      </c>
      <c r="D94" s="382">
        <f>SUMIF(crudo!B:B,FRAM!A94,crudo!D:D)</f>
        <v>5968.42</v>
      </c>
      <c r="E94" s="381"/>
      <c r="H94" s="3"/>
      <c r="I94"/>
      <c r="J94" s="17"/>
      <c r="K94" s="17"/>
      <c r="L94" s="17"/>
    </row>
    <row r="95" spans="1:12">
      <c r="A95" s="343" t="s">
        <v>3492</v>
      </c>
      <c r="B95" s="343" t="s">
        <v>939</v>
      </c>
      <c r="C95" s="343" t="s">
        <v>4830</v>
      </c>
      <c r="D95" s="382">
        <f>SUMIF(crudo!B:B,FRAM!A95,crudo!D:D)</f>
        <v>8767.66</v>
      </c>
      <c r="E95" s="381"/>
      <c r="H95" s="3"/>
      <c r="I95"/>
      <c r="J95" s="17"/>
      <c r="K95" s="17"/>
      <c r="L95" s="17"/>
    </row>
    <row r="96" spans="1:12">
      <c r="A96" s="343" t="s">
        <v>3493</v>
      </c>
      <c r="B96" s="343" t="s">
        <v>941</v>
      </c>
      <c r="C96" s="343" t="s">
        <v>940</v>
      </c>
      <c r="D96" s="382">
        <f>SUMIF(crudo!B:B,FRAM!A96,crudo!D:D)</f>
        <v>10889.76</v>
      </c>
      <c r="E96" s="381"/>
      <c r="H96" s="3"/>
      <c r="I96"/>
      <c r="J96" s="17"/>
      <c r="K96" s="17"/>
      <c r="L96" s="17"/>
    </row>
    <row r="97" spans="1:12">
      <c r="A97" s="343" t="s">
        <v>3494</v>
      </c>
      <c r="B97" s="343" t="s">
        <v>942</v>
      </c>
      <c r="C97" s="343" t="s">
        <v>4045</v>
      </c>
      <c r="D97" s="382">
        <f>SUMIF(crudo!B:B,FRAM!A97,crudo!D:D)</f>
        <v>18376.46</v>
      </c>
      <c r="E97" s="381"/>
      <c r="H97" s="3"/>
      <c r="I97"/>
      <c r="J97" s="17"/>
      <c r="K97" s="17"/>
      <c r="L97" s="17"/>
    </row>
    <row r="98" spans="1:12">
      <c r="A98" s="343" t="s">
        <v>3495</v>
      </c>
      <c r="B98" s="343" t="s">
        <v>943</v>
      </c>
      <c r="C98" s="343" t="s">
        <v>4046</v>
      </c>
      <c r="D98" s="382">
        <f>SUMIF(crudo!B:B,FRAM!A98,crudo!D:D)</f>
        <v>15235.19</v>
      </c>
      <c r="E98" s="381"/>
      <c r="H98" s="3"/>
      <c r="I98"/>
      <c r="J98" s="17"/>
      <c r="K98" s="17"/>
      <c r="L98" s="17"/>
    </row>
    <row r="99" spans="1:12">
      <c r="A99" s="343" t="s">
        <v>3496</v>
      </c>
      <c r="B99" s="343" t="s">
        <v>945</v>
      </c>
      <c r="C99" s="343" t="s">
        <v>944</v>
      </c>
      <c r="D99" s="382">
        <f>SUMIF(crudo!B:B,FRAM!A99,crudo!D:D)</f>
        <v>7256.35</v>
      </c>
      <c r="E99" s="381"/>
      <c r="H99" s="3"/>
      <c r="I99"/>
      <c r="J99" s="17"/>
      <c r="K99" s="17"/>
      <c r="L99" s="17"/>
    </row>
    <row r="100" spans="1:12" s="559" customFormat="1">
      <c r="A100" s="561" t="s">
        <v>8791</v>
      </c>
      <c r="B100" s="561" t="s">
        <v>8790</v>
      </c>
      <c r="C100" s="561" t="s">
        <v>8865</v>
      </c>
      <c r="D100" s="562">
        <f>SUMIF(crudo!B:B,FRAM!A100,crudo!D:D)</f>
        <v>22326.240000000002</v>
      </c>
      <c r="H100" s="3"/>
      <c r="I100"/>
    </row>
    <row r="101" spans="1:12" s="559" customFormat="1">
      <c r="A101" s="564" t="s">
        <v>8793</v>
      </c>
      <c r="B101" s="564" t="s">
        <v>8792</v>
      </c>
      <c r="C101" s="561" t="s">
        <v>8866</v>
      </c>
      <c r="D101" s="562">
        <f>SUMIF(crudo!B:B,FRAM!A101,crudo!D:D)</f>
        <v>13831.29</v>
      </c>
      <c r="H101" s="3"/>
      <c r="I101"/>
    </row>
    <row r="102" spans="1:12" s="559" customFormat="1">
      <c r="A102" s="564" t="s">
        <v>8858</v>
      </c>
      <c r="B102" s="564" t="s">
        <v>8857</v>
      </c>
      <c r="C102" s="561" t="s">
        <v>8867</v>
      </c>
      <c r="D102" s="562">
        <f>SUMIF(crudo!B:B,FRAM!A102,crudo!D:D)</f>
        <v>19324.3</v>
      </c>
      <c r="H102" s="3"/>
      <c r="I102"/>
    </row>
    <row r="103" spans="1:12" s="559" customFormat="1">
      <c r="A103" s="564" t="s">
        <v>8795</v>
      </c>
      <c r="B103" s="564" t="s">
        <v>8794</v>
      </c>
      <c r="C103" s="561" t="s">
        <v>8868</v>
      </c>
      <c r="D103" s="562">
        <f>SUMIF(crudo!B:B,FRAM!A103,crudo!D:D)</f>
        <v>29877.24</v>
      </c>
      <c r="H103" s="3"/>
      <c r="I103"/>
    </row>
    <row r="104" spans="1:12" s="559" customFormat="1">
      <c r="A104" s="564" t="s">
        <v>8797</v>
      </c>
      <c r="B104" s="564" t="s">
        <v>8796</v>
      </c>
      <c r="C104" s="561" t="s">
        <v>8869</v>
      </c>
      <c r="D104" s="562">
        <f>SUMIF(crudo!B:B,FRAM!A104,crudo!D:D)</f>
        <v>34378.800000000003</v>
      </c>
      <c r="H104" s="3"/>
      <c r="I104"/>
    </row>
    <row r="105" spans="1:12" s="559" customFormat="1">
      <c r="A105" s="565" t="s">
        <v>8860</v>
      </c>
      <c r="B105" s="565" t="s">
        <v>8859</v>
      </c>
      <c r="C105" s="561" t="s">
        <v>8870</v>
      </c>
      <c r="D105" s="562">
        <f>SUMIF(crudo!B:B,FRAM!A105,crudo!D:D)</f>
        <v>14554.58</v>
      </c>
      <c r="H105" s="3"/>
      <c r="I105"/>
    </row>
    <row r="106" spans="1:12" s="559" customFormat="1">
      <c r="A106" s="564" t="s">
        <v>8862</v>
      </c>
      <c r="B106" s="564" t="s">
        <v>8861</v>
      </c>
      <c r="C106" s="561" t="s">
        <v>8871</v>
      </c>
      <c r="D106" s="562">
        <f>SUMIF(crudo!B:B,FRAM!A106,crudo!D:D)</f>
        <v>5654.28</v>
      </c>
      <c r="H106" s="3"/>
      <c r="I106"/>
    </row>
    <row r="107" spans="1:12" s="559" customFormat="1">
      <c r="A107" s="564" t="s">
        <v>8864</v>
      </c>
      <c r="B107" s="564" t="s">
        <v>8863</v>
      </c>
      <c r="C107" s="561" t="s">
        <v>8872</v>
      </c>
      <c r="D107" s="562">
        <f>SUMIF(crudo!B:B,FRAM!A107,crudo!D:D)</f>
        <v>20522.98</v>
      </c>
      <c r="H107" s="3"/>
      <c r="I107"/>
    </row>
    <row r="108" spans="1:12" s="524" customFormat="1">
      <c r="A108" s="522" t="s">
        <v>5467</v>
      </c>
      <c r="B108" s="522" t="s">
        <v>5468</v>
      </c>
      <c r="C108" s="522" t="s">
        <v>5662</v>
      </c>
      <c r="D108" s="523">
        <f>SUMIF(crudo!B:B,FRAM!A108,crudo!D:D)</f>
        <v>10596.57</v>
      </c>
      <c r="H108" s="3"/>
      <c r="I108"/>
    </row>
    <row r="109" spans="1:12">
      <c r="A109" s="343" t="s">
        <v>3050</v>
      </c>
      <c r="B109" s="343" t="s">
        <v>946</v>
      </c>
      <c r="C109" s="343" t="s">
        <v>4047</v>
      </c>
      <c r="D109" s="382">
        <f>SUMIF(crudo!B:B,FRAM!A109,crudo!D:D)</f>
        <v>21884.22</v>
      </c>
      <c r="E109" s="381"/>
      <c r="H109" s="3"/>
      <c r="I109"/>
      <c r="J109" s="17"/>
      <c r="K109" s="17"/>
      <c r="L109" s="17"/>
    </row>
    <row r="110" spans="1:12">
      <c r="A110" s="343" t="s">
        <v>3051</v>
      </c>
      <c r="B110" s="343" t="s">
        <v>948</v>
      </c>
      <c r="C110" s="343" t="s">
        <v>947</v>
      </c>
      <c r="D110" s="382">
        <f>SUMIF(crudo!B:B,FRAM!A110,crudo!D:D)</f>
        <v>10104.44</v>
      </c>
      <c r="E110" s="381"/>
      <c r="H110" s="3"/>
      <c r="I110"/>
      <c r="J110" s="17"/>
      <c r="K110" s="17"/>
      <c r="L110" s="17"/>
    </row>
    <row r="111" spans="1:12">
      <c r="A111" s="343" t="s">
        <v>2823</v>
      </c>
      <c r="B111" s="343" t="s">
        <v>949</v>
      </c>
      <c r="C111" s="343" t="s">
        <v>4048</v>
      </c>
      <c r="D111" s="382">
        <f>SUMIF(crudo!B:B,FRAM!A111,crudo!D:D)</f>
        <v>108531.07</v>
      </c>
      <c r="E111" s="381"/>
      <c r="H111" s="3"/>
      <c r="I111"/>
      <c r="J111" s="17"/>
      <c r="K111" s="17"/>
      <c r="L111" s="17"/>
    </row>
    <row r="112" spans="1:12">
      <c r="A112" s="343" t="s">
        <v>2824</v>
      </c>
      <c r="B112" s="343" t="s">
        <v>950</v>
      </c>
      <c r="C112" s="343" t="s">
        <v>4049</v>
      </c>
      <c r="D112" s="382">
        <f>SUMIF(crudo!B:B,FRAM!A112,crudo!D:D)</f>
        <v>91829.96</v>
      </c>
      <c r="E112" s="381"/>
      <c r="H112" s="3"/>
      <c r="I112"/>
      <c r="J112" s="17"/>
      <c r="K112" s="17"/>
      <c r="L112" s="17"/>
    </row>
    <row r="113" spans="1:12">
      <c r="A113" s="343" t="s">
        <v>3052</v>
      </c>
      <c r="B113" s="343" t="s">
        <v>4613</v>
      </c>
      <c r="C113" s="343" t="s">
        <v>4831</v>
      </c>
      <c r="D113" s="382">
        <f>SUMIF(crudo!B:B,FRAM!A113,crudo!D:D)</f>
        <v>12934.79</v>
      </c>
      <c r="E113" s="381"/>
      <c r="H113" s="3"/>
      <c r="I113"/>
      <c r="J113" s="17"/>
      <c r="K113" s="17"/>
      <c r="L113" s="17"/>
    </row>
    <row r="114" spans="1:12">
      <c r="A114" s="343" t="s">
        <v>3053</v>
      </c>
      <c r="B114" s="343" t="s">
        <v>951</v>
      </c>
      <c r="C114" s="343" t="s">
        <v>4050</v>
      </c>
      <c r="D114" s="382">
        <f>SUMIF(crudo!B:B,FRAM!A114,crudo!D:D)</f>
        <v>25158.91</v>
      </c>
      <c r="E114" s="381"/>
      <c r="H114" s="3"/>
      <c r="I114"/>
      <c r="J114" s="17"/>
      <c r="K114" s="17"/>
      <c r="L114" s="17"/>
    </row>
    <row r="115" spans="1:12">
      <c r="A115" s="343" t="s">
        <v>3054</v>
      </c>
      <c r="B115" s="343" t="s">
        <v>953</v>
      </c>
      <c r="C115" s="343" t="s">
        <v>952</v>
      </c>
      <c r="D115" s="382">
        <f>SUMIF(crudo!B:B,FRAM!A115,crudo!D:D)</f>
        <v>8900.2800000000007</v>
      </c>
      <c r="E115" s="381"/>
      <c r="H115" s="3"/>
      <c r="I115"/>
      <c r="J115" s="17"/>
      <c r="K115" s="17"/>
      <c r="L115" s="17"/>
    </row>
    <row r="116" spans="1:12">
      <c r="A116" s="343" t="s">
        <v>3055</v>
      </c>
      <c r="B116" s="343" t="s">
        <v>954</v>
      </c>
      <c r="C116" s="343" t="s">
        <v>4051</v>
      </c>
      <c r="D116" s="382">
        <f>SUMIF(crudo!B:B,FRAM!A116,crudo!D:D)</f>
        <v>15915.8</v>
      </c>
      <c r="E116" s="381"/>
      <c r="H116" s="3"/>
      <c r="I116"/>
      <c r="J116" s="17"/>
      <c r="K116" s="17"/>
      <c r="L116" s="17"/>
    </row>
    <row r="117" spans="1:12">
      <c r="A117" s="343" t="s">
        <v>3056</v>
      </c>
      <c r="B117" s="343" t="s">
        <v>955</v>
      </c>
      <c r="C117" s="343" t="s">
        <v>4052</v>
      </c>
      <c r="D117" s="382">
        <f>SUMIF(crudo!B:B,FRAM!A117,crudo!D:D)</f>
        <v>10889.76</v>
      </c>
      <c r="E117" s="381"/>
      <c r="H117" s="3"/>
      <c r="I117"/>
      <c r="J117" s="17"/>
      <c r="K117" s="17"/>
      <c r="L117" s="17"/>
    </row>
    <row r="118" spans="1:12">
      <c r="A118" s="343" t="s">
        <v>2825</v>
      </c>
      <c r="B118" s="343" t="s">
        <v>957</v>
      </c>
      <c r="C118" s="343" t="s">
        <v>956</v>
      </c>
      <c r="D118" s="382">
        <f>SUMIF(crudo!B:B,FRAM!A118,crudo!D:D)</f>
        <v>17800.560000000001</v>
      </c>
      <c r="E118" s="381"/>
      <c r="H118" s="3"/>
      <c r="I118"/>
      <c r="J118" s="17"/>
      <c r="K118" s="17"/>
      <c r="L118" s="17"/>
    </row>
    <row r="119" spans="1:12">
      <c r="A119" s="343" t="s">
        <v>2826</v>
      </c>
      <c r="B119" s="343" t="s">
        <v>958</v>
      </c>
      <c r="C119" s="343" t="s">
        <v>4832</v>
      </c>
      <c r="D119" s="382">
        <f>SUMIF(crudo!B:B,FRAM!A119,crudo!D:D)</f>
        <v>18544</v>
      </c>
      <c r="E119" s="381"/>
      <c r="H119" s="3"/>
      <c r="I119"/>
      <c r="J119" s="17"/>
      <c r="K119" s="17"/>
      <c r="L119" s="17"/>
    </row>
    <row r="120" spans="1:12">
      <c r="A120" s="343" t="s">
        <v>3057</v>
      </c>
      <c r="B120" s="343" t="s">
        <v>959</v>
      </c>
      <c r="C120" s="343" t="s">
        <v>4833</v>
      </c>
      <c r="D120" s="382">
        <f>SUMIF(crudo!B:B,FRAM!A120,crudo!D:D)</f>
        <v>17905.27</v>
      </c>
      <c r="E120" s="381"/>
      <c r="H120" s="3"/>
      <c r="I120"/>
      <c r="J120" s="17"/>
      <c r="K120" s="17"/>
      <c r="L120" s="17"/>
    </row>
    <row r="121" spans="1:12">
      <c r="A121" s="343" t="s">
        <v>3058</v>
      </c>
      <c r="B121" s="343" t="s">
        <v>960</v>
      </c>
      <c r="C121" s="343" t="s">
        <v>4053</v>
      </c>
      <c r="D121" s="382">
        <f>SUMIF(crudo!B:B,FRAM!A121,crudo!D:D)</f>
        <v>34920.51</v>
      </c>
      <c r="E121" s="381"/>
      <c r="H121" s="3"/>
      <c r="I121"/>
      <c r="J121" s="17"/>
      <c r="K121" s="17"/>
      <c r="L121" s="17"/>
    </row>
    <row r="122" spans="1:12">
      <c r="A122" s="343" t="s">
        <v>3059</v>
      </c>
      <c r="B122" s="343" t="s">
        <v>961</v>
      </c>
      <c r="C122" s="343" t="s">
        <v>4708</v>
      </c>
      <c r="D122" s="382">
        <f>SUMIF(crudo!B:B,FRAM!A122,crudo!D:D)</f>
        <v>17653.97</v>
      </c>
      <c r="E122" s="381"/>
      <c r="H122" s="3"/>
      <c r="I122"/>
      <c r="J122" s="17"/>
      <c r="K122" s="17"/>
      <c r="L122" s="17"/>
    </row>
    <row r="123" spans="1:12">
      <c r="A123" s="343" t="s">
        <v>3060</v>
      </c>
      <c r="B123" s="343" t="s">
        <v>962</v>
      </c>
      <c r="C123" s="343" t="s">
        <v>4054</v>
      </c>
      <c r="D123" s="382">
        <f>SUMIF(crudo!B:B,FRAM!A123,crudo!D:D)</f>
        <v>18420.330000000002</v>
      </c>
      <c r="E123" s="381"/>
      <c r="H123" s="3"/>
      <c r="I123"/>
      <c r="J123" s="17"/>
      <c r="K123" s="17"/>
      <c r="L123" s="17"/>
    </row>
    <row r="124" spans="1:12">
      <c r="A124" s="343" t="s">
        <v>3061</v>
      </c>
      <c r="B124" s="343" t="s">
        <v>963</v>
      </c>
      <c r="C124" s="343" t="s">
        <v>4834</v>
      </c>
      <c r="D124" s="382">
        <f>SUMIF(crudo!B:B,FRAM!A124,crudo!D:D)</f>
        <v>6649.03</v>
      </c>
      <c r="E124" s="381"/>
      <c r="H124" s="3"/>
      <c r="I124"/>
      <c r="J124" s="17"/>
      <c r="K124" s="17"/>
      <c r="L124" s="17"/>
    </row>
    <row r="125" spans="1:12">
      <c r="A125" s="343" t="s">
        <v>3062</v>
      </c>
      <c r="B125" s="343" t="s">
        <v>965</v>
      </c>
      <c r="C125" s="343" t="s">
        <v>964</v>
      </c>
      <c r="D125" s="382">
        <f>SUMIF(crudo!B:B,FRAM!A125,crudo!D:D)</f>
        <v>8376.74</v>
      </c>
      <c r="E125" s="381"/>
      <c r="H125" s="3"/>
      <c r="I125"/>
      <c r="J125" s="17"/>
      <c r="K125" s="17"/>
      <c r="L125" s="17"/>
    </row>
    <row r="126" spans="1:12">
      <c r="A126" s="343" t="s">
        <v>3063</v>
      </c>
      <c r="B126" s="343" t="s">
        <v>966</v>
      </c>
      <c r="C126" s="343" t="s">
        <v>4055</v>
      </c>
      <c r="D126" s="382">
        <f>SUMIF(crudo!B:B,FRAM!A126,crudo!D:D)</f>
        <v>6316.05</v>
      </c>
      <c r="E126" s="381"/>
      <c r="H126" s="3"/>
      <c r="I126"/>
      <c r="J126" s="17"/>
      <c r="K126" s="17"/>
      <c r="L126" s="17"/>
    </row>
    <row r="127" spans="1:12">
      <c r="A127" s="343" t="s">
        <v>3064</v>
      </c>
      <c r="B127" s="343" t="s">
        <v>967</v>
      </c>
      <c r="C127" s="343" t="s">
        <v>4056</v>
      </c>
      <c r="D127" s="382">
        <f>SUMIF(crudo!B:B,FRAM!A127,crudo!D:D)</f>
        <v>16020.51</v>
      </c>
      <c r="E127" s="381"/>
      <c r="H127" s="3"/>
      <c r="I127"/>
      <c r="J127" s="17"/>
      <c r="K127" s="17"/>
      <c r="L127" s="17"/>
    </row>
    <row r="128" spans="1:12">
      <c r="A128" s="343" t="s">
        <v>3065</v>
      </c>
      <c r="B128" s="343" t="s">
        <v>968</v>
      </c>
      <c r="C128" s="343" t="s">
        <v>4057</v>
      </c>
      <c r="D128" s="382">
        <f>SUMIF(crudo!B:B,FRAM!A128,crudo!D:D)</f>
        <v>21787.1</v>
      </c>
      <c r="E128" s="381"/>
      <c r="H128" s="3"/>
      <c r="I128"/>
      <c r="J128" s="17"/>
      <c r="K128" s="17"/>
      <c r="L128" s="17"/>
    </row>
    <row r="129" spans="1:12">
      <c r="A129" s="343" t="s">
        <v>3066</v>
      </c>
      <c r="B129" s="343" t="s">
        <v>969</v>
      </c>
      <c r="C129" s="343" t="s">
        <v>4058</v>
      </c>
      <c r="D129" s="382">
        <f>SUMIF(crudo!B:B,FRAM!A129,crudo!D:D)</f>
        <v>5790.99</v>
      </c>
      <c r="E129" s="381"/>
      <c r="H129" s="3"/>
      <c r="I129"/>
      <c r="J129" s="17"/>
      <c r="K129" s="17"/>
      <c r="L129" s="17"/>
    </row>
    <row r="130" spans="1:12">
      <c r="A130" s="343" t="s">
        <v>3067</v>
      </c>
      <c r="B130" s="343" t="s">
        <v>970</v>
      </c>
      <c r="C130" s="343" t="s">
        <v>4059</v>
      </c>
      <c r="D130" s="382">
        <f>SUMIF(crudo!B:B,FRAM!A130,crudo!D:D)</f>
        <v>14502.22</v>
      </c>
      <c r="E130" s="381"/>
      <c r="H130" s="3"/>
      <c r="I130"/>
      <c r="J130" s="17"/>
      <c r="K130" s="17"/>
      <c r="L130" s="17"/>
    </row>
    <row r="131" spans="1:12">
      <c r="A131" s="343" t="s">
        <v>3068</v>
      </c>
      <c r="B131" s="343" t="s">
        <v>971</v>
      </c>
      <c r="C131" s="343" t="s">
        <v>4835</v>
      </c>
      <c r="D131" s="382">
        <f>SUMIF(crudo!B:B,FRAM!A131,crudo!D:D)</f>
        <v>12983.94</v>
      </c>
      <c r="E131" s="381"/>
      <c r="H131" s="3"/>
      <c r="I131"/>
      <c r="J131" s="17"/>
      <c r="K131" s="17"/>
      <c r="L131" s="17"/>
    </row>
    <row r="132" spans="1:12">
      <c r="A132" s="343" t="s">
        <v>2827</v>
      </c>
      <c r="B132" s="343" t="s">
        <v>972</v>
      </c>
      <c r="C132" s="343" t="s">
        <v>4709</v>
      </c>
      <c r="D132" s="382">
        <f>SUMIF(crudo!B:B,FRAM!A132,crudo!D:D)</f>
        <v>30522.73</v>
      </c>
      <c r="E132" s="381"/>
      <c r="H132" s="3"/>
      <c r="I132"/>
      <c r="J132" s="17"/>
      <c r="K132" s="17"/>
      <c r="L132" s="17"/>
    </row>
    <row r="133" spans="1:12">
      <c r="A133" s="343" t="s">
        <v>3069</v>
      </c>
      <c r="B133" s="343" t="s">
        <v>973</v>
      </c>
      <c r="C133" s="343" t="s">
        <v>4710</v>
      </c>
      <c r="D133" s="382">
        <f>SUMIF(crudo!B:B,FRAM!A133,crudo!D:D)</f>
        <v>9994.49</v>
      </c>
      <c r="E133" s="381"/>
      <c r="H133" s="3"/>
      <c r="I133"/>
      <c r="J133" s="17"/>
      <c r="K133" s="17"/>
      <c r="L133" s="17"/>
    </row>
    <row r="134" spans="1:12">
      <c r="A134" s="343" t="s">
        <v>3070</v>
      </c>
      <c r="B134" s="343" t="s">
        <v>974</v>
      </c>
      <c r="C134" s="343" t="s">
        <v>4836</v>
      </c>
      <c r="D134" s="382">
        <f>SUMIF(crudo!B:B,FRAM!A134,crudo!D:D)</f>
        <v>28672.52</v>
      </c>
      <c r="E134" s="381"/>
      <c r="H134" s="3"/>
      <c r="I134"/>
      <c r="J134" s="17"/>
      <c r="K134" s="17"/>
      <c r="L134" s="17"/>
    </row>
    <row r="135" spans="1:12">
      <c r="A135" s="343" t="s">
        <v>3071</v>
      </c>
      <c r="B135" s="343" t="s">
        <v>975</v>
      </c>
      <c r="C135" s="343" t="s">
        <v>4060</v>
      </c>
      <c r="D135" s="382">
        <f>SUMIF(crudo!B:B,FRAM!A135,crudo!D:D)</f>
        <v>11936.85</v>
      </c>
      <c r="E135" s="381"/>
      <c r="H135" s="3"/>
      <c r="I135"/>
      <c r="J135" s="17"/>
      <c r="K135" s="17"/>
      <c r="L135" s="17"/>
    </row>
    <row r="136" spans="1:12">
      <c r="A136" s="343" t="s">
        <v>3072</v>
      </c>
      <c r="B136" s="343" t="s">
        <v>976</v>
      </c>
      <c r="C136" s="343" t="s">
        <v>4061</v>
      </c>
      <c r="D136" s="382">
        <f>SUMIF(crudo!B:B,FRAM!A136,crudo!D:D)</f>
        <v>10994.46</v>
      </c>
      <c r="E136" s="381"/>
      <c r="H136" s="3"/>
      <c r="I136"/>
      <c r="J136" s="17"/>
      <c r="K136" s="17"/>
      <c r="L136" s="17"/>
    </row>
    <row r="137" spans="1:12">
      <c r="A137" s="343" t="s">
        <v>3073</v>
      </c>
      <c r="B137" s="343" t="s">
        <v>977</v>
      </c>
      <c r="C137" s="343" t="s">
        <v>4062</v>
      </c>
      <c r="D137" s="382">
        <f>SUMIF(crudo!B:B,FRAM!A137,crudo!D:D)</f>
        <v>24344.89</v>
      </c>
      <c r="E137" s="381"/>
      <c r="H137" s="3"/>
      <c r="I137"/>
      <c r="J137" s="17"/>
      <c r="K137" s="17"/>
      <c r="L137" s="17"/>
    </row>
    <row r="138" spans="1:12">
      <c r="A138" s="343" t="s">
        <v>3074</v>
      </c>
      <c r="B138" s="343" t="s">
        <v>979</v>
      </c>
      <c r="C138" s="343" t="s">
        <v>978</v>
      </c>
      <c r="D138" s="382">
        <f>SUMIF(crudo!B:B,FRAM!A138,crudo!D:D)</f>
        <v>9444.77</v>
      </c>
      <c r="E138" s="381"/>
      <c r="H138" s="3"/>
      <c r="I138"/>
      <c r="J138" s="17"/>
      <c r="K138" s="17"/>
      <c r="L138" s="17"/>
    </row>
    <row r="139" spans="1:12">
      <c r="A139" s="343" t="s">
        <v>3333</v>
      </c>
      <c r="B139" s="343" t="s">
        <v>980</v>
      </c>
      <c r="C139" s="343" t="s">
        <v>4837</v>
      </c>
      <c r="D139" s="382">
        <f>SUMIF(crudo!B:B,FRAM!A139,crudo!D:D)</f>
        <v>21250.73</v>
      </c>
      <c r="E139" s="381"/>
      <c r="H139" s="3"/>
      <c r="I139"/>
      <c r="J139" s="17"/>
      <c r="K139" s="17"/>
      <c r="L139" s="17"/>
    </row>
    <row r="140" spans="1:12">
      <c r="A140" s="343" t="s">
        <v>2828</v>
      </c>
      <c r="B140" s="343" t="s">
        <v>981</v>
      </c>
      <c r="C140" s="343" t="s">
        <v>4838</v>
      </c>
      <c r="D140" s="382">
        <f>SUMIF(crudo!B:B,FRAM!A140,crudo!D:D)</f>
        <v>20523</v>
      </c>
      <c r="E140" s="381"/>
      <c r="H140" s="3"/>
      <c r="I140"/>
      <c r="J140" s="17"/>
      <c r="K140" s="17"/>
      <c r="L140" s="17"/>
    </row>
    <row r="141" spans="1:12">
      <c r="A141" s="343" t="s">
        <v>3075</v>
      </c>
      <c r="B141" s="343" t="s">
        <v>982</v>
      </c>
      <c r="C141" s="343" t="s">
        <v>4063</v>
      </c>
      <c r="D141" s="382">
        <f>SUMIF(crudo!B:B,FRAM!A141,crudo!D:D)</f>
        <v>12931.58</v>
      </c>
      <c r="E141" s="381"/>
      <c r="H141" s="3"/>
      <c r="I141"/>
      <c r="J141" s="17"/>
      <c r="K141" s="17"/>
      <c r="L141" s="17"/>
    </row>
    <row r="142" spans="1:12">
      <c r="A142" s="343" t="s">
        <v>3076</v>
      </c>
      <c r="B142" s="343" t="s">
        <v>983</v>
      </c>
      <c r="C142" s="343" t="s">
        <v>4064</v>
      </c>
      <c r="D142" s="382">
        <f>SUMIF(crudo!B:B,FRAM!A142,crudo!D:D)</f>
        <v>32773.980000000003</v>
      </c>
      <c r="E142" s="381"/>
      <c r="H142" s="3"/>
      <c r="I142"/>
      <c r="J142" s="17"/>
      <c r="K142" s="17"/>
      <c r="L142" s="17"/>
    </row>
    <row r="143" spans="1:12">
      <c r="A143" s="343" t="s">
        <v>3077</v>
      </c>
      <c r="B143" s="343" t="s">
        <v>985</v>
      </c>
      <c r="C143" s="343" t="s">
        <v>984</v>
      </c>
      <c r="D143" s="382">
        <f>SUMIF(crudo!B:B,FRAM!A143,crudo!D:D)</f>
        <v>8167.32</v>
      </c>
      <c r="E143" s="381"/>
      <c r="H143" s="3"/>
      <c r="I143"/>
      <c r="J143" s="17"/>
      <c r="K143" s="17"/>
      <c r="L143" s="17"/>
    </row>
    <row r="144" spans="1:12">
      <c r="A144" s="343" t="s">
        <v>3078</v>
      </c>
      <c r="B144" s="343" t="s">
        <v>987</v>
      </c>
      <c r="C144" s="343" t="s">
        <v>986</v>
      </c>
      <c r="D144" s="382">
        <f>SUMIF(crudo!B:B,FRAM!A144,crudo!D:D)</f>
        <v>9528.5400000000009</v>
      </c>
      <c r="E144" s="381"/>
      <c r="H144" s="3"/>
      <c r="I144"/>
      <c r="J144" s="17"/>
      <c r="K144" s="17"/>
      <c r="L144" s="17"/>
    </row>
    <row r="145" spans="1:12">
      <c r="A145" s="343" t="s">
        <v>3079</v>
      </c>
      <c r="B145" s="343" t="s">
        <v>988</v>
      </c>
      <c r="C145" s="343" t="s">
        <v>4711</v>
      </c>
      <c r="D145" s="382">
        <f>SUMIF(crudo!B:B,FRAM!A145,crudo!D:D)</f>
        <v>8272.0300000000007</v>
      </c>
      <c r="E145" s="381"/>
      <c r="H145" s="3"/>
      <c r="I145"/>
      <c r="J145" s="17"/>
      <c r="K145" s="17"/>
      <c r="L145" s="17"/>
    </row>
    <row r="146" spans="1:12">
      <c r="A146" s="343" t="s">
        <v>3080</v>
      </c>
      <c r="B146" s="343" t="s">
        <v>990</v>
      </c>
      <c r="C146" s="343" t="s">
        <v>989</v>
      </c>
      <c r="D146" s="382">
        <f>SUMIF(crudo!B:B,FRAM!A146,crudo!D:D)</f>
        <v>9776.17</v>
      </c>
      <c r="E146" s="381"/>
      <c r="H146" s="3"/>
      <c r="I146"/>
      <c r="J146" s="17"/>
      <c r="K146" s="17"/>
      <c r="L146" s="17"/>
    </row>
    <row r="147" spans="1:12">
      <c r="A147" s="343" t="s">
        <v>2829</v>
      </c>
      <c r="B147" s="343" t="s">
        <v>992</v>
      </c>
      <c r="C147" s="343" t="s">
        <v>991</v>
      </c>
      <c r="D147" s="382">
        <f>SUMIF(crudo!B:B,FRAM!A147,crudo!D:D)</f>
        <v>51509.07</v>
      </c>
      <c r="E147" s="381"/>
      <c r="H147" s="3"/>
      <c r="I147"/>
      <c r="J147" s="17"/>
      <c r="K147" s="17"/>
      <c r="L147" s="17"/>
    </row>
    <row r="148" spans="1:12">
      <c r="A148" s="343" t="s">
        <v>3081</v>
      </c>
      <c r="B148" s="343" t="s">
        <v>993</v>
      </c>
      <c r="C148" s="343" t="s">
        <v>4065</v>
      </c>
      <c r="D148" s="382">
        <f>SUMIF(crudo!B:B,FRAM!A148,crudo!D:D)</f>
        <v>17449.79</v>
      </c>
      <c r="E148" s="381"/>
      <c r="H148" s="3"/>
      <c r="I148"/>
      <c r="J148" s="17"/>
      <c r="K148" s="17"/>
      <c r="L148" s="17"/>
    </row>
    <row r="149" spans="1:12">
      <c r="A149" s="343" t="s">
        <v>3082</v>
      </c>
      <c r="B149" s="343" t="s">
        <v>995</v>
      </c>
      <c r="C149" s="343" t="s">
        <v>994</v>
      </c>
      <c r="D149" s="382">
        <f>SUMIF(crudo!B:B,FRAM!A149,crudo!D:D)</f>
        <v>12093.91</v>
      </c>
      <c r="E149" s="381"/>
      <c r="H149" s="3"/>
      <c r="I149"/>
      <c r="J149" s="17"/>
      <c r="K149" s="17"/>
      <c r="L149" s="17"/>
    </row>
    <row r="150" spans="1:12">
      <c r="A150" s="343" t="s">
        <v>3083</v>
      </c>
      <c r="B150" s="343" t="s">
        <v>996</v>
      </c>
      <c r="C150" s="343" t="s">
        <v>4066</v>
      </c>
      <c r="D150" s="382">
        <f>SUMIF(crudo!B:B,FRAM!A150,crudo!D:D)</f>
        <v>15130.48</v>
      </c>
      <c r="E150" s="381"/>
      <c r="H150" s="3"/>
      <c r="I150"/>
      <c r="J150" s="17"/>
      <c r="K150" s="17"/>
      <c r="L150" s="17"/>
    </row>
    <row r="151" spans="1:12">
      <c r="A151" s="343" t="s">
        <v>3084</v>
      </c>
      <c r="B151" s="343" t="s">
        <v>4614</v>
      </c>
      <c r="C151" s="343" t="s">
        <v>4067</v>
      </c>
      <c r="D151" s="382">
        <f>SUMIF(crudo!B:B,FRAM!A151,crudo!D:D)</f>
        <v>11151.53</v>
      </c>
      <c r="E151" s="381"/>
      <c r="H151" s="3"/>
      <c r="I151"/>
      <c r="J151" s="17"/>
      <c r="K151" s="17"/>
      <c r="L151" s="17"/>
    </row>
    <row r="152" spans="1:12">
      <c r="A152" s="343" t="s">
        <v>3085</v>
      </c>
      <c r="B152" s="343" t="s">
        <v>997</v>
      </c>
      <c r="C152" s="343" t="s">
        <v>4839</v>
      </c>
      <c r="D152" s="382">
        <f>SUMIF(crudo!B:B,FRAM!A152,crudo!D:D)</f>
        <v>17151.36</v>
      </c>
      <c r="E152" s="381"/>
      <c r="H152" s="3"/>
      <c r="I152"/>
      <c r="J152" s="17"/>
      <c r="K152" s="17"/>
      <c r="L152" s="17"/>
    </row>
    <row r="153" spans="1:12">
      <c r="A153" s="343" t="s">
        <v>3086</v>
      </c>
      <c r="B153" s="343" t="s">
        <v>998</v>
      </c>
      <c r="C153" s="343" t="s">
        <v>4840</v>
      </c>
      <c r="D153" s="382">
        <f>SUMIF(crudo!B:B,FRAM!A153,crudo!D:D)</f>
        <v>13548.1</v>
      </c>
      <c r="E153" s="381"/>
      <c r="H153" s="3"/>
      <c r="I153"/>
      <c r="J153" s="17"/>
      <c r="K153" s="17"/>
      <c r="L153" s="17"/>
    </row>
    <row r="154" spans="1:12">
      <c r="A154" s="343" t="s">
        <v>3087</v>
      </c>
      <c r="B154" s="343" t="s">
        <v>1000</v>
      </c>
      <c r="C154" s="343" t="s">
        <v>999</v>
      </c>
      <c r="D154" s="382">
        <f>SUMIF(crudo!B:B,FRAM!A154,crudo!D:D)</f>
        <v>7434.35</v>
      </c>
      <c r="E154" s="381"/>
      <c r="H154" s="3"/>
      <c r="I154"/>
      <c r="J154" s="17"/>
      <c r="K154" s="17"/>
      <c r="L154" s="17"/>
    </row>
    <row r="155" spans="1:12">
      <c r="A155" s="343" t="s">
        <v>2830</v>
      </c>
      <c r="B155" s="343" t="s">
        <v>1001</v>
      </c>
      <c r="C155" s="343" t="s">
        <v>4841</v>
      </c>
      <c r="D155" s="382">
        <f>SUMIF(crudo!B:B,FRAM!A155,crudo!D:D)</f>
        <v>49531.63</v>
      </c>
      <c r="E155" s="381"/>
      <c r="H155" s="3"/>
      <c r="I155"/>
      <c r="J155" s="17"/>
      <c r="K155" s="17"/>
      <c r="L155" s="17"/>
    </row>
    <row r="156" spans="1:12">
      <c r="A156" s="343" t="s">
        <v>3088</v>
      </c>
      <c r="B156" s="343" t="s">
        <v>1002</v>
      </c>
      <c r="C156" s="343" t="s">
        <v>4842</v>
      </c>
      <c r="D156" s="382">
        <f>SUMIF(crudo!B:B,FRAM!A156,crudo!D:D)</f>
        <v>37590.6</v>
      </c>
      <c r="E156" s="381"/>
      <c r="H156" s="3"/>
      <c r="I156"/>
      <c r="J156" s="17"/>
      <c r="K156" s="17"/>
      <c r="L156" s="17"/>
    </row>
    <row r="157" spans="1:12">
      <c r="A157" s="343" t="s">
        <v>3089</v>
      </c>
      <c r="B157" s="343" t="s">
        <v>1003</v>
      </c>
      <c r="C157" s="343" t="s">
        <v>4843</v>
      </c>
      <c r="D157" s="382">
        <f>SUMIF(crudo!B:B,FRAM!A157,crudo!D:D)</f>
        <v>15863.44</v>
      </c>
      <c r="E157" s="381"/>
      <c r="H157" s="3"/>
      <c r="I157"/>
      <c r="J157" s="17"/>
      <c r="K157" s="17"/>
      <c r="L157" s="17"/>
    </row>
    <row r="158" spans="1:12">
      <c r="A158" s="343" t="s">
        <v>3993</v>
      </c>
      <c r="B158" s="343" t="s">
        <v>3992</v>
      </c>
      <c r="C158" s="343" t="s">
        <v>4844</v>
      </c>
      <c r="D158" s="382">
        <f>SUMIF(crudo!B:B,FRAM!A158,crudo!D:D)</f>
        <v>16334.63</v>
      </c>
      <c r="E158" s="381"/>
      <c r="H158" s="3"/>
      <c r="I158"/>
      <c r="J158" s="17"/>
      <c r="K158" s="17"/>
      <c r="L158" s="17"/>
    </row>
    <row r="159" spans="1:12">
      <c r="A159" s="343" t="s">
        <v>3090</v>
      </c>
      <c r="B159" s="343" t="s">
        <v>1004</v>
      </c>
      <c r="C159" s="343" t="s">
        <v>4845</v>
      </c>
      <c r="D159" s="382">
        <f>SUMIF(crudo!B:B,FRAM!A159,crudo!D:D)</f>
        <v>13402.78</v>
      </c>
      <c r="E159" s="381"/>
      <c r="H159" s="3"/>
      <c r="I159"/>
      <c r="J159" s="17"/>
      <c r="K159" s="17"/>
      <c r="L159" s="17"/>
    </row>
    <row r="160" spans="1:12">
      <c r="A160" s="343" t="s">
        <v>3091</v>
      </c>
      <c r="B160" s="343" t="s">
        <v>1005</v>
      </c>
      <c r="C160" s="343" t="s">
        <v>4068</v>
      </c>
      <c r="D160" s="382">
        <f>SUMIF(crudo!B:B,FRAM!A160,crudo!D:D)</f>
        <v>17843.52</v>
      </c>
      <c r="E160" s="381"/>
      <c r="H160" s="3"/>
      <c r="I160"/>
      <c r="J160" s="17"/>
      <c r="K160" s="17"/>
      <c r="L160" s="17"/>
    </row>
    <row r="161" spans="1:12">
      <c r="A161" s="343" t="s">
        <v>3092</v>
      </c>
      <c r="B161" s="343" t="s">
        <v>1007</v>
      </c>
      <c r="C161" s="343" t="s">
        <v>1006</v>
      </c>
      <c r="D161" s="382">
        <f>SUMIF(crudo!B:B,FRAM!A161,crudo!D:D)</f>
        <v>7643.77</v>
      </c>
      <c r="E161" s="381"/>
      <c r="H161" s="3"/>
      <c r="I161"/>
      <c r="J161" s="17"/>
      <c r="K161" s="17"/>
      <c r="L161" s="17"/>
    </row>
    <row r="162" spans="1:12">
      <c r="A162" s="343" t="s">
        <v>3093</v>
      </c>
      <c r="B162" s="343" t="s">
        <v>1008</v>
      </c>
      <c r="C162" s="343" t="s">
        <v>4846</v>
      </c>
      <c r="D162" s="382">
        <f>SUMIF(crudo!B:B,FRAM!A162,crudo!D:D)</f>
        <v>26439.07</v>
      </c>
      <c r="E162" s="381"/>
      <c r="H162" s="3"/>
      <c r="I162"/>
      <c r="J162" s="17"/>
      <c r="K162" s="17"/>
      <c r="L162" s="17"/>
    </row>
    <row r="163" spans="1:12">
      <c r="A163" s="343" t="s">
        <v>2831</v>
      </c>
      <c r="B163" s="343" t="s">
        <v>1009</v>
      </c>
      <c r="C163" s="343" t="s">
        <v>4069</v>
      </c>
      <c r="D163" s="382">
        <f>SUMIF(crudo!B:B,FRAM!A163,crudo!D:D)</f>
        <v>14397.51</v>
      </c>
      <c r="E163" s="381"/>
      <c r="H163" s="3"/>
      <c r="I163"/>
      <c r="J163" s="17"/>
      <c r="K163" s="17"/>
      <c r="L163" s="17"/>
    </row>
    <row r="164" spans="1:12">
      <c r="A164" s="343" t="s">
        <v>3094</v>
      </c>
      <c r="B164" s="343" t="s">
        <v>1010</v>
      </c>
      <c r="C164" s="343" t="s">
        <v>4847</v>
      </c>
      <c r="D164" s="382">
        <f>SUMIF(crudo!B:B,FRAM!A164,crudo!D:D)</f>
        <v>14921.06</v>
      </c>
      <c r="E164" s="381"/>
      <c r="H164" s="3"/>
      <c r="I164"/>
      <c r="J164" s="17"/>
      <c r="K164" s="17"/>
      <c r="L164" s="17"/>
    </row>
    <row r="165" spans="1:12">
      <c r="A165" s="343" t="s">
        <v>3095</v>
      </c>
      <c r="B165" s="343" t="s">
        <v>1011</v>
      </c>
      <c r="C165" s="343" t="s">
        <v>4070</v>
      </c>
      <c r="D165" s="382">
        <f>SUMIF(crudo!B:B,FRAM!A165,crudo!D:D)</f>
        <v>12087.04</v>
      </c>
      <c r="E165" s="381"/>
      <c r="H165" s="3"/>
      <c r="I165"/>
      <c r="J165" s="17"/>
      <c r="K165" s="17"/>
      <c r="L165" s="17"/>
    </row>
    <row r="166" spans="1:12">
      <c r="A166" s="343" t="s">
        <v>3096</v>
      </c>
      <c r="B166" s="343" t="s">
        <v>1013</v>
      </c>
      <c r="C166" s="343" t="s">
        <v>1012</v>
      </c>
      <c r="D166" s="382">
        <f>SUMIF(crudo!B:B,FRAM!A166,crudo!D:D)</f>
        <v>9947.3700000000008</v>
      </c>
      <c r="E166" s="381"/>
      <c r="H166" s="3"/>
      <c r="I166"/>
      <c r="J166" s="17"/>
      <c r="K166" s="17"/>
      <c r="L166" s="17"/>
    </row>
    <row r="167" spans="1:12">
      <c r="A167" s="343" t="s">
        <v>3097</v>
      </c>
      <c r="B167" s="343" t="s">
        <v>1015</v>
      </c>
      <c r="C167" s="343" t="s">
        <v>1014</v>
      </c>
      <c r="D167" s="382">
        <f>SUMIF(crudo!B:B,FRAM!A167,crudo!D:D)</f>
        <v>8062.61</v>
      </c>
      <c r="E167" s="381"/>
      <c r="H167" s="3"/>
      <c r="I167"/>
      <c r="J167" s="17"/>
      <c r="K167" s="17"/>
      <c r="L167" s="17"/>
    </row>
    <row r="168" spans="1:12">
      <c r="A168" s="343" t="s">
        <v>3098</v>
      </c>
      <c r="B168" s="343" t="s">
        <v>1016</v>
      </c>
      <c r="C168" s="343" t="s">
        <v>4848</v>
      </c>
      <c r="D168" s="382">
        <f>SUMIF(crudo!B:B,FRAM!A168,crudo!D:D)</f>
        <v>20470.650000000001</v>
      </c>
      <c r="E168" s="381"/>
      <c r="H168" s="3"/>
      <c r="I168"/>
      <c r="J168" s="17"/>
      <c r="K168" s="17"/>
      <c r="L168" s="17"/>
    </row>
    <row r="169" spans="1:12">
      <c r="A169" s="343" t="s">
        <v>3099</v>
      </c>
      <c r="B169" s="343" t="s">
        <v>1017</v>
      </c>
      <c r="C169" s="343" t="s">
        <v>4849</v>
      </c>
      <c r="D169" s="382">
        <f>SUMIF(crudo!B:B,FRAM!A169,crudo!D:D)</f>
        <v>13298.07</v>
      </c>
      <c r="E169" s="381"/>
      <c r="H169" s="3"/>
      <c r="I169"/>
      <c r="J169" s="17"/>
      <c r="K169" s="17"/>
      <c r="L169" s="17"/>
    </row>
    <row r="170" spans="1:12">
      <c r="A170" s="343" t="s">
        <v>2832</v>
      </c>
      <c r="B170" s="343" t="s">
        <v>1019</v>
      </c>
      <c r="C170" s="343" t="s">
        <v>1018</v>
      </c>
      <c r="D170" s="382">
        <f>SUMIF(crudo!B:B,FRAM!A170,crudo!D:D)</f>
        <v>15434.13</v>
      </c>
      <c r="E170" s="381"/>
      <c r="H170" s="3"/>
      <c r="I170"/>
      <c r="J170" s="17"/>
      <c r="K170" s="17"/>
      <c r="L170" s="17"/>
    </row>
    <row r="171" spans="1:12">
      <c r="A171" s="343" t="s">
        <v>2833</v>
      </c>
      <c r="B171" s="343" t="s">
        <v>1021</v>
      </c>
      <c r="C171" s="343" t="s">
        <v>1020</v>
      </c>
      <c r="D171" s="382">
        <f>SUMIF(crudo!B:B,FRAM!A171,crudo!D:D)</f>
        <v>17151.37</v>
      </c>
      <c r="E171" s="381"/>
      <c r="H171" s="3"/>
      <c r="I171"/>
      <c r="J171" s="17"/>
      <c r="K171" s="17"/>
      <c r="L171" s="17"/>
    </row>
    <row r="172" spans="1:12">
      <c r="A172" s="343" t="s">
        <v>3995</v>
      </c>
      <c r="B172" s="343" t="s">
        <v>3994</v>
      </c>
      <c r="C172" s="343" t="s">
        <v>4850</v>
      </c>
      <c r="D172" s="382">
        <f>SUMIF(crudo!B:B,FRAM!A172,crudo!D:D)</f>
        <v>21465.38</v>
      </c>
      <c r="E172" s="381"/>
      <c r="H172" s="3"/>
      <c r="I172"/>
      <c r="J172" s="17"/>
      <c r="K172" s="17"/>
      <c r="L172" s="17"/>
    </row>
    <row r="173" spans="1:12">
      <c r="A173" s="343" t="s">
        <v>3100</v>
      </c>
      <c r="B173" s="343" t="s">
        <v>1022</v>
      </c>
      <c r="C173" s="343" t="s">
        <v>4071</v>
      </c>
      <c r="D173" s="382">
        <f>SUMIF(crudo!B:B,FRAM!A173,crudo!D:D)</f>
        <v>11570.37</v>
      </c>
      <c r="E173" s="381"/>
      <c r="H173" s="3"/>
      <c r="I173"/>
      <c r="J173" s="17"/>
      <c r="K173" s="17"/>
      <c r="L173" s="17"/>
    </row>
    <row r="174" spans="1:12">
      <c r="A174" s="343" t="s">
        <v>2834</v>
      </c>
      <c r="B174" s="343" t="s">
        <v>1023</v>
      </c>
      <c r="C174" s="343" t="s">
        <v>4072</v>
      </c>
      <c r="D174" s="382">
        <f>SUMIF(crudo!B:B,FRAM!A174,crudo!D:D)</f>
        <v>26910.26</v>
      </c>
      <c r="E174" s="381"/>
      <c r="H174" s="3"/>
      <c r="I174"/>
      <c r="J174" s="17"/>
      <c r="K174" s="17"/>
      <c r="L174" s="17"/>
    </row>
    <row r="175" spans="1:12">
      <c r="A175" s="343" t="s">
        <v>4597</v>
      </c>
      <c r="B175" s="343" t="s">
        <v>4596</v>
      </c>
      <c r="C175" s="343" t="s">
        <v>4851</v>
      </c>
      <c r="D175" s="382">
        <f>SUMIF(crudo!B:B,FRAM!A175,crudo!D:D)</f>
        <v>16544.05</v>
      </c>
      <c r="E175" s="381"/>
      <c r="H175" s="3"/>
      <c r="I175"/>
      <c r="J175" s="17"/>
      <c r="K175" s="17"/>
      <c r="L175" s="17"/>
    </row>
    <row r="176" spans="1:12">
      <c r="A176" s="343" t="s">
        <v>3101</v>
      </c>
      <c r="B176" s="343" t="s">
        <v>1024</v>
      </c>
      <c r="C176" s="343" t="s">
        <v>4852</v>
      </c>
      <c r="D176" s="382">
        <f>SUMIF(crudo!B:B,FRAM!A176,crudo!D:D)</f>
        <v>9423.83</v>
      </c>
      <c r="E176" s="381"/>
      <c r="H176" s="3"/>
      <c r="I176"/>
      <c r="J176" s="17"/>
      <c r="K176" s="17"/>
      <c r="L176" s="17"/>
    </row>
    <row r="177" spans="1:12">
      <c r="A177" s="343" t="s">
        <v>3102</v>
      </c>
      <c r="B177" s="343" t="s">
        <v>1025</v>
      </c>
      <c r="C177" s="343" t="s">
        <v>4853</v>
      </c>
      <c r="D177" s="382">
        <f>SUMIF(crudo!B:B,FRAM!A177,crudo!D:D)</f>
        <v>19292.669999999998</v>
      </c>
      <c r="E177" s="381"/>
      <c r="H177" s="3"/>
      <c r="I177"/>
      <c r="J177" s="17"/>
      <c r="K177" s="17"/>
      <c r="L177" s="17"/>
    </row>
    <row r="178" spans="1:12">
      <c r="A178" s="343" t="s">
        <v>2835</v>
      </c>
      <c r="B178" s="343" t="s">
        <v>1026</v>
      </c>
      <c r="C178" s="343" t="s">
        <v>4854</v>
      </c>
      <c r="D178" s="382">
        <f>SUMIF(crudo!B:B,FRAM!A178,crudo!D:D)</f>
        <v>45380.959999999999</v>
      </c>
      <c r="E178" s="381"/>
      <c r="H178" s="3"/>
      <c r="I178"/>
      <c r="J178" s="17"/>
      <c r="K178" s="17"/>
      <c r="L178" s="17"/>
    </row>
    <row r="179" spans="1:12">
      <c r="A179" s="343" t="s">
        <v>3028</v>
      </c>
      <c r="B179" s="343" t="s">
        <v>1027</v>
      </c>
      <c r="C179" s="343" t="s">
        <v>4855</v>
      </c>
      <c r="D179" s="382">
        <f>SUMIF(crudo!B:B,FRAM!A179,crudo!D:D)</f>
        <v>45653.21</v>
      </c>
      <c r="E179" s="381"/>
      <c r="H179" s="3"/>
      <c r="I179"/>
      <c r="J179" s="17"/>
      <c r="K179" s="17"/>
      <c r="L179" s="17"/>
    </row>
    <row r="180" spans="1:12">
      <c r="A180" s="343" t="s">
        <v>3997</v>
      </c>
      <c r="B180" s="343" t="s">
        <v>3996</v>
      </c>
      <c r="C180" s="343" t="s">
        <v>4856</v>
      </c>
      <c r="D180" s="382">
        <f>SUMIF(crudo!B:B,FRAM!A180,crudo!D:D)</f>
        <v>18481.169999999998</v>
      </c>
      <c r="E180" s="381"/>
      <c r="H180" s="3"/>
      <c r="I180"/>
      <c r="J180" s="17"/>
      <c r="K180" s="17"/>
      <c r="L180" s="17"/>
    </row>
    <row r="181" spans="1:12">
      <c r="A181" s="343" t="s">
        <v>3103</v>
      </c>
      <c r="B181" s="343" t="s">
        <v>1029</v>
      </c>
      <c r="C181" s="343" t="s">
        <v>1028</v>
      </c>
      <c r="D181" s="382">
        <f>SUMIF(crudo!B:B,FRAM!A181,crudo!D:D)</f>
        <v>9423.83</v>
      </c>
      <c r="E181" s="381"/>
      <c r="H181" s="3"/>
      <c r="I181"/>
      <c r="J181" s="17"/>
      <c r="K181" s="17"/>
      <c r="L181" s="17"/>
    </row>
    <row r="182" spans="1:12">
      <c r="A182" s="343" t="s">
        <v>3104</v>
      </c>
      <c r="B182" s="343" t="s">
        <v>1031</v>
      </c>
      <c r="C182" s="343" t="s">
        <v>1030</v>
      </c>
      <c r="D182" s="382">
        <f>SUMIF(crudo!B:B,FRAM!A182,crudo!D:D)</f>
        <v>7832.25</v>
      </c>
      <c r="E182" s="381"/>
      <c r="H182" s="3"/>
      <c r="I182"/>
      <c r="J182" s="17"/>
      <c r="K182" s="17"/>
      <c r="L182" s="17"/>
    </row>
    <row r="183" spans="1:12">
      <c r="A183" s="343" t="s">
        <v>3105</v>
      </c>
      <c r="B183" s="343" t="s">
        <v>1032</v>
      </c>
      <c r="C183" s="343" t="s">
        <v>4857</v>
      </c>
      <c r="D183" s="382">
        <f>SUMIF(crudo!B:B,FRAM!A183,crudo!D:D)</f>
        <v>15706.38</v>
      </c>
      <c r="E183" s="381"/>
      <c r="H183" s="3"/>
      <c r="I183"/>
      <c r="J183" s="17"/>
      <c r="K183" s="17"/>
      <c r="L183" s="17"/>
    </row>
    <row r="184" spans="1:12" s="524" customFormat="1">
      <c r="A184" s="538" t="s">
        <v>6357</v>
      </c>
      <c r="B184" s="538" t="s">
        <v>6356</v>
      </c>
      <c r="C184" s="538" t="s">
        <v>6355</v>
      </c>
      <c r="D184" s="537">
        <f>SUMIF(crudo!B:B,FRAM!A184,crudo!D:D)</f>
        <v>33906.04</v>
      </c>
      <c r="H184" s="3"/>
      <c r="I184"/>
    </row>
    <row r="185" spans="1:12">
      <c r="A185" s="343" t="s">
        <v>3106</v>
      </c>
      <c r="B185" s="343" t="s">
        <v>1033</v>
      </c>
      <c r="C185" s="343" t="s">
        <v>4858</v>
      </c>
      <c r="D185" s="382">
        <f>SUMIF(crudo!B:B,FRAM!A185,crudo!D:D)</f>
        <v>9109.7000000000007</v>
      </c>
      <c r="E185" s="381"/>
      <c r="H185" s="3"/>
      <c r="I185"/>
      <c r="J185" s="17"/>
      <c r="K185" s="17"/>
      <c r="L185" s="17"/>
    </row>
    <row r="186" spans="1:12">
      <c r="A186" s="343" t="s">
        <v>3107</v>
      </c>
      <c r="B186" s="343" t="s">
        <v>1035</v>
      </c>
      <c r="C186" s="343" t="s">
        <v>1034</v>
      </c>
      <c r="D186" s="382">
        <f>SUMIF(crudo!B:B,FRAM!A186,crudo!D:D)</f>
        <v>11465.66</v>
      </c>
      <c r="E186" s="381"/>
      <c r="H186" s="3"/>
      <c r="I186"/>
      <c r="J186" s="17"/>
      <c r="K186" s="17"/>
      <c r="L186" s="17"/>
    </row>
    <row r="187" spans="1:12">
      <c r="A187" s="343" t="s">
        <v>2836</v>
      </c>
      <c r="B187" s="343" t="s">
        <v>1037</v>
      </c>
      <c r="C187" s="343" t="s">
        <v>1036</v>
      </c>
      <c r="D187" s="382">
        <f>SUMIF(crudo!B:B,FRAM!A187,crudo!D:D)</f>
        <v>18690.59</v>
      </c>
      <c r="E187" s="381"/>
      <c r="H187" s="3"/>
      <c r="I187"/>
      <c r="J187" s="17"/>
      <c r="K187" s="17"/>
      <c r="L187" s="17"/>
    </row>
    <row r="188" spans="1:12">
      <c r="A188" s="343" t="s">
        <v>3108</v>
      </c>
      <c r="B188" s="343" t="s">
        <v>1039</v>
      </c>
      <c r="C188" s="343" t="s">
        <v>1038</v>
      </c>
      <c r="D188" s="382">
        <f>SUMIF(crudo!B:B,FRAM!A188,crudo!D:D)</f>
        <v>7539.06</v>
      </c>
      <c r="E188" s="381"/>
      <c r="H188" s="3"/>
      <c r="I188"/>
      <c r="J188" s="17"/>
      <c r="K188" s="17"/>
      <c r="L188" s="17"/>
    </row>
    <row r="189" spans="1:12">
      <c r="A189" s="343" t="s">
        <v>3109</v>
      </c>
      <c r="B189" s="343" t="s">
        <v>4615</v>
      </c>
      <c r="C189" s="343" t="s">
        <v>1040</v>
      </c>
      <c r="D189" s="382">
        <f>SUMIF(crudo!B:B,FRAM!A189,crudo!D:D)</f>
        <v>6853.22</v>
      </c>
      <c r="E189" s="381"/>
      <c r="H189" s="3"/>
      <c r="I189"/>
      <c r="J189" s="17"/>
      <c r="K189" s="17"/>
      <c r="L189" s="17"/>
    </row>
    <row r="190" spans="1:12">
      <c r="A190" s="343" t="s">
        <v>3110</v>
      </c>
      <c r="B190" s="343" t="s">
        <v>4616</v>
      </c>
      <c r="C190" s="343" t="s">
        <v>1041</v>
      </c>
      <c r="D190" s="382">
        <f>SUMIF(crudo!B:B,FRAM!A190,crudo!D:D)</f>
        <v>7329.64</v>
      </c>
      <c r="E190" s="381"/>
      <c r="H190" s="3"/>
      <c r="I190"/>
      <c r="J190" s="17"/>
      <c r="K190" s="17"/>
      <c r="L190" s="17"/>
    </row>
    <row r="191" spans="1:12">
      <c r="A191" s="343" t="s">
        <v>3111</v>
      </c>
      <c r="B191" s="343" t="s">
        <v>1043</v>
      </c>
      <c r="C191" s="343" t="s">
        <v>1042</v>
      </c>
      <c r="D191" s="382">
        <f>SUMIF(crudo!B:B,FRAM!A191,crudo!D:D)</f>
        <v>10261.5</v>
      </c>
      <c r="E191" s="381"/>
      <c r="H191" s="3"/>
      <c r="I191"/>
      <c r="J191" s="17"/>
      <c r="K191" s="17"/>
      <c r="L191" s="17"/>
    </row>
    <row r="192" spans="1:12">
      <c r="A192" s="343" t="s">
        <v>3112</v>
      </c>
      <c r="B192" s="343" t="s">
        <v>1044</v>
      </c>
      <c r="C192" s="343" t="s">
        <v>4859</v>
      </c>
      <c r="D192" s="382">
        <f>SUMIF(crudo!B:B,FRAM!A192,crudo!D:D)</f>
        <v>13298.07</v>
      </c>
      <c r="E192" s="381"/>
      <c r="H192" s="3"/>
      <c r="I192"/>
      <c r="J192" s="17"/>
      <c r="K192" s="17"/>
      <c r="L192" s="17"/>
    </row>
    <row r="193" spans="1:12">
      <c r="A193" s="343" t="s">
        <v>2837</v>
      </c>
      <c r="B193" s="343" t="s">
        <v>1046</v>
      </c>
      <c r="C193" s="343" t="s">
        <v>1045</v>
      </c>
      <c r="D193" s="382">
        <f>SUMIF(crudo!B:B,FRAM!A193,crudo!D:D)</f>
        <v>45548.5</v>
      </c>
      <c r="E193" s="381"/>
      <c r="H193" s="3"/>
      <c r="I193"/>
      <c r="J193" s="17"/>
      <c r="K193" s="17"/>
      <c r="L193" s="17"/>
    </row>
    <row r="194" spans="1:12">
      <c r="A194" s="343" t="s">
        <v>4618</v>
      </c>
      <c r="B194" s="343" t="s">
        <v>4617</v>
      </c>
      <c r="C194" s="343" t="s">
        <v>4712</v>
      </c>
      <c r="D194" s="382">
        <f>SUMIF(crudo!B:B,FRAM!A194,crudo!D:D)</f>
        <v>19971.5</v>
      </c>
      <c r="E194" s="381"/>
      <c r="H194" s="3"/>
      <c r="I194"/>
      <c r="J194" s="17"/>
      <c r="K194" s="17"/>
      <c r="L194" s="17"/>
    </row>
    <row r="195" spans="1:12">
      <c r="A195" s="343" t="s">
        <v>3113</v>
      </c>
      <c r="B195" s="343" t="s">
        <v>1047</v>
      </c>
      <c r="C195" s="343" t="s">
        <v>4860</v>
      </c>
      <c r="D195" s="382">
        <f>SUMIF(crudo!B:B,FRAM!A195,crudo!D:D)</f>
        <v>13402.78</v>
      </c>
      <c r="E195" s="381"/>
      <c r="H195" s="3"/>
      <c r="I195"/>
      <c r="J195" s="17"/>
      <c r="K195" s="17"/>
      <c r="L195" s="17"/>
    </row>
    <row r="196" spans="1:12">
      <c r="A196" s="343" t="s">
        <v>3999</v>
      </c>
      <c r="B196" s="343" t="s">
        <v>3998</v>
      </c>
      <c r="C196" s="343" t="s">
        <v>4861</v>
      </c>
      <c r="D196" s="382">
        <f>SUMIF(crudo!B:B,FRAM!A196,crudo!D:D)</f>
        <v>20837.13</v>
      </c>
      <c r="E196" s="381"/>
      <c r="H196" s="3"/>
      <c r="I196"/>
      <c r="J196" s="17"/>
      <c r="K196" s="17"/>
      <c r="L196" s="17"/>
    </row>
    <row r="197" spans="1:12">
      <c r="A197" s="343" t="s">
        <v>3114</v>
      </c>
      <c r="B197" s="343" t="s">
        <v>1049</v>
      </c>
      <c r="C197" s="343" t="s">
        <v>1048</v>
      </c>
      <c r="D197" s="382">
        <f>SUMIF(crudo!B:B,FRAM!A197,crudo!D:D)</f>
        <v>5882.04</v>
      </c>
      <c r="E197" s="381"/>
      <c r="H197" s="3"/>
      <c r="I197"/>
      <c r="J197" s="17"/>
      <c r="K197" s="17"/>
      <c r="L197" s="17"/>
    </row>
    <row r="198" spans="1:12">
      <c r="A198" s="343" t="s">
        <v>3115</v>
      </c>
      <c r="B198" s="343" t="s">
        <v>1051</v>
      </c>
      <c r="C198" s="343" t="s">
        <v>1050</v>
      </c>
      <c r="D198" s="382">
        <f>SUMIF(crudo!B:B,FRAM!A198,crudo!D:D)</f>
        <v>8219.67</v>
      </c>
      <c r="E198" s="381"/>
      <c r="H198" s="3"/>
      <c r="I198"/>
      <c r="J198" s="17"/>
      <c r="K198" s="17"/>
      <c r="L198" s="17"/>
    </row>
    <row r="199" spans="1:12">
      <c r="A199" s="343" t="s">
        <v>3116</v>
      </c>
      <c r="B199" s="343" t="s">
        <v>1052</v>
      </c>
      <c r="C199" s="343" t="s">
        <v>4073</v>
      </c>
      <c r="D199" s="382">
        <f>SUMIF(crudo!B:B,FRAM!A199,crudo!D:D)</f>
        <v>23297.79</v>
      </c>
      <c r="E199" s="381"/>
      <c r="H199" s="3"/>
      <c r="I199"/>
      <c r="J199" s="17"/>
      <c r="K199" s="17"/>
      <c r="L199" s="17"/>
    </row>
    <row r="200" spans="1:12">
      <c r="A200" s="343" t="s">
        <v>2838</v>
      </c>
      <c r="B200" s="343" t="s">
        <v>2566</v>
      </c>
      <c r="C200" s="343" t="s">
        <v>4074</v>
      </c>
      <c r="D200" s="382">
        <f>SUMIF(crudo!B:B,FRAM!A200,crudo!D:D)</f>
        <v>19109.43</v>
      </c>
      <c r="E200" s="381"/>
      <c r="H200" s="3"/>
      <c r="I200"/>
      <c r="J200" s="17"/>
      <c r="K200" s="17"/>
      <c r="L200" s="17"/>
    </row>
    <row r="201" spans="1:12">
      <c r="A201" s="343" t="s">
        <v>3117</v>
      </c>
      <c r="B201" s="343" t="s">
        <v>1054</v>
      </c>
      <c r="C201" s="343" t="s">
        <v>1053</v>
      </c>
      <c r="D201" s="382">
        <f>SUMIF(crudo!B:B,FRAM!A201,crudo!D:D)</f>
        <v>4083.66</v>
      </c>
      <c r="E201" s="381"/>
      <c r="H201" s="3"/>
      <c r="I201"/>
      <c r="J201" s="17"/>
      <c r="K201" s="17"/>
      <c r="L201" s="17"/>
    </row>
    <row r="202" spans="1:12">
      <c r="A202" s="343" t="s">
        <v>3118</v>
      </c>
      <c r="B202" s="343" t="s">
        <v>1055</v>
      </c>
      <c r="C202" s="343" t="s">
        <v>4862</v>
      </c>
      <c r="D202" s="382">
        <f>SUMIF(crudo!B:B,FRAM!A202,crudo!D:D)</f>
        <v>11570.37</v>
      </c>
      <c r="E202" s="381"/>
      <c r="H202" s="3"/>
      <c r="I202"/>
      <c r="J202" s="17"/>
      <c r="K202" s="17"/>
      <c r="L202" s="17"/>
    </row>
    <row r="203" spans="1:12">
      <c r="A203" s="343" t="s">
        <v>3119</v>
      </c>
      <c r="B203" s="343" t="s">
        <v>1057</v>
      </c>
      <c r="C203" s="343" t="s">
        <v>1056</v>
      </c>
      <c r="D203" s="382">
        <f>SUMIF(crudo!B:B,FRAM!A203,crudo!D:D)</f>
        <v>7329.64</v>
      </c>
      <c r="E203" s="381"/>
      <c r="H203" s="3"/>
      <c r="I203"/>
      <c r="J203" s="17"/>
      <c r="K203" s="17"/>
      <c r="L203" s="17"/>
    </row>
    <row r="204" spans="1:12">
      <c r="A204" s="343" t="s">
        <v>3120</v>
      </c>
      <c r="B204" s="343" t="s">
        <v>1058</v>
      </c>
      <c r="C204" s="343" t="s">
        <v>4863</v>
      </c>
      <c r="D204" s="382">
        <f>SUMIF(crudo!B:B,FRAM!A204,crudo!D:D)</f>
        <v>26072.59</v>
      </c>
      <c r="E204" s="381"/>
      <c r="H204" s="3"/>
      <c r="I204"/>
      <c r="J204" s="17"/>
      <c r="K204" s="17"/>
      <c r="L204" s="17"/>
    </row>
    <row r="205" spans="1:12">
      <c r="A205" s="343" t="s">
        <v>3121</v>
      </c>
      <c r="B205" s="343" t="s">
        <v>1059</v>
      </c>
      <c r="C205" s="343" t="s">
        <v>4864</v>
      </c>
      <c r="D205" s="382">
        <f>SUMIF(crudo!B:B,FRAM!A205,crudo!D:D)</f>
        <v>11622.72</v>
      </c>
      <c r="E205" s="381"/>
      <c r="H205" s="3"/>
      <c r="I205"/>
      <c r="J205" s="17"/>
      <c r="K205" s="17"/>
      <c r="L205" s="17"/>
    </row>
    <row r="206" spans="1:12">
      <c r="A206" s="343" t="s">
        <v>3122</v>
      </c>
      <c r="B206" s="343" t="s">
        <v>1060</v>
      </c>
      <c r="C206" s="343" t="s">
        <v>4075</v>
      </c>
      <c r="D206" s="382">
        <f>SUMIF(crudo!B:B,FRAM!A206,crudo!D:D)</f>
        <v>29484.16</v>
      </c>
      <c r="E206" s="381"/>
      <c r="H206" s="3"/>
      <c r="I206"/>
      <c r="J206" s="17"/>
      <c r="K206" s="17"/>
      <c r="L206" s="17"/>
    </row>
    <row r="207" spans="1:12">
      <c r="A207" s="343" t="s">
        <v>3123</v>
      </c>
      <c r="B207" s="343" t="s">
        <v>1062</v>
      </c>
      <c r="C207" s="343" t="s">
        <v>1061</v>
      </c>
      <c r="D207" s="382">
        <f>SUMIF(crudo!B:B,FRAM!A207,crudo!D:D)</f>
        <v>8795.57</v>
      </c>
      <c r="E207" s="381"/>
      <c r="H207" s="3"/>
      <c r="I207"/>
      <c r="J207" s="17"/>
      <c r="K207" s="17"/>
      <c r="L207" s="17"/>
    </row>
    <row r="208" spans="1:12">
      <c r="A208" s="343" t="s">
        <v>3124</v>
      </c>
      <c r="B208" s="343" t="s">
        <v>1063</v>
      </c>
      <c r="C208" s="343" t="s">
        <v>4865</v>
      </c>
      <c r="D208" s="382">
        <f>SUMIF(crudo!B:B,FRAM!A208,crudo!D:D)</f>
        <v>9685.6</v>
      </c>
      <c r="E208" s="381"/>
      <c r="H208" s="3"/>
      <c r="I208"/>
      <c r="J208" s="17"/>
      <c r="K208" s="17"/>
      <c r="L208" s="17"/>
    </row>
    <row r="209" spans="1:12">
      <c r="A209" s="343" t="s">
        <v>2839</v>
      </c>
      <c r="B209" s="343" t="s">
        <v>1064</v>
      </c>
      <c r="C209" s="343" t="s">
        <v>4866</v>
      </c>
      <c r="D209" s="382">
        <f>SUMIF(crudo!B:B,FRAM!A209,crudo!D:D)</f>
        <v>15941.97</v>
      </c>
      <c r="E209" s="381"/>
      <c r="H209" s="3"/>
      <c r="I209"/>
      <c r="J209" s="17"/>
      <c r="K209" s="17"/>
      <c r="L209" s="17"/>
    </row>
    <row r="210" spans="1:12">
      <c r="A210" s="343" t="s">
        <v>3125</v>
      </c>
      <c r="B210" s="343" t="s">
        <v>1065</v>
      </c>
      <c r="C210" s="343" t="s">
        <v>4867</v>
      </c>
      <c r="D210" s="382">
        <f>SUMIF(crudo!B:B,FRAM!A210,crudo!D:D)</f>
        <v>14339.92</v>
      </c>
      <c r="E210" s="381"/>
      <c r="H210" s="3"/>
      <c r="I210"/>
      <c r="J210" s="17"/>
      <c r="K210" s="17"/>
      <c r="L210" s="17"/>
    </row>
    <row r="211" spans="1:12">
      <c r="A211" s="343" t="s">
        <v>3126</v>
      </c>
      <c r="B211" s="343" t="s">
        <v>4619</v>
      </c>
      <c r="C211" s="343" t="s">
        <v>1066</v>
      </c>
      <c r="D211" s="382">
        <f>SUMIF(crudo!B:B,FRAM!A211,crudo!D:D)</f>
        <v>6622.86</v>
      </c>
      <c r="E211" s="381"/>
      <c r="H211" s="3"/>
      <c r="I211"/>
      <c r="J211" s="17"/>
      <c r="K211" s="17"/>
      <c r="L211" s="17"/>
    </row>
    <row r="212" spans="1:12">
      <c r="A212" s="343" t="s">
        <v>4001</v>
      </c>
      <c r="B212" s="343" t="s">
        <v>4000</v>
      </c>
      <c r="C212" s="343" t="s">
        <v>4868</v>
      </c>
      <c r="D212" s="382">
        <f>SUMIF(crudo!B:B,FRAM!A212,crudo!D:D)</f>
        <v>45496.15</v>
      </c>
      <c r="E212" s="381"/>
      <c r="H212" s="3"/>
      <c r="I212"/>
      <c r="J212" s="17"/>
      <c r="K212" s="17"/>
      <c r="L212" s="17"/>
    </row>
    <row r="213" spans="1:12">
      <c r="A213" s="343" t="s">
        <v>4575</v>
      </c>
      <c r="B213" s="343" t="s">
        <v>4574</v>
      </c>
      <c r="C213" s="343" t="s">
        <v>4602</v>
      </c>
      <c r="D213" s="382">
        <f>SUMIF(crudo!B:B,FRAM!A213,crudo!D:D)</f>
        <v>10680.34</v>
      </c>
      <c r="E213" s="381"/>
      <c r="H213" s="3"/>
      <c r="I213"/>
      <c r="J213" s="17"/>
      <c r="K213" s="17"/>
      <c r="L213" s="17"/>
    </row>
    <row r="214" spans="1:12">
      <c r="A214" s="343" t="s">
        <v>3127</v>
      </c>
      <c r="B214" s="343" t="s">
        <v>2348</v>
      </c>
      <c r="C214" s="343" t="s">
        <v>4869</v>
      </c>
      <c r="D214" s="382">
        <f>SUMIF(crudo!B:B,FRAM!A214,crudo!D:D)</f>
        <v>4276.87</v>
      </c>
      <c r="E214" s="381"/>
      <c r="H214" s="3"/>
      <c r="I214"/>
      <c r="J214" s="17"/>
      <c r="K214" s="17"/>
      <c r="L214" s="17"/>
    </row>
    <row r="215" spans="1:12">
      <c r="A215" s="343" t="s">
        <v>2840</v>
      </c>
      <c r="B215" s="343" t="s">
        <v>1068</v>
      </c>
      <c r="C215" s="343" t="s">
        <v>1067</v>
      </c>
      <c r="D215" s="382">
        <f>SUMIF(crudo!B:B,FRAM!A215,crudo!D:D)</f>
        <v>58741.85</v>
      </c>
      <c r="E215" s="381"/>
      <c r="H215" s="3"/>
      <c r="I215"/>
      <c r="J215" s="17"/>
      <c r="K215" s="17"/>
      <c r="L215" s="17"/>
    </row>
    <row r="216" spans="1:12">
      <c r="A216" s="343" t="s">
        <v>2841</v>
      </c>
      <c r="B216" s="343" t="s">
        <v>2567</v>
      </c>
      <c r="C216" s="343" t="s">
        <v>4870</v>
      </c>
      <c r="D216" s="382">
        <f>SUMIF(crudo!B:B,FRAM!A216,crudo!D:D)</f>
        <v>18428.82</v>
      </c>
      <c r="E216" s="381"/>
      <c r="H216" s="3"/>
      <c r="I216"/>
      <c r="J216" s="17"/>
      <c r="K216" s="17"/>
      <c r="L216" s="17"/>
    </row>
    <row r="217" spans="1:12">
      <c r="A217" s="343" t="s">
        <v>3128</v>
      </c>
      <c r="B217" s="343" t="s">
        <v>1069</v>
      </c>
      <c r="C217" s="343" t="s">
        <v>4871</v>
      </c>
      <c r="D217" s="382">
        <f>SUMIF(crudo!B:B,FRAM!A217,crudo!D:D)</f>
        <v>4553.93</v>
      </c>
      <c r="E217" s="381"/>
      <c r="H217" s="3"/>
      <c r="I217"/>
      <c r="J217" s="17"/>
      <c r="K217" s="17"/>
      <c r="L217" s="17"/>
    </row>
    <row r="218" spans="1:12">
      <c r="A218" s="343" t="s">
        <v>3129</v>
      </c>
      <c r="B218" s="343" t="s">
        <v>1071</v>
      </c>
      <c r="C218" s="343" t="s">
        <v>1070</v>
      </c>
      <c r="D218" s="382">
        <f>SUMIF(crudo!B:B,FRAM!A218,crudo!D:D)</f>
        <v>12931.58</v>
      </c>
      <c r="E218" s="381"/>
      <c r="H218" s="3"/>
      <c r="I218"/>
      <c r="J218" s="17"/>
      <c r="K218" s="17"/>
      <c r="L218" s="17"/>
    </row>
    <row r="219" spans="1:12">
      <c r="A219" s="343" t="s">
        <v>2842</v>
      </c>
      <c r="B219" s="343" t="s">
        <v>1073</v>
      </c>
      <c r="C219" s="343" t="s">
        <v>1072</v>
      </c>
      <c r="D219" s="382">
        <f>SUMIF(crudo!B:B,FRAM!A219,crudo!D:D)</f>
        <v>25339.62</v>
      </c>
      <c r="E219" s="381"/>
      <c r="H219" s="3"/>
      <c r="I219"/>
      <c r="J219" s="17"/>
      <c r="K219" s="17"/>
      <c r="L219" s="17"/>
    </row>
    <row r="220" spans="1:12">
      <c r="A220" s="343" t="s">
        <v>4689</v>
      </c>
      <c r="B220" s="343" t="s">
        <v>4688</v>
      </c>
      <c r="C220" s="343" t="s">
        <v>4872</v>
      </c>
      <c r="D220" s="382">
        <f>SUMIF(crudo!B:B,FRAM!A220,crudo!D:D)</f>
        <v>30910.16</v>
      </c>
      <c r="E220" s="381"/>
      <c r="H220" s="3"/>
      <c r="I220"/>
      <c r="J220" s="17"/>
      <c r="K220" s="17"/>
      <c r="L220" s="17"/>
    </row>
    <row r="221" spans="1:12">
      <c r="A221" s="343" t="s">
        <v>4599</v>
      </c>
      <c r="B221" s="343" t="s">
        <v>4598</v>
      </c>
      <c r="C221" s="343" t="s">
        <v>4873</v>
      </c>
      <c r="D221" s="382">
        <f>SUMIF(crudo!B:B,FRAM!A221,crudo!D:D)</f>
        <v>16643.53</v>
      </c>
      <c r="E221" s="381"/>
      <c r="H221" s="3"/>
      <c r="I221"/>
      <c r="J221" s="17"/>
      <c r="K221" s="17"/>
      <c r="L221" s="17"/>
    </row>
    <row r="222" spans="1:12">
      <c r="A222" s="343" t="s">
        <v>4003</v>
      </c>
      <c r="B222" s="343" t="s">
        <v>4002</v>
      </c>
      <c r="C222" s="343" t="s">
        <v>4874</v>
      </c>
      <c r="D222" s="382">
        <f>SUMIF(crudo!B:B,FRAM!A222,crudo!D:D)</f>
        <v>18198.46</v>
      </c>
      <c r="E222" s="381"/>
      <c r="H222" s="3"/>
      <c r="I222"/>
      <c r="J222" s="17"/>
      <c r="K222" s="17"/>
      <c r="L222" s="17"/>
    </row>
    <row r="223" spans="1:12">
      <c r="A223" s="343" t="s">
        <v>2843</v>
      </c>
      <c r="B223" s="343" t="s">
        <v>2568</v>
      </c>
      <c r="C223" s="343" t="s">
        <v>4076</v>
      </c>
      <c r="D223" s="382">
        <f>SUMIF(crudo!B:B,FRAM!A223,crudo!D:D)</f>
        <v>14570.28</v>
      </c>
      <c r="E223" s="381"/>
      <c r="H223" s="3"/>
      <c r="I223"/>
      <c r="J223" s="17"/>
      <c r="K223" s="17"/>
      <c r="L223" s="17"/>
    </row>
    <row r="224" spans="1:12">
      <c r="A224" s="343" t="s">
        <v>2844</v>
      </c>
      <c r="B224" s="343" t="s">
        <v>2569</v>
      </c>
      <c r="C224" s="343" t="s">
        <v>4077</v>
      </c>
      <c r="D224" s="382">
        <f>SUMIF(crudo!B:B,FRAM!A224,crudo!D:D)</f>
        <v>17277.02</v>
      </c>
      <c r="E224" s="381"/>
      <c r="H224" s="3"/>
      <c r="I224"/>
      <c r="J224" s="17"/>
      <c r="K224" s="17"/>
      <c r="L224" s="17"/>
    </row>
    <row r="225" spans="1:12">
      <c r="A225" s="343" t="s">
        <v>3130</v>
      </c>
      <c r="B225" s="343" t="s">
        <v>2316</v>
      </c>
      <c r="C225" s="343" t="s">
        <v>4078</v>
      </c>
      <c r="D225" s="382">
        <f>SUMIF(crudo!B:B,FRAM!A225,crudo!D:D)</f>
        <v>11518.01</v>
      </c>
      <c r="E225" s="381"/>
      <c r="H225" s="3"/>
      <c r="I225"/>
      <c r="J225" s="17"/>
      <c r="K225" s="17"/>
      <c r="L225" s="17"/>
    </row>
    <row r="226" spans="1:12">
      <c r="A226" s="343" t="s">
        <v>3131</v>
      </c>
      <c r="B226" s="343" t="s">
        <v>1074</v>
      </c>
      <c r="C226" s="343" t="s">
        <v>4713</v>
      </c>
      <c r="D226" s="382">
        <f>SUMIF(crudo!B:B,FRAM!A226,crudo!D:D)</f>
        <v>12900.17</v>
      </c>
      <c r="E226" s="381"/>
      <c r="H226" s="3"/>
      <c r="I226"/>
      <c r="J226" s="17"/>
      <c r="K226" s="17"/>
      <c r="L226" s="17"/>
    </row>
    <row r="227" spans="1:12">
      <c r="A227" s="343" t="s">
        <v>3132</v>
      </c>
      <c r="B227" s="343" t="s">
        <v>1076</v>
      </c>
      <c r="C227" s="343" t="s">
        <v>1075</v>
      </c>
      <c r="D227" s="382">
        <f>SUMIF(crudo!B:B,FRAM!A227,crudo!D:D)</f>
        <v>8811.2800000000007</v>
      </c>
      <c r="E227" s="381"/>
      <c r="H227" s="3"/>
      <c r="I227"/>
      <c r="J227" s="17"/>
      <c r="K227" s="17"/>
      <c r="L227" s="17"/>
    </row>
    <row r="228" spans="1:12">
      <c r="A228" s="343" t="s">
        <v>3133</v>
      </c>
      <c r="B228" s="343" t="s">
        <v>2349</v>
      </c>
      <c r="C228" s="343" t="s">
        <v>4875</v>
      </c>
      <c r="D228" s="382">
        <f>SUMIF(crudo!B:B,FRAM!A228,crudo!D:D)</f>
        <v>11203.88</v>
      </c>
      <c r="E228" s="381"/>
      <c r="H228" s="3"/>
      <c r="I228"/>
      <c r="J228" s="17"/>
      <c r="K228" s="17"/>
      <c r="L228" s="17"/>
    </row>
    <row r="229" spans="1:12">
      <c r="A229" s="343" t="s">
        <v>3134</v>
      </c>
      <c r="B229" s="343" t="s">
        <v>1078</v>
      </c>
      <c r="C229" s="343" t="s">
        <v>1077</v>
      </c>
      <c r="D229" s="382">
        <f>SUMIF(crudo!B:B,FRAM!A229,crudo!D:D)</f>
        <v>6334.91</v>
      </c>
      <c r="E229" s="381"/>
      <c r="H229" s="3"/>
      <c r="I229"/>
      <c r="J229" s="17"/>
      <c r="K229" s="17"/>
      <c r="L229" s="17"/>
    </row>
    <row r="230" spans="1:12">
      <c r="A230" s="343" t="s">
        <v>4571</v>
      </c>
      <c r="B230" s="343" t="s">
        <v>4570</v>
      </c>
      <c r="C230" s="343" t="s">
        <v>4603</v>
      </c>
      <c r="D230" s="382">
        <f>SUMIF(crudo!B:B,FRAM!A230,crudo!D:D)</f>
        <v>16544.05</v>
      </c>
      <c r="E230" s="381"/>
      <c r="H230" s="3"/>
      <c r="I230"/>
      <c r="J230" s="17"/>
      <c r="K230" s="17"/>
      <c r="L230" s="17"/>
    </row>
    <row r="231" spans="1:12">
      <c r="A231" s="343" t="s">
        <v>3964</v>
      </c>
      <c r="B231" s="343" t="s">
        <v>3963</v>
      </c>
      <c r="C231" s="343" t="s">
        <v>4876</v>
      </c>
      <c r="D231" s="382">
        <f>SUMIF(crudo!B:B,FRAM!A231,crudo!D:D)</f>
        <v>4478.88</v>
      </c>
      <c r="E231" s="381"/>
      <c r="H231" s="3"/>
      <c r="I231"/>
      <c r="J231" s="17"/>
      <c r="K231" s="17"/>
      <c r="L231" s="17"/>
    </row>
    <row r="232" spans="1:12">
      <c r="A232" s="343" t="s">
        <v>3966</v>
      </c>
      <c r="B232" s="343" t="s">
        <v>3965</v>
      </c>
      <c r="C232" s="343" t="s">
        <v>4877</v>
      </c>
      <c r="D232" s="382">
        <f>SUMIF(crudo!B:B,FRAM!A232,crudo!D:D)</f>
        <v>6387.26</v>
      </c>
      <c r="E232" s="381"/>
      <c r="H232" s="3"/>
      <c r="I232"/>
      <c r="J232" s="17"/>
      <c r="K232" s="17"/>
      <c r="L232" s="17"/>
    </row>
    <row r="233" spans="1:12">
      <c r="A233" s="343" t="s">
        <v>3968</v>
      </c>
      <c r="B233" s="343" t="s">
        <v>3967</v>
      </c>
      <c r="C233" s="343" t="s">
        <v>4878</v>
      </c>
      <c r="D233" s="382">
        <f>SUMIF(crudo!B:B,FRAM!A233,crudo!D:D)</f>
        <v>5985.2</v>
      </c>
      <c r="E233" s="381"/>
      <c r="H233" s="3"/>
      <c r="I233"/>
      <c r="J233" s="17"/>
      <c r="K233" s="17"/>
      <c r="L233" s="17"/>
    </row>
    <row r="234" spans="1:12">
      <c r="A234" s="343" t="s">
        <v>3970</v>
      </c>
      <c r="B234" s="343" t="s">
        <v>3969</v>
      </c>
      <c r="C234" s="343" t="s">
        <v>4879</v>
      </c>
      <c r="D234" s="382">
        <f>SUMIF(crudo!B:B,FRAM!A234,crudo!D:D)</f>
        <v>9162.0499999999993</v>
      </c>
      <c r="E234" s="381"/>
      <c r="H234" s="3"/>
      <c r="I234"/>
      <c r="J234" s="17"/>
      <c r="K234" s="17"/>
      <c r="L234" s="17"/>
    </row>
    <row r="235" spans="1:12">
      <c r="A235" s="343" t="s">
        <v>4704</v>
      </c>
      <c r="B235" s="343" t="s">
        <v>4703</v>
      </c>
      <c r="C235" s="343" t="s">
        <v>4880</v>
      </c>
      <c r="D235" s="382">
        <f>SUMIF(crudo!B:B,FRAM!A235,crudo!D:D)</f>
        <v>28114.42</v>
      </c>
      <c r="E235" s="381"/>
      <c r="H235" s="3"/>
      <c r="I235"/>
      <c r="J235" s="17"/>
      <c r="K235" s="17"/>
      <c r="L235" s="17"/>
    </row>
    <row r="236" spans="1:12" s="524" customFormat="1">
      <c r="A236" s="522" t="s">
        <v>5465</v>
      </c>
      <c r="B236" s="522" t="s">
        <v>5466</v>
      </c>
      <c r="C236" s="522" t="s">
        <v>5701</v>
      </c>
      <c r="D236" s="523">
        <f>SUMIF(crudo!B:B,FRAM!A236,crudo!D:D)</f>
        <v>13194.22</v>
      </c>
      <c r="H236" s="3"/>
      <c r="I236"/>
    </row>
    <row r="237" spans="1:12">
      <c r="A237" s="343" t="s">
        <v>3135</v>
      </c>
      <c r="B237" s="343" t="s">
        <v>3136</v>
      </c>
      <c r="C237" s="343" t="s">
        <v>4079</v>
      </c>
      <c r="D237" s="382">
        <f>SUMIF(crudo!B:B,FRAM!A237,crudo!D:D)</f>
        <v>6940.87</v>
      </c>
      <c r="E237" s="381"/>
      <c r="H237" s="3"/>
      <c r="I237"/>
      <c r="J237" s="17"/>
      <c r="K237" s="17"/>
      <c r="L237" s="17"/>
    </row>
    <row r="238" spans="1:12">
      <c r="A238" s="343" t="s">
        <v>3972</v>
      </c>
      <c r="B238" s="343" t="s">
        <v>3971</v>
      </c>
      <c r="C238" s="343" t="s">
        <v>4881</v>
      </c>
      <c r="D238" s="382">
        <f>SUMIF(crudo!B:B,FRAM!A238,crudo!D:D)</f>
        <v>10209.15</v>
      </c>
      <c r="E238" s="381"/>
      <c r="H238" s="3"/>
      <c r="I238"/>
      <c r="J238" s="17"/>
      <c r="K238" s="17"/>
      <c r="L238" s="17"/>
    </row>
    <row r="239" spans="1:12">
      <c r="A239" s="343" t="s">
        <v>3974</v>
      </c>
      <c r="B239" s="343" t="s">
        <v>3973</v>
      </c>
      <c r="C239" s="343" t="s">
        <v>4882</v>
      </c>
      <c r="D239" s="382">
        <f>SUMIF(crudo!B:B,FRAM!A239,crudo!D:D)</f>
        <v>9109.7000000000007</v>
      </c>
      <c r="E239" s="381"/>
      <c r="H239" s="3"/>
      <c r="I239"/>
      <c r="J239" s="17"/>
      <c r="K239" s="17"/>
      <c r="L239" s="17"/>
    </row>
    <row r="240" spans="1:12">
      <c r="A240" s="343" t="s">
        <v>3976</v>
      </c>
      <c r="B240" s="343" t="s">
        <v>3975</v>
      </c>
      <c r="C240" s="343" t="s">
        <v>4883</v>
      </c>
      <c r="D240" s="382">
        <f>SUMIF(crudo!B:B,FRAM!A240,crudo!D:D)</f>
        <v>10942.11</v>
      </c>
      <c r="E240" s="381"/>
      <c r="H240" s="3"/>
      <c r="I240"/>
      <c r="J240" s="17"/>
      <c r="K240" s="17"/>
      <c r="L240" s="17"/>
    </row>
    <row r="241" spans="1:12">
      <c r="A241" s="343" t="s">
        <v>2845</v>
      </c>
      <c r="B241" s="343" t="s">
        <v>1079</v>
      </c>
      <c r="C241" s="343" t="s">
        <v>4080</v>
      </c>
      <c r="D241" s="382">
        <f>SUMIF(crudo!B:B,FRAM!A241,crudo!D:D)</f>
        <v>70940.479999999996</v>
      </c>
      <c r="E241" s="381"/>
      <c r="H241" s="3"/>
      <c r="I241"/>
      <c r="J241" s="17"/>
      <c r="K241" s="17"/>
      <c r="L241" s="17"/>
    </row>
    <row r="242" spans="1:12">
      <c r="A242" s="343" t="s">
        <v>2846</v>
      </c>
      <c r="B242" s="343" t="s">
        <v>1080</v>
      </c>
      <c r="C242" s="343" t="s">
        <v>4081</v>
      </c>
      <c r="D242" s="382">
        <f>SUMIF(crudo!B:B,FRAM!A242,crudo!D:D)</f>
        <v>40365.39</v>
      </c>
      <c r="E242" s="381"/>
      <c r="H242" s="3"/>
      <c r="I242"/>
      <c r="J242" s="17"/>
      <c r="K242" s="17"/>
      <c r="L242" s="17"/>
    </row>
    <row r="243" spans="1:12">
      <c r="A243" s="343" t="s">
        <v>2847</v>
      </c>
      <c r="B243" s="343" t="s">
        <v>1081</v>
      </c>
      <c r="C243" s="343" t="s">
        <v>4884</v>
      </c>
      <c r="D243" s="382">
        <f>SUMIF(crudo!B:B,FRAM!A243,crudo!D:D)</f>
        <v>6858.45</v>
      </c>
      <c r="E243" s="381"/>
      <c r="H243" s="3"/>
      <c r="I243"/>
      <c r="J243" s="17"/>
      <c r="K243" s="17"/>
      <c r="L243" s="17"/>
    </row>
    <row r="244" spans="1:12">
      <c r="A244" s="343" t="s">
        <v>2848</v>
      </c>
      <c r="B244" s="343" t="s">
        <v>1082</v>
      </c>
      <c r="C244" s="343" t="s">
        <v>4082</v>
      </c>
      <c r="D244" s="382">
        <f>SUMIF(crudo!B:B,FRAM!A244,crudo!D:D)</f>
        <v>13559.84</v>
      </c>
      <c r="E244" s="381"/>
      <c r="H244" s="3"/>
      <c r="I244"/>
      <c r="J244" s="17"/>
      <c r="K244" s="17"/>
      <c r="L244" s="17"/>
    </row>
    <row r="245" spans="1:12">
      <c r="A245" s="343" t="s">
        <v>2849</v>
      </c>
      <c r="B245" s="343" t="s">
        <v>1083</v>
      </c>
      <c r="C245" s="343" t="s">
        <v>4083</v>
      </c>
      <c r="D245" s="382">
        <f>SUMIF(crudo!B:B,FRAM!A245,crudo!D:D)</f>
        <v>12198.62</v>
      </c>
      <c r="E245" s="381"/>
      <c r="H245" s="3"/>
      <c r="I245"/>
      <c r="J245" s="17"/>
      <c r="K245" s="17"/>
      <c r="L245" s="17"/>
    </row>
    <row r="246" spans="1:12">
      <c r="A246" s="343" t="s">
        <v>2850</v>
      </c>
      <c r="B246" s="343" t="s">
        <v>1084</v>
      </c>
      <c r="C246" s="343" t="s">
        <v>4084</v>
      </c>
      <c r="D246" s="382">
        <f>SUMIF(crudo!B:B,FRAM!A246,crudo!D:D)</f>
        <v>57904.18</v>
      </c>
      <c r="E246" s="381"/>
      <c r="H246" s="3"/>
      <c r="I246"/>
      <c r="J246" s="17"/>
      <c r="K246" s="17"/>
      <c r="L246" s="17"/>
    </row>
    <row r="247" spans="1:12">
      <c r="A247" s="343" t="s">
        <v>2851</v>
      </c>
      <c r="B247" s="343" t="s">
        <v>1085</v>
      </c>
      <c r="C247" s="343" t="s">
        <v>4085</v>
      </c>
      <c r="D247" s="382">
        <f>SUMIF(crudo!B:B,FRAM!A247,crudo!D:D)</f>
        <v>105860.99</v>
      </c>
      <c r="E247" s="381"/>
      <c r="H247" s="3"/>
      <c r="I247"/>
      <c r="J247" s="17"/>
      <c r="K247" s="17"/>
      <c r="L247" s="17"/>
    </row>
    <row r="248" spans="1:12">
      <c r="A248" s="343" t="s">
        <v>2852</v>
      </c>
      <c r="B248" s="343" t="s">
        <v>1086</v>
      </c>
      <c r="C248" s="343" t="s">
        <v>4086</v>
      </c>
      <c r="D248" s="382">
        <f>SUMIF(crudo!B:B,FRAM!A248,crudo!D:D)</f>
        <v>34469.96</v>
      </c>
      <c r="E248" s="381"/>
      <c r="H248" s="3"/>
      <c r="I248"/>
      <c r="J248" s="17"/>
      <c r="K248" s="17"/>
      <c r="L248" s="17"/>
    </row>
    <row r="249" spans="1:12">
      <c r="A249" s="343" t="s">
        <v>2853</v>
      </c>
      <c r="B249" s="343" t="s">
        <v>1087</v>
      </c>
      <c r="C249" s="343" t="s">
        <v>4087</v>
      </c>
      <c r="D249" s="382">
        <f>SUMIF(crudo!B:B,FRAM!A249,crudo!D:D)</f>
        <v>114970.69</v>
      </c>
      <c r="E249" s="381"/>
      <c r="H249" s="3"/>
      <c r="I249"/>
      <c r="J249" s="17"/>
      <c r="K249" s="17"/>
      <c r="L249" s="17"/>
    </row>
    <row r="250" spans="1:12">
      <c r="A250" s="343" t="s">
        <v>2854</v>
      </c>
      <c r="B250" s="343" t="s">
        <v>1088</v>
      </c>
      <c r="C250" s="343" t="s">
        <v>4088</v>
      </c>
      <c r="D250" s="382">
        <f>SUMIF(crudo!B:B,FRAM!A250,crudo!D:D)</f>
        <v>50103.35</v>
      </c>
      <c r="E250" s="381"/>
      <c r="H250" s="3"/>
      <c r="I250"/>
      <c r="J250" s="17"/>
      <c r="K250" s="17"/>
      <c r="L250" s="17"/>
    </row>
    <row r="251" spans="1:12">
      <c r="A251" s="343" t="s">
        <v>2855</v>
      </c>
      <c r="B251" s="343" t="s">
        <v>1089</v>
      </c>
      <c r="C251" s="343" t="s">
        <v>4089</v>
      </c>
      <c r="D251" s="382">
        <f>SUMIF(crudo!B:B,FRAM!A251,crudo!D:D)</f>
        <v>99712.26</v>
      </c>
      <c r="E251" s="381"/>
      <c r="H251" s="3"/>
      <c r="I251"/>
      <c r="J251" s="17"/>
      <c r="K251" s="17"/>
      <c r="L251" s="17"/>
    </row>
    <row r="252" spans="1:12">
      <c r="A252" s="343" t="s">
        <v>2856</v>
      </c>
      <c r="B252" s="343" t="s">
        <v>1090</v>
      </c>
      <c r="C252" s="343" t="s">
        <v>4090</v>
      </c>
      <c r="D252" s="382">
        <f>SUMIF(crudo!B:B,FRAM!A252,crudo!D:D)</f>
        <v>27590.87</v>
      </c>
      <c r="E252" s="381"/>
      <c r="H252" s="3"/>
      <c r="I252"/>
      <c r="J252" s="17"/>
      <c r="K252" s="17"/>
      <c r="L252" s="17"/>
    </row>
    <row r="253" spans="1:12">
      <c r="A253" s="343" t="s">
        <v>2857</v>
      </c>
      <c r="B253" s="343" t="s">
        <v>1091</v>
      </c>
      <c r="C253" s="343" t="s">
        <v>4091</v>
      </c>
      <c r="D253" s="382">
        <f>SUMIF(crudo!B:B,FRAM!A253,crudo!D:D)</f>
        <v>72009.570000000007</v>
      </c>
      <c r="E253" s="381"/>
      <c r="H253" s="3"/>
      <c r="I253"/>
      <c r="J253" s="17"/>
      <c r="K253" s="17"/>
      <c r="L253" s="17"/>
    </row>
    <row r="254" spans="1:12">
      <c r="A254" s="343" t="s">
        <v>2858</v>
      </c>
      <c r="B254" s="343" t="s">
        <v>1092</v>
      </c>
      <c r="C254" s="343" t="s">
        <v>4092</v>
      </c>
      <c r="D254" s="382">
        <f>SUMIF(crudo!B:B,FRAM!A254,crudo!D:D)</f>
        <v>29777.39</v>
      </c>
      <c r="E254" s="381"/>
      <c r="H254" s="3"/>
      <c r="I254"/>
      <c r="J254" s="17"/>
      <c r="K254" s="17"/>
      <c r="L254" s="17"/>
    </row>
    <row r="255" spans="1:12">
      <c r="A255" s="343" t="s">
        <v>2859</v>
      </c>
      <c r="B255" s="343" t="s">
        <v>1093</v>
      </c>
      <c r="C255" s="343" t="s">
        <v>4714</v>
      </c>
      <c r="D255" s="382">
        <f>SUMIF(crudo!B:B,FRAM!A255,crudo!D:D)</f>
        <v>10065.09</v>
      </c>
      <c r="E255" s="381"/>
      <c r="H255" s="3"/>
      <c r="I255"/>
      <c r="J255" s="17"/>
      <c r="K255" s="17"/>
      <c r="L255" s="17"/>
    </row>
    <row r="256" spans="1:12">
      <c r="A256" s="343" t="s">
        <v>2860</v>
      </c>
      <c r="B256" s="343" t="s">
        <v>1094</v>
      </c>
      <c r="C256" s="343" t="s">
        <v>4885</v>
      </c>
      <c r="D256" s="382">
        <f>SUMIF(crudo!B:B,FRAM!A256,crudo!D:D)</f>
        <v>9133.82</v>
      </c>
      <c r="E256" s="381"/>
      <c r="H256" s="3"/>
      <c r="I256"/>
      <c r="J256" s="17"/>
      <c r="K256" s="17"/>
      <c r="L256" s="17"/>
    </row>
    <row r="257" spans="1:12">
      <c r="A257" s="343" t="s">
        <v>2861</v>
      </c>
      <c r="B257" s="343" t="s">
        <v>1095</v>
      </c>
      <c r="C257" s="343" t="s">
        <v>4886</v>
      </c>
      <c r="D257" s="382">
        <f>SUMIF(crudo!B:B,FRAM!A257,crudo!D:D)</f>
        <v>6334.91</v>
      </c>
      <c r="E257" s="381"/>
      <c r="H257" s="3"/>
      <c r="I257"/>
      <c r="J257" s="17"/>
      <c r="K257" s="17"/>
      <c r="L257" s="17"/>
    </row>
    <row r="258" spans="1:12">
      <c r="A258" s="343" t="s">
        <v>3137</v>
      </c>
      <c r="B258" s="343" t="s">
        <v>1096</v>
      </c>
      <c r="C258" s="343" t="s">
        <v>4093</v>
      </c>
      <c r="D258" s="382">
        <f>SUMIF(crudo!B:B,FRAM!A258,crudo!D:D)</f>
        <v>10790.82</v>
      </c>
      <c r="E258" s="381"/>
      <c r="H258" s="3"/>
      <c r="I258"/>
      <c r="J258" s="17"/>
      <c r="K258" s="17"/>
      <c r="L258" s="17"/>
    </row>
    <row r="259" spans="1:12">
      <c r="A259" s="343" t="s">
        <v>2863</v>
      </c>
      <c r="B259" s="343" t="s">
        <v>2351</v>
      </c>
      <c r="C259" s="343" t="s">
        <v>2350</v>
      </c>
      <c r="D259" s="382">
        <f>SUMIF(crudo!B:B,FRAM!A259,crudo!D:D)</f>
        <v>25653.75</v>
      </c>
      <c r="E259" s="381"/>
      <c r="H259" s="3"/>
      <c r="I259"/>
      <c r="J259" s="17"/>
      <c r="K259" s="17"/>
      <c r="L259" s="17"/>
    </row>
    <row r="260" spans="1:12">
      <c r="A260" s="343" t="s">
        <v>2862</v>
      </c>
      <c r="B260" s="343" t="s">
        <v>1098</v>
      </c>
      <c r="C260" s="343" t="s">
        <v>1097</v>
      </c>
      <c r="D260" s="382">
        <f>SUMIF(crudo!B:B,FRAM!A260,crudo!D:D)</f>
        <v>27585.64</v>
      </c>
      <c r="E260" s="381"/>
      <c r="H260" s="3"/>
      <c r="I260"/>
      <c r="J260" s="17"/>
      <c r="K260" s="17"/>
      <c r="L260" s="17"/>
    </row>
    <row r="261" spans="1:12">
      <c r="A261" s="343" t="s">
        <v>2864</v>
      </c>
      <c r="B261" s="343" t="s">
        <v>1100</v>
      </c>
      <c r="C261" s="343" t="s">
        <v>1099</v>
      </c>
      <c r="D261" s="382">
        <f>SUMIF(crudo!B:B,FRAM!A261,crudo!D:D)</f>
        <v>19523.03</v>
      </c>
      <c r="E261" s="381"/>
      <c r="H261" s="3"/>
      <c r="I261"/>
      <c r="J261" s="17"/>
      <c r="K261" s="17"/>
      <c r="L261" s="17"/>
    </row>
    <row r="262" spans="1:12">
      <c r="A262" s="343" t="s">
        <v>2865</v>
      </c>
      <c r="B262" s="343" t="s">
        <v>1101</v>
      </c>
      <c r="C262" s="343" t="s">
        <v>4094</v>
      </c>
      <c r="D262" s="382">
        <f>SUMIF(crudo!B:B,FRAM!A262,crudo!D:D)</f>
        <v>16753.47</v>
      </c>
      <c r="E262" s="381"/>
      <c r="H262" s="3"/>
      <c r="I262"/>
      <c r="J262" s="17"/>
      <c r="K262" s="17"/>
      <c r="L262" s="17"/>
    </row>
    <row r="263" spans="1:12">
      <c r="A263" s="343" t="s">
        <v>2866</v>
      </c>
      <c r="B263" s="343" t="s">
        <v>1103</v>
      </c>
      <c r="C263" s="343" t="s">
        <v>1102</v>
      </c>
      <c r="D263" s="382">
        <f>SUMIF(crudo!B:B,FRAM!A263,crudo!D:D)</f>
        <v>17119.95</v>
      </c>
      <c r="E263" s="381"/>
      <c r="H263" s="3"/>
      <c r="I263"/>
      <c r="J263" s="17"/>
      <c r="K263" s="17"/>
      <c r="L263" s="17"/>
    </row>
    <row r="264" spans="1:12">
      <c r="A264" s="343" t="s">
        <v>2867</v>
      </c>
      <c r="B264" s="343" t="s">
        <v>1104</v>
      </c>
      <c r="C264" s="343" t="s">
        <v>4887</v>
      </c>
      <c r="D264" s="382">
        <f>SUMIF(crudo!B:B,FRAM!A264,crudo!D:D)</f>
        <v>9004.99</v>
      </c>
      <c r="E264" s="381"/>
      <c r="H264" s="3"/>
      <c r="I264"/>
      <c r="J264" s="17"/>
      <c r="K264" s="17"/>
      <c r="L264" s="17"/>
    </row>
    <row r="265" spans="1:12">
      <c r="A265" s="343" t="s">
        <v>2868</v>
      </c>
      <c r="B265" s="343" t="s">
        <v>1105</v>
      </c>
      <c r="C265" s="343" t="s">
        <v>4888</v>
      </c>
      <c r="D265" s="382">
        <f>SUMIF(crudo!B:B,FRAM!A265,crudo!D:D)</f>
        <v>9580.89</v>
      </c>
      <c r="E265" s="381"/>
      <c r="H265" s="3"/>
      <c r="I265"/>
      <c r="J265" s="17"/>
      <c r="K265" s="17"/>
      <c r="L265" s="17"/>
    </row>
    <row r="266" spans="1:12">
      <c r="A266" s="343" t="s">
        <v>2869</v>
      </c>
      <c r="B266" s="343" t="s">
        <v>1106</v>
      </c>
      <c r="C266" s="343" t="s">
        <v>4889</v>
      </c>
      <c r="D266" s="382">
        <f>SUMIF(crudo!B:B,FRAM!A266,crudo!D:D)</f>
        <v>9319.1200000000008</v>
      </c>
      <c r="E266" s="381"/>
      <c r="H266" s="3"/>
      <c r="I266"/>
      <c r="J266" s="17"/>
      <c r="K266" s="17"/>
      <c r="L266" s="17"/>
    </row>
    <row r="267" spans="1:12">
      <c r="A267" s="343" t="s">
        <v>2870</v>
      </c>
      <c r="B267" s="343" t="s">
        <v>1107</v>
      </c>
      <c r="C267" s="343" t="s">
        <v>4095</v>
      </c>
      <c r="D267" s="382">
        <f>SUMIF(crudo!B:B,FRAM!A267,crudo!D:D)</f>
        <v>16334.63</v>
      </c>
      <c r="E267" s="381"/>
      <c r="H267" s="3"/>
      <c r="I267"/>
      <c r="J267" s="17"/>
      <c r="K267" s="17"/>
      <c r="L267" s="17"/>
    </row>
    <row r="268" spans="1:12">
      <c r="A268" s="343" t="s">
        <v>2871</v>
      </c>
      <c r="B268" s="343" t="s">
        <v>1109</v>
      </c>
      <c r="C268" s="343" t="s">
        <v>1108</v>
      </c>
      <c r="D268" s="382">
        <f>SUMIF(crudo!B:B,FRAM!A268,crudo!D:D)</f>
        <v>12547.14</v>
      </c>
      <c r="E268" s="381"/>
      <c r="H268" s="3"/>
      <c r="I268"/>
      <c r="J268" s="17"/>
      <c r="K268" s="17"/>
      <c r="L268" s="17"/>
    </row>
    <row r="269" spans="1:12">
      <c r="A269" s="343" t="s">
        <v>2872</v>
      </c>
      <c r="B269" s="343" t="s">
        <v>1111</v>
      </c>
      <c r="C269" s="343" t="s">
        <v>1110</v>
      </c>
      <c r="D269" s="382">
        <f>SUMIF(crudo!B:B,FRAM!A269,crudo!D:D)</f>
        <v>45093.01</v>
      </c>
      <c r="E269" s="381"/>
      <c r="H269" s="3"/>
      <c r="I269"/>
      <c r="J269" s="17"/>
      <c r="K269" s="17"/>
      <c r="L269" s="17"/>
    </row>
    <row r="270" spans="1:12">
      <c r="A270" s="343" t="s">
        <v>2873</v>
      </c>
      <c r="B270" s="343" t="s">
        <v>1112</v>
      </c>
      <c r="C270" s="343" t="s">
        <v>4715</v>
      </c>
      <c r="D270" s="382">
        <f>SUMIF(crudo!B:B,FRAM!A270,crudo!D:D)</f>
        <v>22805.66</v>
      </c>
      <c r="E270" s="381"/>
      <c r="H270" s="3"/>
      <c r="I270"/>
      <c r="J270" s="17"/>
      <c r="K270" s="17"/>
      <c r="L270" s="17"/>
    </row>
    <row r="271" spans="1:12">
      <c r="A271" s="343" t="s">
        <v>2874</v>
      </c>
      <c r="B271" s="343" t="s">
        <v>1114</v>
      </c>
      <c r="C271" s="343" t="s">
        <v>1113</v>
      </c>
      <c r="D271" s="382">
        <f>SUMIF(crudo!B:B,FRAM!A271,crudo!D:D)</f>
        <v>56804.73</v>
      </c>
      <c r="E271" s="381"/>
      <c r="H271" s="3"/>
      <c r="I271"/>
      <c r="J271" s="17"/>
      <c r="K271" s="17"/>
      <c r="L271" s="17"/>
    </row>
    <row r="272" spans="1:12">
      <c r="A272" s="343" t="s">
        <v>2875</v>
      </c>
      <c r="B272" s="343" t="s">
        <v>1116</v>
      </c>
      <c r="C272" s="343" t="s">
        <v>1115</v>
      </c>
      <c r="D272" s="382">
        <f>SUMIF(crudo!B:B,FRAM!A272,crudo!D:D)</f>
        <v>28357.87</v>
      </c>
      <c r="E272" s="381"/>
      <c r="H272" s="3"/>
      <c r="I272"/>
      <c r="J272" s="17"/>
      <c r="K272" s="17"/>
      <c r="L272" s="17"/>
    </row>
    <row r="273" spans="1:12">
      <c r="A273" s="343" t="s">
        <v>2876</v>
      </c>
      <c r="B273" s="343" t="s">
        <v>1117</v>
      </c>
      <c r="C273" s="343" t="s">
        <v>4096</v>
      </c>
      <c r="D273" s="382">
        <f>SUMIF(crudo!B:B,FRAM!A273,crudo!D:D)</f>
        <v>21429.78</v>
      </c>
      <c r="E273" s="381"/>
      <c r="H273" s="3"/>
      <c r="I273"/>
      <c r="J273" s="17"/>
      <c r="K273" s="17"/>
      <c r="L273" s="17"/>
    </row>
    <row r="274" spans="1:12">
      <c r="A274" s="343" t="s">
        <v>2877</v>
      </c>
      <c r="B274" s="343" t="s">
        <v>1119</v>
      </c>
      <c r="C274" s="343" t="s">
        <v>1118</v>
      </c>
      <c r="D274" s="382">
        <f>SUMIF(crudo!B:B,FRAM!A274,crudo!D:D)</f>
        <v>21795.22</v>
      </c>
      <c r="E274" s="381"/>
      <c r="H274" s="3"/>
      <c r="I274"/>
      <c r="J274" s="17"/>
      <c r="K274" s="17"/>
      <c r="L274" s="17"/>
    </row>
    <row r="275" spans="1:12">
      <c r="A275" s="343" t="s">
        <v>2878</v>
      </c>
      <c r="B275" s="343" t="s">
        <v>1120</v>
      </c>
      <c r="C275" s="343" t="s">
        <v>4097</v>
      </c>
      <c r="D275" s="382">
        <f>SUMIF(crudo!B:B,FRAM!A275,crudo!D:D)</f>
        <v>14554.58</v>
      </c>
      <c r="E275" s="381"/>
      <c r="H275" s="3"/>
      <c r="I275"/>
      <c r="J275" s="17"/>
      <c r="K275" s="17"/>
      <c r="L275" s="17"/>
    </row>
    <row r="276" spans="1:12">
      <c r="A276" s="343" t="s">
        <v>2879</v>
      </c>
      <c r="B276" s="343" t="s">
        <v>1121</v>
      </c>
      <c r="C276" s="343" t="s">
        <v>4890</v>
      </c>
      <c r="D276" s="382">
        <f>SUMIF(crudo!B:B,FRAM!A276,crudo!D:D)</f>
        <v>8167.32</v>
      </c>
      <c r="E276" s="381"/>
      <c r="H276" s="3"/>
      <c r="I276"/>
      <c r="J276" s="17"/>
      <c r="K276" s="17"/>
      <c r="L276" s="17"/>
    </row>
    <row r="277" spans="1:12">
      <c r="A277" s="343" t="s">
        <v>3138</v>
      </c>
      <c r="B277" s="343" t="s">
        <v>1122</v>
      </c>
      <c r="C277" s="343" t="s">
        <v>4098</v>
      </c>
      <c r="D277" s="382">
        <f>SUMIF(crudo!B:B,FRAM!A277,crudo!D:D)</f>
        <v>9371.4699999999993</v>
      </c>
      <c r="E277" s="381"/>
      <c r="H277" s="3"/>
      <c r="I277"/>
      <c r="J277" s="17"/>
      <c r="K277" s="17"/>
      <c r="L277" s="17"/>
    </row>
    <row r="278" spans="1:12">
      <c r="A278" s="343" t="s">
        <v>2880</v>
      </c>
      <c r="B278" s="343" t="s">
        <v>1124</v>
      </c>
      <c r="C278" s="343" t="s">
        <v>1123</v>
      </c>
      <c r="D278" s="382">
        <f>SUMIF(crudo!B:B,FRAM!A278,crudo!D:D)</f>
        <v>14835.24</v>
      </c>
      <c r="E278" s="381"/>
      <c r="H278" s="3"/>
      <c r="I278"/>
      <c r="J278" s="17"/>
      <c r="K278" s="17"/>
      <c r="L278" s="17"/>
    </row>
    <row r="279" spans="1:12">
      <c r="A279" s="343" t="s">
        <v>2881</v>
      </c>
      <c r="B279" s="343" t="s">
        <v>1125</v>
      </c>
      <c r="C279" s="343" t="s">
        <v>4099</v>
      </c>
      <c r="D279" s="382">
        <f>SUMIF(crudo!B:B,FRAM!A279,crudo!D:D)</f>
        <v>10313.86</v>
      </c>
      <c r="E279" s="381"/>
      <c r="H279" s="3"/>
      <c r="I279"/>
      <c r="J279" s="17"/>
      <c r="K279" s="17"/>
      <c r="L279" s="17"/>
    </row>
    <row r="280" spans="1:12">
      <c r="A280" s="343" t="s">
        <v>2882</v>
      </c>
      <c r="B280" s="343" t="s">
        <v>1126</v>
      </c>
      <c r="C280" s="343" t="s">
        <v>4100</v>
      </c>
      <c r="D280" s="382">
        <f>SUMIF(crudo!B:B,FRAM!A280,crudo!D:D)</f>
        <v>11049.15</v>
      </c>
      <c r="E280" s="381"/>
      <c r="H280" s="3"/>
      <c r="I280"/>
      <c r="J280" s="17"/>
      <c r="K280" s="17"/>
      <c r="L280" s="17"/>
    </row>
    <row r="281" spans="1:12">
      <c r="A281" s="343" t="s">
        <v>3139</v>
      </c>
      <c r="B281" s="343" t="s">
        <v>1127</v>
      </c>
      <c r="C281" s="343" t="s">
        <v>4101</v>
      </c>
      <c r="D281" s="382">
        <f>SUMIF(crudo!B:B,FRAM!A281,crudo!D:D)</f>
        <v>7224.93</v>
      </c>
      <c r="E281" s="381"/>
      <c r="H281" s="3"/>
      <c r="I281"/>
      <c r="J281" s="17"/>
      <c r="K281" s="17"/>
      <c r="L281" s="17"/>
    </row>
    <row r="282" spans="1:12">
      <c r="A282" s="343" t="s">
        <v>2883</v>
      </c>
      <c r="B282" s="343" t="s">
        <v>1129</v>
      </c>
      <c r="C282" s="343" t="s">
        <v>1128</v>
      </c>
      <c r="D282" s="382">
        <f>SUMIF(crudo!B:B,FRAM!A282,crudo!D:D)</f>
        <v>7066.44</v>
      </c>
      <c r="E282" s="381"/>
      <c r="H282" s="3"/>
      <c r="I282"/>
      <c r="J282" s="17"/>
      <c r="K282" s="17"/>
      <c r="L282" s="17"/>
    </row>
    <row r="283" spans="1:12">
      <c r="A283" s="343" t="s">
        <v>2884</v>
      </c>
      <c r="B283" s="343" t="s">
        <v>1130</v>
      </c>
      <c r="C283" s="343" t="s">
        <v>4102</v>
      </c>
      <c r="D283" s="382">
        <f>SUMIF(crudo!B:B,FRAM!A283,crudo!D:D)</f>
        <v>13873.97</v>
      </c>
      <c r="E283" s="381"/>
      <c r="H283" s="3"/>
      <c r="I283"/>
      <c r="J283" s="17"/>
      <c r="K283" s="17"/>
      <c r="L283" s="17"/>
    </row>
    <row r="284" spans="1:12">
      <c r="A284" s="343" t="s">
        <v>3140</v>
      </c>
      <c r="B284" s="343" t="s">
        <v>1131</v>
      </c>
      <c r="C284" s="343" t="s">
        <v>4103</v>
      </c>
      <c r="D284" s="382">
        <f>SUMIF(crudo!B:B,FRAM!A284,crudo!D:D)</f>
        <v>10575.63</v>
      </c>
      <c r="E284" s="381"/>
      <c r="H284" s="3"/>
      <c r="I284"/>
      <c r="J284" s="17"/>
      <c r="K284" s="17"/>
      <c r="L284" s="17"/>
    </row>
    <row r="285" spans="1:12">
      <c r="A285" s="343" t="s">
        <v>3141</v>
      </c>
      <c r="B285" s="343" t="s">
        <v>1132</v>
      </c>
      <c r="C285" s="343" t="s">
        <v>4104</v>
      </c>
      <c r="D285" s="382">
        <f>SUMIF(crudo!B:B,FRAM!A285,crudo!D:D)</f>
        <v>15874.6</v>
      </c>
      <c r="E285" s="381"/>
      <c r="H285" s="3"/>
      <c r="I285"/>
      <c r="J285" s="17"/>
      <c r="K285" s="17"/>
      <c r="L285" s="17"/>
    </row>
    <row r="286" spans="1:12">
      <c r="A286" s="343" t="s">
        <v>3142</v>
      </c>
      <c r="B286" s="343" t="s">
        <v>1133</v>
      </c>
      <c r="C286" s="343" t="s">
        <v>4105</v>
      </c>
      <c r="D286" s="382">
        <f>SUMIF(crudo!B:B,FRAM!A286,crudo!D:D)</f>
        <v>21556.639999999999</v>
      </c>
      <c r="E286" s="381"/>
      <c r="H286" s="3"/>
      <c r="I286"/>
      <c r="J286" s="17"/>
      <c r="K286" s="17"/>
      <c r="L286" s="17"/>
    </row>
    <row r="287" spans="1:12">
      <c r="A287" s="343" t="s">
        <v>2885</v>
      </c>
      <c r="B287" s="343" t="s">
        <v>2387</v>
      </c>
      <c r="C287" s="343" t="s">
        <v>4106</v>
      </c>
      <c r="D287" s="382">
        <f>SUMIF(crudo!B:B,FRAM!A287,crudo!D:D)</f>
        <v>10425.92</v>
      </c>
      <c r="E287" s="381"/>
      <c r="H287" s="3"/>
      <c r="I287"/>
      <c r="J287" s="17"/>
      <c r="K287" s="17"/>
      <c r="L287" s="17"/>
    </row>
    <row r="288" spans="1:12">
      <c r="A288" s="343" t="s">
        <v>3143</v>
      </c>
      <c r="B288" s="343" t="s">
        <v>1135</v>
      </c>
      <c r="C288" s="343" t="s">
        <v>1134</v>
      </c>
      <c r="D288" s="382">
        <f>SUMIF(crudo!B:B,FRAM!A288,crudo!D:D)</f>
        <v>12198.62</v>
      </c>
      <c r="E288" s="381"/>
      <c r="H288" s="3"/>
      <c r="I288"/>
      <c r="J288" s="17"/>
      <c r="K288" s="17"/>
      <c r="L288" s="17"/>
    </row>
    <row r="289" spans="1:12">
      <c r="A289" s="343" t="s">
        <v>2886</v>
      </c>
      <c r="B289" s="343" t="s">
        <v>1136</v>
      </c>
      <c r="C289" s="343" t="s">
        <v>4107</v>
      </c>
      <c r="D289" s="382">
        <f>SUMIF(crudo!B:B,FRAM!A289,crudo!D:D)</f>
        <v>16020.51</v>
      </c>
      <c r="E289" s="381"/>
      <c r="H289" s="3"/>
      <c r="I289"/>
      <c r="J289" s="17"/>
      <c r="K289" s="17"/>
      <c r="L289" s="17"/>
    </row>
    <row r="290" spans="1:12">
      <c r="A290" s="343" t="s">
        <v>2887</v>
      </c>
      <c r="B290" s="343" t="s">
        <v>1137</v>
      </c>
      <c r="C290" s="343" t="s">
        <v>4108</v>
      </c>
      <c r="D290" s="382">
        <f>SUMIF(crudo!B:B,FRAM!A290,crudo!D:D)</f>
        <v>60940.75</v>
      </c>
      <c r="E290" s="381"/>
      <c r="H290" s="3"/>
      <c r="I290"/>
      <c r="J290" s="17"/>
      <c r="K290" s="17"/>
      <c r="L290" s="17"/>
    </row>
    <row r="291" spans="1:12">
      <c r="A291" s="343" t="s">
        <v>2888</v>
      </c>
      <c r="B291" s="343" t="s">
        <v>1139</v>
      </c>
      <c r="C291" s="343" t="s">
        <v>1138</v>
      </c>
      <c r="D291" s="382">
        <f>SUMIF(crudo!B:B,FRAM!A291,crudo!D:D)</f>
        <v>26688.28</v>
      </c>
      <c r="E291" s="381"/>
      <c r="H291" s="3"/>
      <c r="I291"/>
      <c r="J291" s="17"/>
      <c r="K291" s="17"/>
      <c r="L291" s="17"/>
    </row>
    <row r="292" spans="1:12">
      <c r="A292" s="343" t="s">
        <v>2889</v>
      </c>
      <c r="B292" s="343" t="s">
        <v>1140</v>
      </c>
      <c r="C292" s="343" t="s">
        <v>4109</v>
      </c>
      <c r="D292" s="382">
        <f>SUMIF(crudo!B:B,FRAM!A292,crudo!D:D)</f>
        <v>27454.36</v>
      </c>
      <c r="E292" s="381"/>
      <c r="H292" s="3"/>
      <c r="I292"/>
      <c r="J292" s="17"/>
      <c r="K292" s="17"/>
      <c r="L292" s="17"/>
    </row>
    <row r="293" spans="1:12">
      <c r="A293" s="343" t="s">
        <v>2890</v>
      </c>
      <c r="B293" s="343" t="s">
        <v>1141</v>
      </c>
      <c r="C293" s="343" t="s">
        <v>4110</v>
      </c>
      <c r="D293" s="382">
        <f>SUMIF(crudo!B:B,FRAM!A293,crudo!D:D)</f>
        <v>17224.66</v>
      </c>
      <c r="E293" s="381"/>
      <c r="H293" s="3"/>
      <c r="I293"/>
      <c r="J293" s="17"/>
      <c r="K293" s="17"/>
      <c r="L293" s="17"/>
    </row>
    <row r="294" spans="1:12">
      <c r="A294" s="343" t="s">
        <v>2891</v>
      </c>
      <c r="B294" s="343" t="s">
        <v>1143</v>
      </c>
      <c r="C294" s="343" t="s">
        <v>1142</v>
      </c>
      <c r="D294" s="382">
        <f>SUMIF(crudo!B:B,FRAM!A294,crudo!D:D)</f>
        <v>63398.8</v>
      </c>
      <c r="E294" s="381"/>
      <c r="H294" s="3"/>
      <c r="I294"/>
      <c r="J294" s="17"/>
      <c r="K294" s="17"/>
      <c r="L294" s="17"/>
    </row>
    <row r="295" spans="1:12">
      <c r="A295" s="343" t="s">
        <v>2892</v>
      </c>
      <c r="B295" s="343" t="s">
        <v>1145</v>
      </c>
      <c r="C295" s="343" t="s">
        <v>1144</v>
      </c>
      <c r="D295" s="382">
        <f>SUMIF(crudo!B:B,FRAM!A295,crudo!D:D)</f>
        <v>89468.77</v>
      </c>
      <c r="E295" s="381"/>
      <c r="H295" s="3"/>
      <c r="I295"/>
      <c r="J295" s="17"/>
      <c r="K295" s="17"/>
      <c r="L295" s="17"/>
    </row>
    <row r="296" spans="1:12">
      <c r="A296" s="343" t="s">
        <v>2893</v>
      </c>
      <c r="B296" s="343" t="s">
        <v>4608</v>
      </c>
      <c r="C296" s="343" t="s">
        <v>1146</v>
      </c>
      <c r="D296" s="382">
        <f>SUMIF(crudo!B:B,FRAM!A296,crudo!D:D)</f>
        <v>6583.44</v>
      </c>
      <c r="E296" s="381"/>
      <c r="H296" s="3"/>
      <c r="I296"/>
      <c r="J296" s="17"/>
      <c r="K296" s="17"/>
      <c r="L296" s="17"/>
    </row>
    <row r="297" spans="1:12">
      <c r="A297" s="343" t="s">
        <v>2894</v>
      </c>
      <c r="B297" s="343" t="s">
        <v>1148</v>
      </c>
      <c r="C297" s="343" t="s">
        <v>1147</v>
      </c>
      <c r="D297" s="382">
        <f>SUMIF(crudo!B:B,FRAM!A297,crudo!D:D)</f>
        <v>16858.18</v>
      </c>
      <c r="E297" s="381"/>
      <c r="H297" s="3"/>
      <c r="I297"/>
      <c r="J297" s="17"/>
      <c r="K297" s="17"/>
      <c r="L297" s="17"/>
    </row>
    <row r="298" spans="1:12">
      <c r="A298" s="343" t="s">
        <v>2895</v>
      </c>
      <c r="B298" s="343" t="s">
        <v>1149</v>
      </c>
      <c r="C298" s="343" t="s">
        <v>4111</v>
      </c>
      <c r="D298" s="382">
        <f>SUMIF(crudo!B:B,FRAM!A298,crudo!D:D)</f>
        <v>25287.27</v>
      </c>
      <c r="E298" s="381"/>
      <c r="H298" s="3"/>
      <c r="I298"/>
      <c r="J298" s="17"/>
      <c r="K298" s="17"/>
      <c r="L298" s="17"/>
    </row>
    <row r="299" spans="1:12">
      <c r="A299" s="343" t="s">
        <v>2896</v>
      </c>
      <c r="B299" s="343" t="s">
        <v>1151</v>
      </c>
      <c r="C299" s="343" t="s">
        <v>1150</v>
      </c>
      <c r="D299" s="382">
        <f>SUMIF(crudo!B:B,FRAM!A299,crudo!D:D)</f>
        <v>7749.88</v>
      </c>
      <c r="E299" s="381"/>
      <c r="H299" s="3"/>
      <c r="I299"/>
      <c r="J299" s="17"/>
      <c r="K299" s="17"/>
      <c r="L299" s="17"/>
    </row>
    <row r="300" spans="1:12">
      <c r="A300" s="343" t="s">
        <v>2897</v>
      </c>
      <c r="B300" s="343" t="s">
        <v>1153</v>
      </c>
      <c r="C300" s="343" t="s">
        <v>1152</v>
      </c>
      <c r="D300" s="382">
        <f>SUMIF(crudo!B:B,FRAM!A300,crudo!D:D)</f>
        <v>6583.44</v>
      </c>
      <c r="E300" s="381"/>
      <c r="H300" s="3"/>
      <c r="I300"/>
      <c r="J300" s="17"/>
      <c r="K300" s="17"/>
      <c r="L300" s="17"/>
    </row>
    <row r="301" spans="1:12">
      <c r="A301" s="343" t="s">
        <v>3144</v>
      </c>
      <c r="B301" s="343" t="s">
        <v>1154</v>
      </c>
      <c r="C301" s="343" t="s">
        <v>4112</v>
      </c>
      <c r="D301" s="382">
        <f>SUMIF(crudo!B:B,FRAM!A301,crudo!D:D)</f>
        <v>14051.97</v>
      </c>
      <c r="E301" s="381"/>
      <c r="H301" s="3"/>
      <c r="I301"/>
      <c r="J301" s="17"/>
      <c r="K301" s="17"/>
      <c r="L301" s="17"/>
    </row>
    <row r="302" spans="1:12">
      <c r="A302" s="343" t="s">
        <v>3145</v>
      </c>
      <c r="B302" s="343" t="s">
        <v>1155</v>
      </c>
      <c r="C302" s="343" t="s">
        <v>4113</v>
      </c>
      <c r="D302" s="382">
        <f>SUMIF(crudo!B:B,FRAM!A302,crudo!D:D)</f>
        <v>8765.48</v>
      </c>
      <c r="E302" s="381"/>
      <c r="H302" s="3"/>
      <c r="I302"/>
      <c r="J302" s="17"/>
      <c r="K302" s="17"/>
      <c r="L302" s="17"/>
    </row>
    <row r="303" spans="1:12">
      <c r="A303" s="343" t="s">
        <v>2898</v>
      </c>
      <c r="B303" s="343" t="s">
        <v>1156</v>
      </c>
      <c r="C303" s="343" t="s">
        <v>4891</v>
      </c>
      <c r="D303" s="382">
        <f>SUMIF(crudo!B:B,FRAM!A303,crudo!D:D)</f>
        <v>10313.86</v>
      </c>
      <c r="E303" s="381"/>
      <c r="H303" s="3"/>
      <c r="I303"/>
      <c r="J303" s="17"/>
      <c r="K303" s="17"/>
      <c r="L303" s="17"/>
    </row>
    <row r="304" spans="1:12">
      <c r="A304" s="343" t="s">
        <v>2899</v>
      </c>
      <c r="B304" s="343" t="s">
        <v>1157</v>
      </c>
      <c r="C304" s="343" t="s">
        <v>4114</v>
      </c>
      <c r="D304" s="382">
        <f>SUMIF(crudo!B:B,FRAM!A304,crudo!D:D)</f>
        <v>8429.09</v>
      </c>
      <c r="E304" s="381"/>
      <c r="H304" s="3"/>
      <c r="I304"/>
      <c r="J304" s="17"/>
      <c r="K304" s="17"/>
      <c r="L304" s="17"/>
    </row>
    <row r="305" spans="1:12">
      <c r="A305" s="343" t="s">
        <v>2900</v>
      </c>
      <c r="B305" s="343" t="s">
        <v>1158</v>
      </c>
      <c r="C305" s="343" t="s">
        <v>4115</v>
      </c>
      <c r="D305" s="382">
        <f>SUMIF(crudo!B:B,FRAM!A305,crudo!D:D)</f>
        <v>11203.88</v>
      </c>
      <c r="E305" s="381"/>
      <c r="H305" s="3"/>
      <c r="I305"/>
      <c r="J305" s="17"/>
      <c r="K305" s="17"/>
      <c r="L305" s="17"/>
    </row>
    <row r="306" spans="1:12">
      <c r="A306" s="343" t="s">
        <v>2901</v>
      </c>
      <c r="B306" s="343" t="s">
        <v>1159</v>
      </c>
      <c r="C306" s="343" t="s">
        <v>4892</v>
      </c>
      <c r="D306" s="382">
        <f>SUMIF(crudo!B:B,FRAM!A306,crudo!D:D)</f>
        <v>7172.58</v>
      </c>
      <c r="E306" s="381"/>
      <c r="H306" s="3"/>
      <c r="I306"/>
      <c r="J306" s="17"/>
      <c r="K306" s="17"/>
      <c r="L306" s="17"/>
    </row>
    <row r="307" spans="1:12">
      <c r="A307" s="343" t="s">
        <v>2902</v>
      </c>
      <c r="B307" s="343" t="s">
        <v>1160</v>
      </c>
      <c r="C307" s="343" t="s">
        <v>4116</v>
      </c>
      <c r="D307" s="382">
        <f>SUMIF(crudo!B:B,FRAM!A307,crudo!D:D)</f>
        <v>26020.23</v>
      </c>
      <c r="E307" s="381"/>
      <c r="H307" s="3"/>
      <c r="I307"/>
      <c r="J307" s="17"/>
      <c r="K307" s="17"/>
      <c r="L307" s="17"/>
    </row>
    <row r="308" spans="1:12">
      <c r="A308" s="343" t="s">
        <v>3146</v>
      </c>
      <c r="B308" s="343" t="s">
        <v>1161</v>
      </c>
      <c r="C308" s="343" t="s">
        <v>4117</v>
      </c>
      <c r="D308" s="382">
        <f>SUMIF(crudo!B:B,FRAM!A308,crudo!D:D)</f>
        <v>14267.43</v>
      </c>
      <c r="E308" s="381"/>
      <c r="H308" s="3"/>
      <c r="I308"/>
      <c r="J308" s="17"/>
      <c r="K308" s="17"/>
      <c r="L308" s="17"/>
    </row>
    <row r="309" spans="1:12">
      <c r="A309" s="343" t="s">
        <v>3147</v>
      </c>
      <c r="B309" s="343" t="s">
        <v>1162</v>
      </c>
      <c r="C309" s="343" t="s">
        <v>4118</v>
      </c>
      <c r="D309" s="382">
        <f>SUMIF(crudo!B:B,FRAM!A309,crudo!D:D)</f>
        <v>5736.87</v>
      </c>
      <c r="E309" s="381"/>
      <c r="H309" s="3"/>
      <c r="I309"/>
      <c r="J309" s="17"/>
      <c r="K309" s="17"/>
      <c r="L309" s="17"/>
    </row>
    <row r="310" spans="1:12">
      <c r="A310" s="343" t="s">
        <v>3148</v>
      </c>
      <c r="B310" s="343" t="s">
        <v>1163</v>
      </c>
      <c r="C310" s="343" t="s">
        <v>4893</v>
      </c>
      <c r="D310" s="382">
        <f>SUMIF(crudo!B:B,FRAM!A310,crudo!D:D)</f>
        <v>10994.46</v>
      </c>
      <c r="E310" s="381"/>
      <c r="H310" s="3"/>
      <c r="I310"/>
      <c r="J310" s="17"/>
      <c r="K310" s="17"/>
      <c r="L310" s="17"/>
    </row>
    <row r="311" spans="1:12">
      <c r="A311" s="343" t="s">
        <v>3149</v>
      </c>
      <c r="B311" s="343" t="s">
        <v>1164</v>
      </c>
      <c r="C311" s="343" t="s">
        <v>4119</v>
      </c>
      <c r="D311" s="382">
        <f>SUMIF(crudo!B:B,FRAM!A311,crudo!D:D)</f>
        <v>10011.86</v>
      </c>
      <c r="E311" s="381"/>
      <c r="H311" s="3"/>
      <c r="I311"/>
      <c r="J311" s="17"/>
      <c r="K311" s="17"/>
      <c r="L311" s="17"/>
    </row>
    <row r="312" spans="1:12">
      <c r="A312" s="343" t="s">
        <v>3150</v>
      </c>
      <c r="B312" s="343" t="s">
        <v>1165</v>
      </c>
      <c r="C312" s="343" t="s">
        <v>4120</v>
      </c>
      <c r="D312" s="382">
        <f>SUMIF(crudo!B:B,FRAM!A312,crudo!D:D)</f>
        <v>11917.22</v>
      </c>
      <c r="E312" s="381"/>
      <c r="H312" s="3"/>
      <c r="I312"/>
      <c r="J312" s="17"/>
      <c r="K312" s="17"/>
      <c r="L312" s="17"/>
    </row>
    <row r="313" spans="1:12">
      <c r="A313" s="343" t="s">
        <v>2903</v>
      </c>
      <c r="B313" s="343" t="s">
        <v>1167</v>
      </c>
      <c r="C313" s="343" t="s">
        <v>1166</v>
      </c>
      <c r="D313" s="382">
        <f>SUMIF(crudo!B:B,FRAM!A313,crudo!D:D)</f>
        <v>38574.870000000003</v>
      </c>
      <c r="E313" s="381"/>
      <c r="H313" s="3"/>
      <c r="I313"/>
      <c r="J313" s="17"/>
      <c r="K313" s="17"/>
      <c r="L313" s="17"/>
    </row>
    <row r="314" spans="1:12">
      <c r="A314" s="343" t="s">
        <v>2904</v>
      </c>
      <c r="B314" s="343" t="s">
        <v>1168</v>
      </c>
      <c r="C314" s="343" t="s">
        <v>4121</v>
      </c>
      <c r="D314" s="382">
        <f>SUMIF(crudo!B:B,FRAM!A314,crudo!D:D)</f>
        <v>18062.34</v>
      </c>
      <c r="E314" s="381"/>
      <c r="H314" s="3"/>
      <c r="I314"/>
      <c r="J314" s="17"/>
      <c r="K314" s="17"/>
      <c r="L314" s="17"/>
    </row>
    <row r="315" spans="1:12">
      <c r="A315" s="343" t="s">
        <v>2905</v>
      </c>
      <c r="B315" s="343" t="s">
        <v>1170</v>
      </c>
      <c r="C315" s="343" t="s">
        <v>1169</v>
      </c>
      <c r="D315" s="382">
        <f>SUMIF(crudo!B:B,FRAM!A315,crudo!D:D)</f>
        <v>52234.18</v>
      </c>
      <c r="E315" s="381"/>
      <c r="H315" s="3"/>
      <c r="I315"/>
      <c r="J315" s="17"/>
      <c r="K315" s="17"/>
      <c r="L315" s="17"/>
    </row>
    <row r="316" spans="1:12">
      <c r="A316" s="343" t="s">
        <v>2906</v>
      </c>
      <c r="B316" s="343" t="s">
        <v>1171</v>
      </c>
      <c r="C316" s="343" t="s">
        <v>4716</v>
      </c>
      <c r="D316" s="382">
        <f>SUMIF(crudo!B:B,FRAM!A316,crudo!D:D)</f>
        <v>29475.64</v>
      </c>
      <c r="E316" s="381"/>
      <c r="H316" s="3"/>
      <c r="I316"/>
      <c r="J316" s="17"/>
      <c r="K316" s="17"/>
      <c r="L316" s="17"/>
    </row>
    <row r="317" spans="1:12">
      <c r="A317" s="343" t="s">
        <v>2907</v>
      </c>
      <c r="B317" s="343" t="s">
        <v>1172</v>
      </c>
      <c r="C317" s="343" t="s">
        <v>4717</v>
      </c>
      <c r="D317" s="382">
        <f>SUMIF(crudo!B:B,FRAM!A317,crudo!D:D)</f>
        <v>26596.13</v>
      </c>
      <c r="E317" s="381"/>
      <c r="H317" s="3"/>
      <c r="I317"/>
      <c r="J317" s="17"/>
      <c r="K317" s="17"/>
      <c r="L317" s="17"/>
    </row>
    <row r="318" spans="1:12">
      <c r="A318" s="343" t="s">
        <v>3151</v>
      </c>
      <c r="B318" s="343" t="s">
        <v>1173</v>
      </c>
      <c r="C318" s="343" t="s">
        <v>4122</v>
      </c>
      <c r="D318" s="382">
        <f>SUMIF(crudo!B:B,FRAM!A318,crudo!D:D)</f>
        <v>9909.3799999999992</v>
      </c>
      <c r="E318" s="381"/>
      <c r="H318" s="3"/>
      <c r="I318"/>
      <c r="J318" s="17"/>
      <c r="K318" s="17"/>
      <c r="L318" s="17"/>
    </row>
    <row r="319" spans="1:12">
      <c r="A319" s="343" t="s">
        <v>2908</v>
      </c>
      <c r="B319" s="343" t="s">
        <v>1174</v>
      </c>
      <c r="C319" s="343" t="s">
        <v>4894</v>
      </c>
      <c r="D319" s="382">
        <f>SUMIF(crudo!B:B,FRAM!A319,crudo!D:D)</f>
        <v>11570.37</v>
      </c>
      <c r="E319" s="381"/>
      <c r="H319" s="3"/>
      <c r="I319"/>
      <c r="J319" s="17"/>
      <c r="K319" s="17"/>
      <c r="L319" s="17"/>
    </row>
    <row r="320" spans="1:12">
      <c r="A320" s="343" t="s">
        <v>3152</v>
      </c>
      <c r="B320" s="343" t="s">
        <v>1176</v>
      </c>
      <c r="C320" s="343" t="s">
        <v>1175</v>
      </c>
      <c r="D320" s="382">
        <f>SUMIF(crudo!B:B,FRAM!A320,crudo!D:D)</f>
        <v>28899.74</v>
      </c>
      <c r="E320" s="381"/>
      <c r="H320" s="3"/>
      <c r="I320"/>
      <c r="J320" s="17"/>
      <c r="K320" s="17"/>
      <c r="L320" s="17"/>
    </row>
    <row r="321" spans="1:12">
      <c r="A321" s="343" t="s">
        <v>2909</v>
      </c>
      <c r="B321" s="343" t="s">
        <v>1178</v>
      </c>
      <c r="C321" s="343" t="s">
        <v>1177</v>
      </c>
      <c r="D321" s="382">
        <f>SUMIF(crudo!B:B,FRAM!A321,crudo!D:D)</f>
        <v>518.70000000000005</v>
      </c>
      <c r="E321" s="381"/>
      <c r="H321" s="3"/>
      <c r="I321"/>
      <c r="J321" s="17"/>
      <c r="K321" s="17"/>
      <c r="L321" s="17"/>
    </row>
    <row r="322" spans="1:12">
      <c r="A322" s="343" t="s">
        <v>2910</v>
      </c>
      <c r="B322" s="343" t="s">
        <v>1179</v>
      </c>
      <c r="C322" s="343" t="s">
        <v>4123</v>
      </c>
      <c r="D322" s="382">
        <f>SUMIF(crudo!B:B,FRAM!A322,crudo!D:D)</f>
        <v>40200.1</v>
      </c>
      <c r="E322" s="381"/>
      <c r="H322" s="3"/>
      <c r="I322"/>
      <c r="J322" s="17"/>
      <c r="K322" s="17"/>
      <c r="L322" s="17"/>
    </row>
    <row r="323" spans="1:12">
      <c r="A323" s="343" t="s">
        <v>2911</v>
      </c>
      <c r="B323" s="343" t="s">
        <v>1181</v>
      </c>
      <c r="C323" s="343" t="s">
        <v>1180</v>
      </c>
      <c r="D323" s="382">
        <f>SUMIF(crudo!B:B,FRAM!A323,crudo!D:D)</f>
        <v>46058.95</v>
      </c>
      <c r="E323" s="381"/>
      <c r="H323" s="3"/>
      <c r="I323"/>
      <c r="J323" s="17"/>
      <c r="K323" s="17"/>
      <c r="L323" s="17"/>
    </row>
    <row r="324" spans="1:12">
      <c r="A324" s="343" t="s">
        <v>3153</v>
      </c>
      <c r="B324" s="343" t="s">
        <v>1182</v>
      </c>
      <c r="C324" s="343" t="s">
        <v>4895</v>
      </c>
      <c r="D324" s="382">
        <f>SUMIF(crudo!B:B,FRAM!A324,crudo!D:D)</f>
        <v>12041.56</v>
      </c>
      <c r="E324" s="381"/>
      <c r="H324" s="3"/>
      <c r="I324"/>
      <c r="J324" s="17"/>
      <c r="K324" s="17"/>
      <c r="L324" s="17"/>
    </row>
    <row r="325" spans="1:12">
      <c r="A325" s="343" t="s">
        <v>3154</v>
      </c>
      <c r="B325" s="343" t="s">
        <v>1183</v>
      </c>
      <c r="C325" s="343" t="s">
        <v>4124</v>
      </c>
      <c r="D325" s="382">
        <f>SUMIF(crudo!B:B,FRAM!A325,crudo!D:D)</f>
        <v>6744.24</v>
      </c>
      <c r="E325" s="381"/>
      <c r="H325" s="3"/>
      <c r="I325"/>
      <c r="J325" s="17"/>
      <c r="K325" s="17"/>
      <c r="L325" s="17"/>
    </row>
    <row r="326" spans="1:12">
      <c r="A326" s="343" t="s">
        <v>2912</v>
      </c>
      <c r="B326" s="343" t="s">
        <v>1185</v>
      </c>
      <c r="C326" s="343" t="s">
        <v>1184</v>
      </c>
      <c r="D326" s="382">
        <f>SUMIF(crudo!B:B,FRAM!A326,crudo!D:D)</f>
        <v>12076.94</v>
      </c>
      <c r="E326" s="381"/>
      <c r="H326" s="3"/>
      <c r="I326"/>
      <c r="J326" s="17"/>
      <c r="K326" s="17"/>
      <c r="L326" s="17"/>
    </row>
    <row r="327" spans="1:12">
      <c r="A327" s="343" t="s">
        <v>2913</v>
      </c>
      <c r="B327" s="343" t="s">
        <v>1186</v>
      </c>
      <c r="C327" s="343" t="s">
        <v>4125</v>
      </c>
      <c r="D327" s="382">
        <f>SUMIF(crudo!B:B,FRAM!A327,crudo!D:D)</f>
        <v>13564</v>
      </c>
      <c r="E327" s="381"/>
      <c r="H327" s="3"/>
      <c r="I327"/>
      <c r="J327" s="17"/>
      <c r="K327" s="17"/>
      <c r="L327" s="17"/>
    </row>
    <row r="328" spans="1:12">
      <c r="A328" s="343" t="s">
        <v>2914</v>
      </c>
      <c r="B328" s="343" t="s">
        <v>1187</v>
      </c>
      <c r="C328" s="343" t="s">
        <v>4126</v>
      </c>
      <c r="D328" s="382">
        <f>SUMIF(crudo!B:B,FRAM!A328,crudo!D:D)</f>
        <v>8219.67</v>
      </c>
      <c r="E328" s="381"/>
      <c r="H328" s="3"/>
      <c r="I328"/>
      <c r="J328" s="17"/>
      <c r="K328" s="17"/>
      <c r="L328" s="17"/>
    </row>
    <row r="329" spans="1:12">
      <c r="A329" s="343" t="s">
        <v>2915</v>
      </c>
      <c r="B329" s="343" t="s">
        <v>1188</v>
      </c>
      <c r="C329" s="343" t="s">
        <v>4127</v>
      </c>
      <c r="D329" s="382">
        <f>SUMIF(crudo!B:B,FRAM!A329,crudo!D:D)</f>
        <v>17591.14</v>
      </c>
      <c r="E329" s="381"/>
      <c r="H329" s="3"/>
      <c r="I329"/>
      <c r="J329" s="17"/>
      <c r="K329" s="17"/>
      <c r="L329" s="17"/>
    </row>
    <row r="330" spans="1:12">
      <c r="A330" s="343" t="s">
        <v>2916</v>
      </c>
      <c r="B330" s="343" t="s">
        <v>1190</v>
      </c>
      <c r="C330" s="343" t="s">
        <v>1189</v>
      </c>
      <c r="D330" s="382">
        <f>SUMIF(crudo!B:B,FRAM!A330,crudo!D:D)</f>
        <v>76175.929999999993</v>
      </c>
      <c r="E330" s="381"/>
      <c r="H330" s="3"/>
      <c r="I330"/>
      <c r="J330" s="17"/>
      <c r="K330" s="17"/>
      <c r="L330" s="17"/>
    </row>
    <row r="331" spans="1:12">
      <c r="A331" s="343" t="s">
        <v>2917</v>
      </c>
      <c r="B331" s="343" t="s">
        <v>1192</v>
      </c>
      <c r="C331" s="343" t="s">
        <v>4129</v>
      </c>
      <c r="D331" s="382">
        <f>SUMIF(crudo!B:B,FRAM!A331,crudo!D:D)</f>
        <v>86123.31</v>
      </c>
      <c r="E331" s="381"/>
      <c r="H331" s="3"/>
      <c r="I331"/>
      <c r="J331" s="17"/>
      <c r="K331" s="17"/>
      <c r="L331" s="17"/>
    </row>
    <row r="332" spans="1:12">
      <c r="A332" s="343" t="s">
        <v>2918</v>
      </c>
      <c r="B332" s="343" t="s">
        <v>1193</v>
      </c>
      <c r="C332" s="343" t="s">
        <v>4130</v>
      </c>
      <c r="D332" s="382">
        <f>SUMIF(crudo!B:B,FRAM!A332,crudo!D:D)</f>
        <v>51673.98</v>
      </c>
      <c r="E332" s="381"/>
      <c r="H332" s="3"/>
      <c r="I332"/>
      <c r="J332" s="17"/>
      <c r="K332" s="17"/>
      <c r="L332" s="17"/>
    </row>
    <row r="333" spans="1:12">
      <c r="A333" s="343" t="s">
        <v>2919</v>
      </c>
      <c r="B333" s="343" t="s">
        <v>1191</v>
      </c>
      <c r="C333" s="343" t="s">
        <v>4128</v>
      </c>
      <c r="D333" s="382">
        <f>SUMIF(crudo!B:B,FRAM!A333,crudo!D:D)</f>
        <v>121410.3</v>
      </c>
      <c r="E333" s="381"/>
      <c r="H333" s="3"/>
      <c r="I333"/>
      <c r="J333" s="17"/>
      <c r="K333" s="17"/>
      <c r="L333" s="17"/>
    </row>
    <row r="334" spans="1:12">
      <c r="A334" s="343" t="s">
        <v>3155</v>
      </c>
      <c r="B334" s="343" t="s">
        <v>1194</v>
      </c>
      <c r="C334" s="343" t="s">
        <v>4131</v>
      </c>
      <c r="D334" s="382">
        <f>SUMIF(crudo!B:B,FRAM!A334,crudo!D:D)</f>
        <v>18999.07</v>
      </c>
      <c r="E334" s="381"/>
      <c r="H334" s="3"/>
      <c r="I334"/>
      <c r="J334" s="17"/>
      <c r="K334" s="17"/>
      <c r="L334" s="17"/>
    </row>
    <row r="335" spans="1:12">
      <c r="A335" s="343" t="s">
        <v>2920</v>
      </c>
      <c r="B335" s="343" t="s">
        <v>1195</v>
      </c>
      <c r="C335" s="343" t="s">
        <v>4132</v>
      </c>
      <c r="D335" s="382">
        <f>SUMIF(crudo!B:B,FRAM!A335,crudo!D:D)</f>
        <v>72720.53</v>
      </c>
      <c r="E335" s="381"/>
      <c r="H335" s="3"/>
      <c r="I335"/>
      <c r="J335" s="17"/>
      <c r="K335" s="17"/>
      <c r="L335" s="17"/>
    </row>
    <row r="336" spans="1:12">
      <c r="A336" s="343" t="s">
        <v>2921</v>
      </c>
      <c r="B336" s="343" t="s">
        <v>1196</v>
      </c>
      <c r="C336" s="343" t="s">
        <v>4133</v>
      </c>
      <c r="D336" s="382">
        <f>SUMIF(crudo!B:B,FRAM!A336,crudo!D:D)</f>
        <v>52721.08</v>
      </c>
      <c r="E336" s="381"/>
      <c r="H336" s="3"/>
      <c r="I336"/>
      <c r="J336" s="17"/>
      <c r="K336" s="17"/>
      <c r="L336" s="17"/>
    </row>
    <row r="337" spans="1:12">
      <c r="A337" s="343" t="s">
        <v>2922</v>
      </c>
      <c r="B337" s="343" t="s">
        <v>1198</v>
      </c>
      <c r="C337" s="343" t="s">
        <v>1197</v>
      </c>
      <c r="D337" s="382">
        <f>SUMIF(crudo!B:B,FRAM!A337,crudo!D:D)</f>
        <v>11360.95</v>
      </c>
      <c r="E337" s="381"/>
      <c r="H337" s="3"/>
      <c r="I337"/>
      <c r="J337" s="17"/>
      <c r="K337" s="17"/>
      <c r="L337" s="17"/>
    </row>
    <row r="338" spans="1:12">
      <c r="A338" s="343" t="s">
        <v>3156</v>
      </c>
      <c r="B338" s="343" t="s">
        <v>1200</v>
      </c>
      <c r="C338" s="343" t="s">
        <v>1199</v>
      </c>
      <c r="D338" s="382">
        <f>SUMIF(crudo!B:B,FRAM!A338,crudo!D:D)</f>
        <v>8324.3799999999992</v>
      </c>
      <c r="E338" s="381"/>
      <c r="H338" s="3"/>
      <c r="I338"/>
      <c r="J338" s="17"/>
      <c r="K338" s="17"/>
      <c r="L338" s="17"/>
    </row>
    <row r="339" spans="1:12">
      <c r="A339" s="343" t="s">
        <v>3157</v>
      </c>
      <c r="B339" s="343" t="s">
        <v>1201</v>
      </c>
      <c r="C339" s="343" t="s">
        <v>4134</v>
      </c>
      <c r="D339" s="382">
        <f>SUMIF(crudo!B:B,FRAM!A339,crudo!D:D)</f>
        <v>4852.78</v>
      </c>
      <c r="E339" s="381"/>
      <c r="H339" s="3"/>
      <c r="I339"/>
      <c r="J339" s="17"/>
      <c r="K339" s="17"/>
      <c r="L339" s="17"/>
    </row>
    <row r="340" spans="1:12">
      <c r="A340" s="343" t="s">
        <v>3158</v>
      </c>
      <c r="B340" s="343" t="s">
        <v>1202</v>
      </c>
      <c r="C340" s="343" t="s">
        <v>4135</v>
      </c>
      <c r="D340" s="382">
        <f>SUMIF(crudo!B:B,FRAM!A340,crudo!D:D)</f>
        <v>9162.0499999999993</v>
      </c>
      <c r="E340" s="381"/>
      <c r="H340" s="3"/>
      <c r="I340"/>
      <c r="J340" s="17"/>
      <c r="K340" s="17"/>
      <c r="L340" s="17"/>
    </row>
    <row r="341" spans="1:12">
      <c r="A341" s="343" t="s">
        <v>2923</v>
      </c>
      <c r="B341" s="343" t="s">
        <v>1203</v>
      </c>
      <c r="C341" s="343" t="s">
        <v>4136</v>
      </c>
      <c r="D341" s="382">
        <f>SUMIF(crudo!B:B,FRAM!A341,crudo!D:D)</f>
        <v>8146.38</v>
      </c>
      <c r="E341" s="381"/>
      <c r="H341" s="3"/>
      <c r="I341"/>
      <c r="J341" s="17"/>
      <c r="K341" s="17"/>
      <c r="L341" s="17"/>
    </row>
    <row r="342" spans="1:12">
      <c r="A342" s="343" t="s">
        <v>3159</v>
      </c>
      <c r="B342" s="343" t="s">
        <v>1204</v>
      </c>
      <c r="C342" s="343" t="s">
        <v>4896</v>
      </c>
      <c r="D342" s="382">
        <f>SUMIF(crudo!B:B,FRAM!A342,crudo!D:D)</f>
        <v>11308.59</v>
      </c>
      <c r="E342" s="381"/>
      <c r="H342" s="3"/>
      <c r="I342"/>
      <c r="J342" s="17"/>
      <c r="K342" s="17"/>
      <c r="L342" s="17"/>
    </row>
    <row r="343" spans="1:12">
      <c r="A343" s="343" t="s">
        <v>3160</v>
      </c>
      <c r="B343" s="343" t="s">
        <v>1206</v>
      </c>
      <c r="C343" s="343" t="s">
        <v>1205</v>
      </c>
      <c r="D343" s="382">
        <f>SUMIF(crudo!B:B,FRAM!A343,crudo!D:D)</f>
        <v>6067.77</v>
      </c>
      <c r="E343" s="381"/>
      <c r="H343" s="3"/>
      <c r="I343"/>
      <c r="J343" s="17"/>
      <c r="K343" s="17"/>
      <c r="L343" s="17"/>
    </row>
    <row r="344" spans="1:12">
      <c r="A344" s="343" t="s">
        <v>2924</v>
      </c>
      <c r="B344" s="343" t="s">
        <v>1207</v>
      </c>
      <c r="C344" s="343" t="s">
        <v>4137</v>
      </c>
      <c r="D344" s="382">
        <f>SUMIF(crudo!B:B,FRAM!A344,crudo!D:D)</f>
        <v>85180.92</v>
      </c>
      <c r="E344" s="381"/>
      <c r="H344" s="3"/>
      <c r="I344"/>
      <c r="J344" s="17"/>
      <c r="K344" s="17"/>
      <c r="L344" s="17"/>
    </row>
    <row r="345" spans="1:12">
      <c r="A345" s="343" t="s">
        <v>3161</v>
      </c>
      <c r="B345" s="343" t="s">
        <v>1209</v>
      </c>
      <c r="C345" s="343" t="s">
        <v>1208</v>
      </c>
      <c r="D345" s="382">
        <f>SUMIF(crudo!B:B,FRAM!A345,crudo!D:D)</f>
        <v>6125.49</v>
      </c>
      <c r="E345" s="381"/>
      <c r="H345" s="3"/>
      <c r="I345"/>
      <c r="J345" s="17"/>
      <c r="K345" s="17"/>
      <c r="L345" s="17"/>
    </row>
    <row r="346" spans="1:12">
      <c r="A346" s="343" t="s">
        <v>2925</v>
      </c>
      <c r="B346" s="343" t="s">
        <v>1210</v>
      </c>
      <c r="C346" s="343" t="s">
        <v>4897</v>
      </c>
      <c r="D346" s="382">
        <f>SUMIF(crudo!B:B,FRAM!A346,crudo!D:D)</f>
        <v>10261.5</v>
      </c>
      <c r="E346" s="381"/>
      <c r="H346" s="3"/>
      <c r="I346"/>
      <c r="J346" s="17"/>
      <c r="K346" s="17"/>
      <c r="L346" s="17"/>
    </row>
    <row r="347" spans="1:12">
      <c r="A347" s="343" t="s">
        <v>3162</v>
      </c>
      <c r="B347" s="343" t="s">
        <v>1212</v>
      </c>
      <c r="C347" s="343" t="s">
        <v>1211</v>
      </c>
      <c r="D347" s="382">
        <f>SUMIF(crudo!B:B,FRAM!A347,crudo!D:D)</f>
        <v>7015.52</v>
      </c>
      <c r="E347" s="381"/>
      <c r="H347" s="3"/>
      <c r="I347"/>
      <c r="J347" s="17"/>
      <c r="K347" s="17"/>
      <c r="L347" s="17"/>
    </row>
    <row r="348" spans="1:12">
      <c r="A348" s="343" t="s">
        <v>2926</v>
      </c>
      <c r="B348" s="343" t="s">
        <v>1213</v>
      </c>
      <c r="C348" s="343" t="s">
        <v>4898</v>
      </c>
      <c r="D348" s="382">
        <f>SUMIF(crudo!B:B,FRAM!A348,crudo!D:D)</f>
        <v>11413.3</v>
      </c>
      <c r="E348" s="381"/>
      <c r="H348" s="3"/>
      <c r="I348"/>
      <c r="J348" s="17"/>
      <c r="K348" s="17"/>
      <c r="L348" s="17"/>
    </row>
    <row r="349" spans="1:12">
      <c r="A349" s="343" t="s">
        <v>2927</v>
      </c>
      <c r="B349" s="343" t="s">
        <v>1214</v>
      </c>
      <c r="C349" s="343" t="s">
        <v>4138</v>
      </c>
      <c r="D349" s="382">
        <f>SUMIF(crudo!B:B,FRAM!A349,crudo!D:D)</f>
        <v>50626.89</v>
      </c>
      <c r="E349" s="381"/>
      <c r="H349" s="3"/>
      <c r="I349"/>
      <c r="J349" s="17"/>
      <c r="K349" s="17"/>
      <c r="L349" s="17"/>
    </row>
    <row r="350" spans="1:12">
      <c r="A350" s="343" t="s">
        <v>2928</v>
      </c>
      <c r="B350" s="343" t="s">
        <v>1215</v>
      </c>
      <c r="C350" s="343" t="s">
        <v>4139</v>
      </c>
      <c r="D350" s="382">
        <f>SUMIF(crudo!B:B,FRAM!A350,crudo!D:D)</f>
        <v>34554.03</v>
      </c>
      <c r="E350" s="381"/>
      <c r="H350" s="3"/>
      <c r="I350"/>
      <c r="J350" s="17"/>
      <c r="K350" s="17"/>
      <c r="L350" s="17"/>
    </row>
    <row r="351" spans="1:12">
      <c r="A351" s="343" t="s">
        <v>3163</v>
      </c>
      <c r="B351" s="343" t="s">
        <v>1217</v>
      </c>
      <c r="C351" s="343" t="s">
        <v>1216</v>
      </c>
      <c r="D351" s="382">
        <f>SUMIF(crudo!B:B,FRAM!A351,crudo!D:D)</f>
        <v>7434.35</v>
      </c>
      <c r="E351" s="381"/>
      <c r="H351" s="3"/>
      <c r="I351"/>
      <c r="J351" s="17"/>
      <c r="K351" s="17"/>
      <c r="L351" s="17"/>
    </row>
    <row r="352" spans="1:12">
      <c r="A352" s="343" t="s">
        <v>3164</v>
      </c>
      <c r="B352" s="343" t="s">
        <v>1219</v>
      </c>
      <c r="C352" s="343" t="s">
        <v>1218</v>
      </c>
      <c r="D352" s="382">
        <f>SUMIF(crudo!B:B,FRAM!A352,crudo!D:D)</f>
        <v>6332.81</v>
      </c>
      <c r="E352" s="381"/>
      <c r="H352" s="3"/>
      <c r="I352"/>
      <c r="J352" s="17"/>
      <c r="K352" s="17"/>
      <c r="L352" s="17"/>
    </row>
    <row r="353" spans="1:12">
      <c r="A353" s="343" t="s">
        <v>3165</v>
      </c>
      <c r="B353" s="343" t="s">
        <v>1220</v>
      </c>
      <c r="C353" s="343" t="s">
        <v>4140</v>
      </c>
      <c r="D353" s="382">
        <f>SUMIF(crudo!B:B,FRAM!A353,crudo!D:D)</f>
        <v>6900.08</v>
      </c>
      <c r="E353" s="381"/>
      <c r="H353" s="3"/>
      <c r="I353"/>
      <c r="J353" s="17"/>
      <c r="K353" s="17"/>
      <c r="L353" s="17"/>
    </row>
    <row r="354" spans="1:12">
      <c r="A354" s="343" t="s">
        <v>3166</v>
      </c>
      <c r="B354" s="343" t="s">
        <v>1221</v>
      </c>
      <c r="C354" s="343" t="s">
        <v>4899</v>
      </c>
      <c r="D354" s="382">
        <f>SUMIF(crudo!B:B,FRAM!A354,crudo!D:D)</f>
        <v>12565.1</v>
      </c>
      <c r="E354" s="381"/>
      <c r="H354" s="3"/>
      <c r="I354"/>
      <c r="J354" s="17"/>
      <c r="K354" s="17"/>
      <c r="L354" s="17"/>
    </row>
    <row r="355" spans="1:12">
      <c r="A355" s="343" t="s">
        <v>2929</v>
      </c>
      <c r="B355" s="343" t="s">
        <v>1223</v>
      </c>
      <c r="C355" s="343" t="s">
        <v>1222</v>
      </c>
      <c r="D355" s="382">
        <f>SUMIF(crudo!B:B,FRAM!A355,crudo!D:D)</f>
        <v>17434.080000000002</v>
      </c>
      <c r="E355" s="381"/>
      <c r="H355" s="3"/>
      <c r="I355"/>
      <c r="J355" s="17"/>
      <c r="K355" s="17"/>
      <c r="L355" s="17"/>
    </row>
    <row r="356" spans="1:12">
      <c r="A356" s="343" t="s">
        <v>2930</v>
      </c>
      <c r="B356" s="343" t="s">
        <v>1224</v>
      </c>
      <c r="C356" s="343" t="s">
        <v>4900</v>
      </c>
      <c r="D356" s="382">
        <f>SUMIF(crudo!B:B,FRAM!A356,crudo!D:D)</f>
        <v>9612.2999999999993</v>
      </c>
      <c r="E356" s="381"/>
      <c r="H356" s="3"/>
      <c r="I356"/>
      <c r="J356" s="17"/>
      <c r="K356" s="17"/>
      <c r="L356" s="17"/>
    </row>
    <row r="357" spans="1:12">
      <c r="A357" s="343" t="s">
        <v>3167</v>
      </c>
      <c r="B357" s="343" t="s">
        <v>1226</v>
      </c>
      <c r="C357" s="343" t="s">
        <v>1225</v>
      </c>
      <c r="D357" s="382">
        <f>SUMIF(crudo!B:B,FRAM!A357,crudo!D:D)</f>
        <v>6841.7</v>
      </c>
      <c r="E357" s="381"/>
      <c r="H357" s="3"/>
      <c r="I357"/>
      <c r="J357" s="17"/>
      <c r="K357" s="17"/>
      <c r="L357" s="17"/>
    </row>
    <row r="358" spans="1:12">
      <c r="A358" s="343" t="s">
        <v>2931</v>
      </c>
      <c r="B358" s="343" t="s">
        <v>1227</v>
      </c>
      <c r="C358" s="343" t="s">
        <v>4141</v>
      </c>
      <c r="D358" s="382">
        <f>SUMIF(crudo!B:B,FRAM!A358,crudo!D:D)</f>
        <v>10526.61</v>
      </c>
      <c r="E358" s="381"/>
      <c r="H358" s="3"/>
      <c r="I358"/>
      <c r="J358" s="17"/>
      <c r="K358" s="17"/>
      <c r="L358" s="17"/>
    </row>
    <row r="359" spans="1:12">
      <c r="A359" s="343" t="s">
        <v>2932</v>
      </c>
      <c r="B359" s="343" t="s">
        <v>1228</v>
      </c>
      <c r="C359" s="343" t="s">
        <v>4901</v>
      </c>
      <c r="D359" s="382">
        <f>SUMIF(crudo!B:B,FRAM!A359,crudo!D:D)</f>
        <v>6230.24</v>
      </c>
      <c r="E359" s="381"/>
      <c r="H359" s="3"/>
      <c r="I359"/>
      <c r="J359" s="17"/>
      <c r="K359" s="17"/>
      <c r="L359" s="17"/>
    </row>
    <row r="360" spans="1:12">
      <c r="A360" s="343" t="s">
        <v>3168</v>
      </c>
      <c r="B360" s="343" t="s">
        <v>1229</v>
      </c>
      <c r="C360" s="343" t="s">
        <v>4142</v>
      </c>
      <c r="D360" s="382">
        <f>SUMIF(crudo!B:B,FRAM!A360,crudo!D:D)</f>
        <v>123975.67999999999</v>
      </c>
      <c r="E360" s="381"/>
      <c r="H360" s="3"/>
      <c r="I360"/>
      <c r="J360" s="17"/>
      <c r="K360" s="17"/>
      <c r="L360" s="17"/>
    </row>
    <row r="361" spans="1:12">
      <c r="A361" s="343" t="s">
        <v>2933</v>
      </c>
      <c r="B361" s="343" t="s">
        <v>1230</v>
      </c>
      <c r="C361" s="343" t="s">
        <v>4902</v>
      </c>
      <c r="D361" s="382">
        <f>SUMIF(crudo!B:B,FRAM!A361,crudo!D:D)</f>
        <v>19161.78</v>
      </c>
      <c r="E361" s="381"/>
      <c r="H361" s="3"/>
      <c r="I361"/>
      <c r="J361" s="17"/>
      <c r="K361" s="17"/>
      <c r="L361" s="17"/>
    </row>
    <row r="362" spans="1:12">
      <c r="A362" s="343" t="s">
        <v>3169</v>
      </c>
      <c r="B362" s="343" t="s">
        <v>1231</v>
      </c>
      <c r="C362" s="343" t="s">
        <v>4143</v>
      </c>
      <c r="D362" s="382">
        <f>SUMIF(crudo!B:B,FRAM!A362,crudo!D:D)</f>
        <v>13141</v>
      </c>
      <c r="E362" s="381"/>
      <c r="H362" s="3"/>
      <c r="I362"/>
      <c r="J362" s="17"/>
      <c r="K362" s="17"/>
      <c r="L362" s="17"/>
    </row>
    <row r="363" spans="1:12">
      <c r="A363" s="343" t="s">
        <v>3170</v>
      </c>
      <c r="B363" s="343" t="s">
        <v>1233</v>
      </c>
      <c r="C363" s="343" t="s">
        <v>1232</v>
      </c>
      <c r="D363" s="382">
        <f>SUMIF(crudo!B:B,FRAM!A363,crudo!D:D)</f>
        <v>7224.93</v>
      </c>
      <c r="E363" s="381"/>
      <c r="H363" s="3"/>
      <c r="I363"/>
      <c r="J363" s="17"/>
      <c r="K363" s="17"/>
      <c r="L363" s="17"/>
    </row>
    <row r="364" spans="1:12">
      <c r="A364" s="343" t="s">
        <v>3171</v>
      </c>
      <c r="B364" s="343" t="s">
        <v>1234</v>
      </c>
      <c r="C364" s="343" t="s">
        <v>4144</v>
      </c>
      <c r="D364" s="382">
        <f>SUMIF(crudo!B:B,FRAM!A364,crudo!D:D)</f>
        <v>7277.29</v>
      </c>
      <c r="E364" s="381"/>
      <c r="H364" s="3"/>
      <c r="I364"/>
      <c r="J364" s="17"/>
      <c r="K364" s="17"/>
      <c r="L364" s="17"/>
    </row>
    <row r="365" spans="1:12">
      <c r="A365" s="343" t="s">
        <v>2934</v>
      </c>
      <c r="B365" s="343" t="s">
        <v>1235</v>
      </c>
      <c r="C365" s="343" t="s">
        <v>4145</v>
      </c>
      <c r="D365" s="382">
        <f>SUMIF(crudo!B:B,FRAM!A365,crudo!D:D)</f>
        <v>8481.44</v>
      </c>
      <c r="E365" s="381"/>
      <c r="H365" s="3"/>
      <c r="I365"/>
      <c r="J365" s="17"/>
      <c r="K365" s="17"/>
      <c r="L365" s="17"/>
    </row>
    <row r="366" spans="1:12">
      <c r="A366" s="343" t="s">
        <v>2935</v>
      </c>
      <c r="B366" s="343" t="s">
        <v>1236</v>
      </c>
      <c r="C366" s="343" t="s">
        <v>4146</v>
      </c>
      <c r="D366" s="382">
        <f>SUMIF(crudo!B:B,FRAM!A366,crudo!D:D)</f>
        <v>33297.519999999997</v>
      </c>
      <c r="E366" s="381"/>
      <c r="H366" s="3"/>
      <c r="I366"/>
      <c r="J366" s="17"/>
      <c r="K366" s="17"/>
      <c r="L366" s="17"/>
    </row>
    <row r="367" spans="1:12">
      <c r="A367" s="343" t="s">
        <v>3172</v>
      </c>
      <c r="B367" s="343" t="s">
        <v>1238</v>
      </c>
      <c r="C367" s="343" t="s">
        <v>1237</v>
      </c>
      <c r="D367" s="382">
        <f>SUMIF(crudo!B:B,FRAM!A367,crudo!D:D)</f>
        <v>12617.46</v>
      </c>
      <c r="E367" s="381"/>
      <c r="H367" s="3"/>
      <c r="I367"/>
      <c r="J367" s="17"/>
      <c r="K367" s="17"/>
      <c r="L367" s="17"/>
    </row>
    <row r="368" spans="1:12">
      <c r="A368" s="343" t="s">
        <v>3173</v>
      </c>
      <c r="B368" s="343" t="s">
        <v>1239</v>
      </c>
      <c r="C368" s="343" t="s">
        <v>4147</v>
      </c>
      <c r="D368" s="382">
        <f>SUMIF(crudo!B:B,FRAM!A368,crudo!D:D)</f>
        <v>5916.1</v>
      </c>
      <c r="E368" s="381"/>
      <c r="H368" s="3"/>
      <c r="I368"/>
      <c r="J368" s="17"/>
      <c r="K368" s="17"/>
      <c r="L368" s="17"/>
    </row>
    <row r="369" spans="1:12">
      <c r="A369" s="343" t="s">
        <v>3174</v>
      </c>
      <c r="B369" s="343" t="s">
        <v>1241</v>
      </c>
      <c r="C369" s="343" t="s">
        <v>1240</v>
      </c>
      <c r="D369" s="382">
        <f>SUMIF(crudo!B:B,FRAM!A369,crudo!D:D)</f>
        <v>8481.44</v>
      </c>
      <c r="E369" s="381"/>
      <c r="H369" s="3"/>
      <c r="I369"/>
      <c r="J369" s="17"/>
      <c r="K369" s="17"/>
      <c r="L369" s="17"/>
    </row>
    <row r="370" spans="1:12">
      <c r="A370" s="343" t="s">
        <v>3175</v>
      </c>
      <c r="B370" s="343" t="s">
        <v>1242</v>
      </c>
      <c r="C370" s="343" t="s">
        <v>4148</v>
      </c>
      <c r="D370" s="382">
        <f>SUMIF(crudo!B:B,FRAM!A370,crudo!D:D)</f>
        <v>9266.76</v>
      </c>
      <c r="E370" s="381"/>
      <c r="H370" s="3"/>
      <c r="I370"/>
      <c r="J370" s="17"/>
      <c r="K370" s="17"/>
      <c r="L370" s="17"/>
    </row>
    <row r="371" spans="1:12">
      <c r="A371" s="343" t="s">
        <v>3176</v>
      </c>
      <c r="B371" s="343" t="s">
        <v>1243</v>
      </c>
      <c r="C371" s="343" t="s">
        <v>4149</v>
      </c>
      <c r="D371" s="382">
        <f>SUMIF(crudo!B:B,FRAM!A371,crudo!D:D)</f>
        <v>5340.17</v>
      </c>
      <c r="E371" s="381"/>
      <c r="H371" s="3"/>
      <c r="I371"/>
      <c r="J371" s="17"/>
      <c r="K371" s="17"/>
      <c r="L371" s="17"/>
    </row>
    <row r="372" spans="1:12">
      <c r="A372" s="343" t="s">
        <v>3177</v>
      </c>
      <c r="B372" s="343" t="s">
        <v>1244</v>
      </c>
      <c r="C372" s="343" t="s">
        <v>4150</v>
      </c>
      <c r="D372" s="382">
        <f>SUMIF(crudo!B:B,FRAM!A372,crudo!D:D)</f>
        <v>8800.7000000000007</v>
      </c>
      <c r="E372" s="381"/>
      <c r="H372" s="3"/>
      <c r="I372"/>
      <c r="J372" s="17"/>
      <c r="K372" s="17"/>
      <c r="L372" s="17"/>
    </row>
    <row r="373" spans="1:12">
      <c r="A373" s="343" t="s">
        <v>2936</v>
      </c>
      <c r="B373" s="343" t="s">
        <v>1245</v>
      </c>
      <c r="C373" s="343" t="s">
        <v>4903</v>
      </c>
      <c r="D373" s="382">
        <f>SUMIF(crudo!B:B,FRAM!A373,crudo!D:D)</f>
        <v>9371.4699999999993</v>
      </c>
      <c r="E373" s="381"/>
      <c r="H373" s="3"/>
      <c r="I373"/>
      <c r="J373" s="17"/>
      <c r="K373" s="17"/>
      <c r="L373" s="17"/>
    </row>
    <row r="374" spans="1:12">
      <c r="A374" s="343" t="s">
        <v>3178</v>
      </c>
      <c r="B374" s="343" t="s">
        <v>1247</v>
      </c>
      <c r="C374" s="343" t="s">
        <v>1246</v>
      </c>
      <c r="D374" s="382">
        <f>SUMIF(crudo!B:B,FRAM!A374,crudo!D:D)</f>
        <v>13060.72</v>
      </c>
      <c r="E374" s="381"/>
      <c r="H374" s="3"/>
      <c r="I374"/>
      <c r="J374" s="17"/>
      <c r="K374" s="17"/>
      <c r="L374" s="17"/>
    </row>
    <row r="375" spans="1:12">
      <c r="A375" s="343" t="s">
        <v>3179</v>
      </c>
      <c r="B375" s="343" t="s">
        <v>1248</v>
      </c>
      <c r="C375" s="343" t="s">
        <v>4151</v>
      </c>
      <c r="D375" s="382">
        <f>SUMIF(crudo!B:B,FRAM!A375,crudo!D:D)</f>
        <v>9130.36</v>
      </c>
      <c r="E375" s="381"/>
      <c r="H375" s="3"/>
      <c r="I375"/>
      <c r="J375" s="17"/>
      <c r="K375" s="17"/>
      <c r="L375" s="17"/>
    </row>
    <row r="376" spans="1:12">
      <c r="A376" s="343" t="s">
        <v>2937</v>
      </c>
      <c r="B376" s="343" t="s">
        <v>1249</v>
      </c>
      <c r="C376" s="343" t="s">
        <v>4718</v>
      </c>
      <c r="D376" s="382">
        <f>SUMIF(crudo!B:B,FRAM!A376,crudo!D:D)</f>
        <v>6753.74</v>
      </c>
      <c r="E376" s="381"/>
      <c r="H376" s="3"/>
      <c r="I376"/>
      <c r="J376" s="17"/>
      <c r="K376" s="17"/>
      <c r="L376" s="17"/>
    </row>
    <row r="377" spans="1:12">
      <c r="A377" s="343" t="s">
        <v>2938</v>
      </c>
      <c r="B377" s="343" t="s">
        <v>1251</v>
      </c>
      <c r="C377" s="343" t="s">
        <v>1250</v>
      </c>
      <c r="D377" s="382">
        <f>SUMIF(crudo!B:B,FRAM!A377,crudo!D:D)</f>
        <v>39108.879999999997</v>
      </c>
      <c r="E377" s="381"/>
      <c r="H377" s="3"/>
      <c r="I377"/>
      <c r="J377" s="17"/>
      <c r="K377" s="17"/>
      <c r="L377" s="17"/>
    </row>
    <row r="378" spans="1:12">
      <c r="A378" s="343" t="s">
        <v>2939</v>
      </c>
      <c r="B378" s="343" t="s">
        <v>1253</v>
      </c>
      <c r="C378" s="343" t="s">
        <v>4904</v>
      </c>
      <c r="D378" s="382">
        <f>SUMIF(crudo!B:B,FRAM!A378,crudo!D:D)</f>
        <v>7580.92</v>
      </c>
      <c r="E378" s="381"/>
      <c r="H378" s="3"/>
      <c r="I378"/>
      <c r="J378" s="17"/>
      <c r="K378" s="17"/>
      <c r="L378" s="17"/>
    </row>
    <row r="379" spans="1:12">
      <c r="A379" s="343" t="s">
        <v>4587</v>
      </c>
      <c r="B379" s="343" t="s">
        <v>4586</v>
      </c>
      <c r="C379" s="343" t="s">
        <v>4604</v>
      </c>
      <c r="D379" s="382">
        <f>SUMIF(crudo!B:B,FRAM!A379,crudo!D:D)</f>
        <v>5863.71</v>
      </c>
      <c r="E379" s="381"/>
      <c r="H379" s="3"/>
      <c r="I379"/>
      <c r="J379" s="17"/>
      <c r="K379" s="17"/>
      <c r="L379" s="17"/>
    </row>
    <row r="380" spans="1:12">
      <c r="A380" s="343" t="s">
        <v>3180</v>
      </c>
      <c r="B380" s="343" t="s">
        <v>1254</v>
      </c>
      <c r="C380" s="343" t="s">
        <v>4153</v>
      </c>
      <c r="D380" s="382">
        <f>SUMIF(crudo!B:B,FRAM!A380,crudo!D:D)</f>
        <v>11575.6</v>
      </c>
      <c r="E380" s="381"/>
      <c r="H380" s="3"/>
      <c r="I380"/>
      <c r="J380" s="17"/>
      <c r="K380" s="17"/>
      <c r="L380" s="17"/>
    </row>
    <row r="381" spans="1:12">
      <c r="A381" s="343" t="s">
        <v>2940</v>
      </c>
      <c r="B381" s="343" t="s">
        <v>1252</v>
      </c>
      <c r="C381" s="343" t="s">
        <v>4152</v>
      </c>
      <c r="D381" s="382">
        <f>SUMIF(crudo!B:B,FRAM!A381,crudo!D:D)</f>
        <v>33192.81</v>
      </c>
      <c r="E381" s="381"/>
      <c r="H381" s="3"/>
      <c r="I381"/>
      <c r="J381" s="17"/>
      <c r="K381" s="17"/>
      <c r="L381" s="17"/>
    </row>
    <row r="382" spans="1:12">
      <c r="A382" s="343" t="s">
        <v>2941</v>
      </c>
      <c r="B382" s="343" t="s">
        <v>1255</v>
      </c>
      <c r="C382" s="343" t="s">
        <v>4154</v>
      </c>
      <c r="D382" s="382">
        <f>SUMIF(crudo!B:B,FRAM!A382,crudo!D:D)</f>
        <v>25025.5</v>
      </c>
      <c r="E382" s="381"/>
      <c r="H382" s="3"/>
      <c r="I382"/>
      <c r="J382" s="17"/>
      <c r="K382" s="17"/>
      <c r="L382" s="17"/>
    </row>
    <row r="383" spans="1:12">
      <c r="A383" s="343" t="s">
        <v>2942</v>
      </c>
      <c r="B383" s="343" t="s">
        <v>1256</v>
      </c>
      <c r="C383" s="343" t="s">
        <v>4905</v>
      </c>
      <c r="D383" s="382">
        <f>SUMIF(crudo!B:B,FRAM!A383,crudo!D:D)</f>
        <v>12355.68</v>
      </c>
      <c r="E383" s="381"/>
      <c r="H383" s="3"/>
      <c r="I383"/>
      <c r="J383" s="17"/>
      <c r="K383" s="17"/>
      <c r="L383" s="17"/>
    </row>
    <row r="384" spans="1:12">
      <c r="A384" s="343" t="s">
        <v>3181</v>
      </c>
      <c r="B384" s="343" t="s">
        <v>1258</v>
      </c>
      <c r="C384" s="343" t="s">
        <v>1257</v>
      </c>
      <c r="D384" s="382">
        <f>SUMIF(crudo!B:B,FRAM!A384,crudo!D:D)</f>
        <v>8114.96</v>
      </c>
      <c r="E384" s="381"/>
      <c r="H384" s="3"/>
      <c r="I384"/>
      <c r="J384" s="17"/>
      <c r="K384" s="17"/>
      <c r="L384" s="17"/>
    </row>
    <row r="385" spans="1:12">
      <c r="A385" s="343" t="s">
        <v>3182</v>
      </c>
      <c r="B385" s="343" t="s">
        <v>1259</v>
      </c>
      <c r="C385" s="343" t="s">
        <v>4155</v>
      </c>
      <c r="D385" s="382">
        <f>SUMIF(crudo!B:B,FRAM!A385,crudo!D:D)</f>
        <v>12167.2</v>
      </c>
      <c r="E385" s="381"/>
      <c r="H385" s="3"/>
      <c r="I385"/>
      <c r="J385" s="17"/>
      <c r="K385" s="17"/>
      <c r="L385" s="17"/>
    </row>
    <row r="386" spans="1:12">
      <c r="A386" s="343" t="s">
        <v>3183</v>
      </c>
      <c r="B386" s="343" t="s">
        <v>1261</v>
      </c>
      <c r="C386" s="343" t="s">
        <v>1260</v>
      </c>
      <c r="D386" s="382">
        <f>SUMIF(crudo!B:B,FRAM!A386,crudo!D:D)</f>
        <v>7696.13</v>
      </c>
      <c r="E386" s="381"/>
      <c r="H386" s="3"/>
      <c r="I386"/>
      <c r="J386" s="17"/>
      <c r="K386" s="17"/>
      <c r="L386" s="17"/>
    </row>
    <row r="387" spans="1:12">
      <c r="A387" s="343" t="s">
        <v>3184</v>
      </c>
      <c r="B387" s="343" t="s">
        <v>1263</v>
      </c>
      <c r="C387" s="343" t="s">
        <v>1262</v>
      </c>
      <c r="D387" s="382">
        <f>SUMIF(crudo!B:B,FRAM!A387,crudo!D:D)</f>
        <v>7002.52</v>
      </c>
      <c r="E387" s="381"/>
      <c r="H387" s="3"/>
      <c r="I387"/>
      <c r="J387" s="17"/>
      <c r="K387" s="17"/>
      <c r="L387" s="17"/>
    </row>
    <row r="388" spans="1:12">
      <c r="A388" s="343" t="s">
        <v>3185</v>
      </c>
      <c r="B388" s="343" t="s">
        <v>1265</v>
      </c>
      <c r="C388" s="343" t="s">
        <v>1264</v>
      </c>
      <c r="D388" s="382">
        <f>SUMIF(crudo!B:B,FRAM!A388,crudo!D:D)</f>
        <v>3958.01</v>
      </c>
      <c r="E388" s="381"/>
      <c r="H388" s="3"/>
      <c r="I388"/>
      <c r="J388" s="17"/>
      <c r="K388" s="17"/>
      <c r="L388" s="17"/>
    </row>
    <row r="389" spans="1:12">
      <c r="A389" s="343" t="s">
        <v>3186</v>
      </c>
      <c r="B389" s="343" t="s">
        <v>1267</v>
      </c>
      <c r="C389" s="343" t="s">
        <v>1266</v>
      </c>
      <c r="D389" s="382">
        <f>SUMIF(crudo!B:B,FRAM!A389,crudo!D:D)</f>
        <v>7905.54</v>
      </c>
      <c r="E389" s="381"/>
      <c r="H389" s="3"/>
      <c r="I389"/>
      <c r="J389" s="17"/>
      <c r="K389" s="17"/>
      <c r="L389" s="17"/>
    </row>
    <row r="390" spans="1:12">
      <c r="A390" s="343" t="s">
        <v>3187</v>
      </c>
      <c r="B390" s="343" t="s">
        <v>1269</v>
      </c>
      <c r="C390" s="343" t="s">
        <v>1268</v>
      </c>
      <c r="D390" s="382">
        <f>SUMIF(crudo!B:B,FRAM!A390,crudo!D:D)</f>
        <v>5960.57</v>
      </c>
      <c r="E390" s="381"/>
      <c r="H390" s="3"/>
      <c r="I390"/>
      <c r="J390" s="17"/>
      <c r="K390" s="17"/>
      <c r="L390" s="17"/>
    </row>
    <row r="391" spans="1:12">
      <c r="A391" s="343" t="s">
        <v>3188</v>
      </c>
      <c r="B391" s="343" t="s">
        <v>1270</v>
      </c>
      <c r="C391" s="343" t="s">
        <v>4156</v>
      </c>
      <c r="D391" s="382">
        <f>SUMIF(crudo!B:B,FRAM!A391,crudo!D:D)</f>
        <v>8690.86</v>
      </c>
      <c r="E391" s="381"/>
      <c r="H391" s="3"/>
      <c r="I391"/>
      <c r="J391" s="17"/>
      <c r="K391" s="17"/>
      <c r="L391" s="17"/>
    </row>
    <row r="392" spans="1:12">
      <c r="A392" s="343" t="s">
        <v>3189</v>
      </c>
      <c r="B392" s="343" t="s">
        <v>1271</v>
      </c>
      <c r="C392" s="343" t="s">
        <v>4157</v>
      </c>
      <c r="D392" s="382">
        <f>SUMIF(crudo!B:B,FRAM!A392,crudo!D:D)</f>
        <v>12669.81</v>
      </c>
      <c r="E392" s="381"/>
      <c r="H392" s="3"/>
      <c r="I392"/>
      <c r="J392" s="17"/>
      <c r="K392" s="17"/>
      <c r="L392" s="17"/>
    </row>
    <row r="393" spans="1:12">
      <c r="A393" s="343" t="s">
        <v>3190</v>
      </c>
      <c r="B393" s="343" t="s">
        <v>1272</v>
      </c>
      <c r="C393" s="343" t="s">
        <v>4906</v>
      </c>
      <c r="D393" s="382">
        <f>SUMIF(crudo!B:B,FRAM!A393,crudo!D:D)</f>
        <v>11402.84</v>
      </c>
      <c r="E393" s="381"/>
      <c r="H393" s="3"/>
      <c r="I393"/>
      <c r="J393" s="17"/>
      <c r="K393" s="17"/>
      <c r="L393" s="17"/>
    </row>
    <row r="394" spans="1:12">
      <c r="A394" s="343" t="s">
        <v>2943</v>
      </c>
      <c r="B394" s="343" t="s">
        <v>1273</v>
      </c>
      <c r="C394" s="343" t="s">
        <v>4158</v>
      </c>
      <c r="D394" s="382">
        <f>SUMIF(crudo!B:B,FRAM!A394,crudo!D:D)</f>
        <v>6588.46</v>
      </c>
      <c r="E394" s="381"/>
      <c r="H394" s="3"/>
      <c r="I394"/>
      <c r="J394" s="17"/>
      <c r="K394" s="17"/>
      <c r="L394" s="17"/>
    </row>
    <row r="395" spans="1:12">
      <c r="A395" s="343" t="s">
        <v>2944</v>
      </c>
      <c r="B395" s="343" t="s">
        <v>1275</v>
      </c>
      <c r="C395" s="343" t="s">
        <v>1274</v>
      </c>
      <c r="D395" s="382">
        <f>SUMIF(crudo!B:B,FRAM!A395,crudo!D:D)</f>
        <v>25444.33</v>
      </c>
      <c r="E395" s="381"/>
      <c r="H395" s="3"/>
      <c r="I395"/>
      <c r="J395" s="17"/>
      <c r="K395" s="17"/>
      <c r="L395" s="17"/>
    </row>
    <row r="396" spans="1:12">
      <c r="A396" s="343" t="s">
        <v>3191</v>
      </c>
      <c r="B396" s="343" t="s">
        <v>1276</v>
      </c>
      <c r="C396" s="343" t="s">
        <v>4159</v>
      </c>
      <c r="D396" s="382">
        <f>SUMIF(crudo!B:B,FRAM!A396,crudo!D:D)</f>
        <v>27905</v>
      </c>
      <c r="E396" s="381"/>
      <c r="H396" s="3"/>
      <c r="I396"/>
      <c r="J396" s="17"/>
      <c r="K396" s="17"/>
      <c r="L396" s="17"/>
    </row>
    <row r="397" spans="1:12">
      <c r="A397" s="343" t="s">
        <v>3192</v>
      </c>
      <c r="B397" s="343" t="s">
        <v>1278</v>
      </c>
      <c r="C397" s="343" t="s">
        <v>1277</v>
      </c>
      <c r="D397" s="382">
        <f>SUMIF(crudo!B:B,FRAM!A397,crudo!D:D)</f>
        <v>5078.3999999999996</v>
      </c>
      <c r="E397" s="381"/>
      <c r="H397" s="3"/>
      <c r="I397"/>
      <c r="J397" s="17"/>
      <c r="K397" s="17"/>
      <c r="L397" s="17"/>
    </row>
    <row r="398" spans="1:12">
      <c r="A398" s="343" t="s">
        <v>2945</v>
      </c>
      <c r="B398" s="343" t="s">
        <v>1280</v>
      </c>
      <c r="C398" s="343" t="s">
        <v>1279</v>
      </c>
      <c r="D398" s="382">
        <f>SUMIF(crudo!B:B,FRAM!A398,crudo!D:D)</f>
        <v>73313.22</v>
      </c>
      <c r="E398" s="381"/>
      <c r="H398" s="3"/>
      <c r="I398"/>
      <c r="J398" s="17"/>
      <c r="K398" s="17"/>
      <c r="L398" s="17"/>
    </row>
    <row r="399" spans="1:12">
      <c r="A399" s="343" t="s">
        <v>2946</v>
      </c>
      <c r="B399" s="343" t="s">
        <v>1281</v>
      </c>
      <c r="C399" s="343" t="s">
        <v>4160</v>
      </c>
      <c r="D399" s="382">
        <f>SUMIF(crudo!B:B,FRAM!A399,crudo!D:D)</f>
        <v>10188.209999999999</v>
      </c>
      <c r="E399" s="381"/>
      <c r="H399" s="3"/>
      <c r="I399"/>
      <c r="J399" s="17"/>
      <c r="K399" s="17"/>
      <c r="L399" s="17"/>
    </row>
    <row r="400" spans="1:12">
      <c r="A400" s="343" t="s">
        <v>2947</v>
      </c>
      <c r="B400" s="343" t="s">
        <v>1283</v>
      </c>
      <c r="C400" s="343" t="s">
        <v>1282</v>
      </c>
      <c r="D400" s="382">
        <f>SUMIF(crudo!B:B,FRAM!A400,crudo!D:D)</f>
        <v>14502.22</v>
      </c>
      <c r="E400" s="381"/>
      <c r="H400" s="3"/>
      <c r="I400"/>
      <c r="J400" s="17"/>
      <c r="K400" s="17"/>
      <c r="L400" s="17"/>
    </row>
    <row r="401" spans="1:12">
      <c r="A401" s="343" t="s">
        <v>3193</v>
      </c>
      <c r="B401" s="343" t="s">
        <v>1284</v>
      </c>
      <c r="C401" s="343" t="s">
        <v>4161</v>
      </c>
      <c r="D401" s="382">
        <f>SUMIF(crudo!B:B,FRAM!A401,crudo!D:D)</f>
        <v>11727.43</v>
      </c>
      <c r="E401" s="381"/>
      <c r="H401" s="3"/>
      <c r="I401"/>
      <c r="J401" s="17"/>
      <c r="K401" s="17"/>
      <c r="L401" s="17"/>
    </row>
    <row r="402" spans="1:12">
      <c r="A402" s="343" t="s">
        <v>2948</v>
      </c>
      <c r="B402" s="343" t="s">
        <v>1286</v>
      </c>
      <c r="C402" s="343" t="s">
        <v>1285</v>
      </c>
      <c r="D402" s="382">
        <f>SUMIF(crudo!B:B,FRAM!A402,crudo!D:D)</f>
        <v>50951.49</v>
      </c>
      <c r="E402" s="381"/>
      <c r="H402" s="3"/>
      <c r="I402"/>
      <c r="J402" s="17"/>
      <c r="K402" s="17"/>
      <c r="L402" s="17"/>
    </row>
    <row r="403" spans="1:12">
      <c r="A403" s="343" t="s">
        <v>2949</v>
      </c>
      <c r="B403" s="343" t="s">
        <v>1287</v>
      </c>
      <c r="C403" s="343" t="s">
        <v>4162</v>
      </c>
      <c r="D403" s="382">
        <f>SUMIF(crudo!B:B,FRAM!A403,crudo!D:D)</f>
        <v>36245.089999999997</v>
      </c>
      <c r="E403" s="381"/>
      <c r="H403" s="3"/>
      <c r="I403"/>
      <c r="J403" s="17"/>
      <c r="K403" s="17"/>
      <c r="L403" s="17"/>
    </row>
    <row r="404" spans="1:12">
      <c r="A404" s="343" t="s">
        <v>2950</v>
      </c>
      <c r="B404" s="343" t="s">
        <v>1289</v>
      </c>
      <c r="C404" s="343" t="s">
        <v>4719</v>
      </c>
      <c r="D404" s="382">
        <f>SUMIF(crudo!B:B,FRAM!A404,crudo!D:D)</f>
        <v>28166.77</v>
      </c>
      <c r="E404" s="381"/>
      <c r="H404" s="3"/>
      <c r="I404"/>
      <c r="J404" s="17"/>
      <c r="K404" s="17"/>
      <c r="L404" s="17"/>
    </row>
    <row r="405" spans="1:12">
      <c r="A405" s="343" t="s">
        <v>2951</v>
      </c>
      <c r="B405" s="343" t="s">
        <v>1288</v>
      </c>
      <c r="C405" s="343" t="s">
        <v>4163</v>
      </c>
      <c r="D405" s="382">
        <f>SUMIF(crudo!B:B,FRAM!A405,crudo!D:D)</f>
        <v>23936.52</v>
      </c>
      <c r="E405" s="381"/>
      <c r="H405" s="3"/>
      <c r="I405"/>
      <c r="J405" s="17"/>
      <c r="K405" s="17"/>
      <c r="L405" s="17"/>
    </row>
    <row r="406" spans="1:12">
      <c r="A406" s="343" t="s">
        <v>3194</v>
      </c>
      <c r="B406" s="343" t="s">
        <v>1291</v>
      </c>
      <c r="C406" s="343" t="s">
        <v>1290</v>
      </c>
      <c r="D406" s="382">
        <f>SUMIF(crudo!B:B,FRAM!A406,crudo!D:D)</f>
        <v>4892.54</v>
      </c>
      <c r="E406" s="381"/>
      <c r="H406" s="3"/>
      <c r="I406"/>
      <c r="J406" s="17"/>
      <c r="K406" s="17"/>
      <c r="L406" s="17"/>
    </row>
    <row r="407" spans="1:12">
      <c r="A407" s="343" t="s">
        <v>3195</v>
      </c>
      <c r="B407" s="343" t="s">
        <v>1292</v>
      </c>
      <c r="C407" s="343" t="s">
        <v>4164</v>
      </c>
      <c r="D407" s="382">
        <f>SUMIF(crudo!B:B,FRAM!A407,crudo!D:D)</f>
        <v>5623.8</v>
      </c>
      <c r="E407" s="381"/>
      <c r="H407" s="3"/>
      <c r="I407"/>
      <c r="J407" s="17"/>
      <c r="K407" s="17"/>
      <c r="L407" s="17"/>
    </row>
    <row r="408" spans="1:12">
      <c r="A408" s="343" t="s">
        <v>3196</v>
      </c>
      <c r="B408" s="343" t="s">
        <v>1293</v>
      </c>
      <c r="C408" s="343" t="s">
        <v>4165</v>
      </c>
      <c r="D408" s="382">
        <f>SUMIF(crudo!B:B,FRAM!A408,crudo!D:D)</f>
        <v>12983.94</v>
      </c>
      <c r="E408" s="381"/>
      <c r="H408" s="3"/>
      <c r="I408"/>
      <c r="J408" s="17"/>
      <c r="K408" s="17"/>
      <c r="L408" s="17"/>
    </row>
    <row r="409" spans="1:12">
      <c r="A409" s="343" t="s">
        <v>3197</v>
      </c>
      <c r="B409" s="343" t="s">
        <v>1294</v>
      </c>
      <c r="C409" s="343" t="s">
        <v>4166</v>
      </c>
      <c r="D409" s="382">
        <f>SUMIF(crudo!B:B,FRAM!A409,crudo!D:D)</f>
        <v>10680.34</v>
      </c>
      <c r="E409" s="381"/>
      <c r="H409" s="3"/>
      <c r="I409"/>
      <c r="J409" s="17"/>
      <c r="K409" s="17"/>
      <c r="L409" s="17"/>
    </row>
    <row r="410" spans="1:12">
      <c r="A410" s="343" t="s">
        <v>3198</v>
      </c>
      <c r="B410" s="343" t="s">
        <v>1295</v>
      </c>
      <c r="C410" s="343" t="s">
        <v>4907</v>
      </c>
      <c r="D410" s="382">
        <f>SUMIF(crudo!B:B,FRAM!A410,crudo!D:D)</f>
        <v>27654.799999999999</v>
      </c>
      <c r="E410" s="381"/>
      <c r="H410" s="3"/>
      <c r="I410"/>
      <c r="J410" s="17"/>
      <c r="K410" s="17"/>
      <c r="L410" s="17"/>
    </row>
    <row r="411" spans="1:12">
      <c r="A411" s="343" t="s">
        <v>2952</v>
      </c>
      <c r="B411" s="343" t="s">
        <v>1297</v>
      </c>
      <c r="C411" s="343" t="s">
        <v>1296</v>
      </c>
      <c r="D411" s="382">
        <f>SUMIF(crudo!B:B,FRAM!A411,crudo!D:D)</f>
        <v>21151.26</v>
      </c>
      <c r="E411" s="381"/>
      <c r="H411" s="3"/>
      <c r="I411"/>
      <c r="J411" s="17"/>
      <c r="K411" s="17"/>
      <c r="L411" s="17"/>
    </row>
    <row r="412" spans="1:12">
      <c r="A412" s="343" t="s">
        <v>3199</v>
      </c>
      <c r="B412" s="343" t="s">
        <v>1299</v>
      </c>
      <c r="C412" s="343" t="s">
        <v>1298</v>
      </c>
      <c r="D412" s="382">
        <f>SUMIF(crudo!B:B,FRAM!A412,crudo!D:D)</f>
        <v>6975.33</v>
      </c>
      <c r="E412" s="381"/>
      <c r="H412" s="3"/>
      <c r="I412"/>
      <c r="J412" s="17"/>
      <c r="K412" s="17"/>
      <c r="L412" s="17"/>
    </row>
    <row r="413" spans="1:12">
      <c r="A413" s="343" t="s">
        <v>3029</v>
      </c>
      <c r="B413" s="343" t="s">
        <v>1300</v>
      </c>
      <c r="C413" s="343" t="s">
        <v>4167</v>
      </c>
      <c r="D413" s="382">
        <f>SUMIF(crudo!B:B,FRAM!A413,crudo!D:D)</f>
        <v>13279.36</v>
      </c>
      <c r="E413" s="381"/>
      <c r="H413" s="3"/>
      <c r="I413"/>
      <c r="J413" s="17"/>
      <c r="K413" s="17"/>
      <c r="L413" s="17"/>
    </row>
    <row r="414" spans="1:12">
      <c r="A414" s="343" t="s">
        <v>3200</v>
      </c>
      <c r="B414" s="343" t="s">
        <v>1302</v>
      </c>
      <c r="C414" s="343" t="s">
        <v>1301</v>
      </c>
      <c r="D414" s="382">
        <f>SUMIF(crudo!B:B,FRAM!A414,crudo!D:D)</f>
        <v>7539.06</v>
      </c>
      <c r="E414" s="381"/>
      <c r="H414" s="3"/>
      <c r="I414"/>
      <c r="J414" s="17"/>
      <c r="K414" s="17"/>
      <c r="L414" s="17"/>
    </row>
    <row r="415" spans="1:12">
      <c r="A415" s="343" t="s">
        <v>2953</v>
      </c>
      <c r="B415" s="343" t="s">
        <v>1303</v>
      </c>
      <c r="C415" s="343" t="s">
        <v>4168</v>
      </c>
      <c r="D415" s="382">
        <f>SUMIF(crudo!B:B,FRAM!A415,crudo!D:D)</f>
        <v>14296.49</v>
      </c>
      <c r="E415" s="381"/>
      <c r="H415" s="3"/>
      <c r="I415"/>
      <c r="J415" s="17"/>
      <c r="K415" s="17"/>
      <c r="L415" s="17"/>
    </row>
    <row r="416" spans="1:12">
      <c r="A416" s="343" t="s">
        <v>3201</v>
      </c>
      <c r="B416" s="343" t="s">
        <v>1305</v>
      </c>
      <c r="C416" s="343" t="s">
        <v>1304</v>
      </c>
      <c r="D416" s="382">
        <f>SUMIF(crudo!B:B,FRAM!A416,crudo!D:D)</f>
        <v>7748.48</v>
      </c>
      <c r="E416" s="381"/>
      <c r="H416" s="3"/>
      <c r="I416"/>
      <c r="J416" s="17"/>
      <c r="K416" s="17"/>
      <c r="L416" s="17"/>
    </row>
    <row r="417" spans="1:12">
      <c r="A417" s="343" t="s">
        <v>3202</v>
      </c>
      <c r="B417" s="343" t="s">
        <v>1307</v>
      </c>
      <c r="C417" s="343" t="s">
        <v>1306</v>
      </c>
      <c r="D417" s="382">
        <f>SUMIF(crudo!B:B,FRAM!A417,crudo!D:D)</f>
        <v>6125.49</v>
      </c>
      <c r="E417" s="381"/>
      <c r="H417" s="3"/>
      <c r="I417"/>
      <c r="J417" s="17"/>
      <c r="K417" s="17"/>
      <c r="L417" s="17"/>
    </row>
    <row r="418" spans="1:12">
      <c r="A418" s="343" t="s">
        <v>3203</v>
      </c>
      <c r="B418" s="343" t="s">
        <v>1308</v>
      </c>
      <c r="C418" s="343" t="s">
        <v>4169</v>
      </c>
      <c r="D418" s="382">
        <f>SUMIF(crudo!B:B,FRAM!A418,crudo!D:D)</f>
        <v>5916.07</v>
      </c>
      <c r="E418" s="381"/>
      <c r="H418" s="3"/>
      <c r="I418"/>
      <c r="J418" s="17"/>
      <c r="K418" s="17"/>
      <c r="L418" s="17"/>
    </row>
    <row r="419" spans="1:12">
      <c r="A419" s="343" t="s">
        <v>2954</v>
      </c>
      <c r="B419" s="343" t="s">
        <v>1309</v>
      </c>
      <c r="C419" s="343" t="s">
        <v>4170</v>
      </c>
      <c r="D419" s="382">
        <f>SUMIF(crudo!B:B,FRAM!A419,crudo!D:D)</f>
        <v>34501.68</v>
      </c>
      <c r="E419" s="381"/>
      <c r="H419" s="3"/>
      <c r="I419"/>
      <c r="J419" s="17"/>
      <c r="K419" s="17"/>
      <c r="L419" s="17"/>
    </row>
    <row r="420" spans="1:12">
      <c r="A420" s="343" t="s">
        <v>3204</v>
      </c>
      <c r="B420" s="343" t="s">
        <v>1310</v>
      </c>
      <c r="C420" s="343" t="s">
        <v>4171</v>
      </c>
      <c r="D420" s="382">
        <f>SUMIF(crudo!B:B,FRAM!A420,crudo!D:D)</f>
        <v>20156.52</v>
      </c>
      <c r="E420" s="381"/>
      <c r="H420" s="3"/>
      <c r="I420"/>
      <c r="J420" s="17"/>
      <c r="K420" s="17"/>
      <c r="L420" s="17"/>
    </row>
    <row r="421" spans="1:12">
      <c r="A421" s="343" t="s">
        <v>3205</v>
      </c>
      <c r="B421" s="343" t="s">
        <v>1311</v>
      </c>
      <c r="C421" s="343" t="s">
        <v>4908</v>
      </c>
      <c r="D421" s="382">
        <f>SUMIF(crudo!B:B,FRAM!A421,crudo!D:D)</f>
        <v>7329.64</v>
      </c>
      <c r="E421" s="381"/>
      <c r="H421" s="3"/>
      <c r="I421"/>
      <c r="J421" s="17"/>
      <c r="K421" s="17"/>
      <c r="L421" s="17"/>
    </row>
    <row r="422" spans="1:12">
      <c r="A422" s="343" t="s">
        <v>2955</v>
      </c>
      <c r="B422" s="343" t="s">
        <v>1313</v>
      </c>
      <c r="C422" s="343" t="s">
        <v>1312</v>
      </c>
      <c r="D422" s="382">
        <f>SUMIF(crudo!B:B,FRAM!A422,crudo!D:D)</f>
        <v>58846.559999999998</v>
      </c>
      <c r="E422" s="381"/>
      <c r="H422" s="3"/>
      <c r="I422"/>
      <c r="J422" s="17"/>
      <c r="K422" s="17"/>
      <c r="L422" s="17"/>
    </row>
    <row r="423" spans="1:12">
      <c r="A423" s="343" t="s">
        <v>2956</v>
      </c>
      <c r="B423" s="343" t="s">
        <v>1314</v>
      </c>
      <c r="C423" s="343" t="s">
        <v>4909</v>
      </c>
      <c r="D423" s="382">
        <f>SUMIF(crudo!B:B,FRAM!A423,crudo!D:D)</f>
        <v>9162.0499999999993</v>
      </c>
      <c r="E423" s="381"/>
      <c r="H423" s="3"/>
      <c r="I423"/>
      <c r="J423" s="17"/>
      <c r="K423" s="17"/>
      <c r="L423" s="17"/>
    </row>
    <row r="424" spans="1:12">
      <c r="A424" s="343" t="s">
        <v>3206</v>
      </c>
      <c r="B424" s="343" t="s">
        <v>1315</v>
      </c>
      <c r="C424" s="343" t="s">
        <v>4910</v>
      </c>
      <c r="D424" s="382">
        <f>SUMIF(crudo!B:B,FRAM!A424,crudo!D:D)</f>
        <v>19266.490000000002</v>
      </c>
      <c r="E424" s="381"/>
      <c r="H424" s="3"/>
      <c r="I424"/>
      <c r="J424" s="17"/>
      <c r="K424" s="17"/>
      <c r="L424" s="17"/>
    </row>
    <row r="425" spans="1:12">
      <c r="A425" s="343" t="s">
        <v>3030</v>
      </c>
      <c r="B425" s="343" t="s">
        <v>1316</v>
      </c>
      <c r="C425" s="343" t="s">
        <v>4172</v>
      </c>
      <c r="D425" s="382">
        <f>SUMIF(crudo!B:B,FRAM!A425,crudo!D:D)</f>
        <v>15772.12</v>
      </c>
      <c r="E425" s="381"/>
      <c r="H425" s="3"/>
      <c r="I425"/>
      <c r="J425" s="17"/>
      <c r="K425" s="17"/>
      <c r="L425" s="17"/>
    </row>
    <row r="426" spans="1:12">
      <c r="A426" s="343" t="s">
        <v>3207</v>
      </c>
      <c r="B426" s="343" t="s">
        <v>1317</v>
      </c>
      <c r="C426" s="343" t="s">
        <v>4173</v>
      </c>
      <c r="D426" s="382">
        <f>SUMIF(crudo!B:B,FRAM!A426,crudo!D:D)</f>
        <v>28998.21</v>
      </c>
      <c r="E426" s="381"/>
      <c r="H426" s="3"/>
      <c r="I426"/>
      <c r="J426" s="17"/>
      <c r="K426" s="17"/>
      <c r="L426" s="17"/>
    </row>
    <row r="427" spans="1:12">
      <c r="A427" s="343" t="s">
        <v>3334</v>
      </c>
      <c r="B427" s="343" t="s">
        <v>1318</v>
      </c>
      <c r="C427" s="343" t="s">
        <v>4174</v>
      </c>
      <c r="D427" s="382">
        <f>SUMIF(crudo!B:B,FRAM!A427,crudo!D:D)</f>
        <v>19224.61</v>
      </c>
      <c r="E427" s="381"/>
      <c r="H427" s="3"/>
      <c r="I427"/>
      <c r="J427" s="17"/>
      <c r="K427" s="17"/>
      <c r="L427" s="17"/>
    </row>
    <row r="428" spans="1:12">
      <c r="A428" s="343" t="s">
        <v>3335</v>
      </c>
      <c r="B428" s="343" t="s">
        <v>1319</v>
      </c>
      <c r="C428" s="343" t="s">
        <v>4175</v>
      </c>
      <c r="D428" s="382">
        <f>SUMIF(crudo!B:B,FRAM!A428,crudo!D:D)</f>
        <v>9386.1299999999992</v>
      </c>
      <c r="E428" s="381"/>
      <c r="H428" s="3"/>
      <c r="I428"/>
      <c r="J428" s="17"/>
      <c r="K428" s="17"/>
      <c r="L428" s="17"/>
    </row>
    <row r="429" spans="1:12">
      <c r="A429" s="343" t="s">
        <v>3208</v>
      </c>
      <c r="B429" s="343" t="s">
        <v>1320</v>
      </c>
      <c r="C429" s="343" t="s">
        <v>4176</v>
      </c>
      <c r="D429" s="382">
        <f>SUMIF(crudo!B:B,FRAM!A429,crudo!D:D)</f>
        <v>20837.13</v>
      </c>
      <c r="E429" s="381"/>
      <c r="H429" s="3"/>
      <c r="I429"/>
      <c r="J429" s="17"/>
      <c r="K429" s="17"/>
      <c r="L429" s="17"/>
    </row>
    <row r="430" spans="1:12">
      <c r="A430" s="343" t="s">
        <v>3209</v>
      </c>
      <c r="B430" s="343" t="s">
        <v>1322</v>
      </c>
      <c r="C430" s="343" t="s">
        <v>1321</v>
      </c>
      <c r="D430" s="382">
        <f>SUMIF(crudo!B:B,FRAM!A430,crudo!D:D)</f>
        <v>8114.96</v>
      </c>
      <c r="E430" s="381"/>
      <c r="H430" s="3"/>
      <c r="I430"/>
      <c r="J430" s="17"/>
      <c r="K430" s="17"/>
      <c r="L430" s="17"/>
    </row>
    <row r="431" spans="1:12">
      <c r="A431" s="343" t="s">
        <v>3210</v>
      </c>
      <c r="B431" s="343" t="s">
        <v>1323</v>
      </c>
      <c r="C431" s="343" t="s">
        <v>4177</v>
      </c>
      <c r="D431" s="382">
        <f>SUMIF(crudo!B:B,FRAM!A431,crudo!D:D)</f>
        <v>12497.04</v>
      </c>
      <c r="E431" s="381"/>
      <c r="H431" s="3"/>
      <c r="I431"/>
      <c r="J431" s="17"/>
      <c r="K431" s="17"/>
      <c r="L431" s="17"/>
    </row>
    <row r="432" spans="1:12">
      <c r="A432" s="343" t="s">
        <v>3211</v>
      </c>
      <c r="B432" s="343" t="s">
        <v>1324</v>
      </c>
      <c r="C432" s="343" t="s">
        <v>4178</v>
      </c>
      <c r="D432" s="382">
        <f>SUMIF(crudo!B:B,FRAM!A432,crudo!D:D)</f>
        <v>9580.89</v>
      </c>
      <c r="E432" s="381"/>
      <c r="H432" s="3"/>
      <c r="I432"/>
      <c r="J432" s="17"/>
      <c r="K432" s="17"/>
      <c r="L432" s="17"/>
    </row>
    <row r="433" spans="1:12">
      <c r="A433" s="343" t="s">
        <v>2957</v>
      </c>
      <c r="B433" s="343" t="s">
        <v>1326</v>
      </c>
      <c r="C433" s="343" t="s">
        <v>1325</v>
      </c>
      <c r="D433" s="382">
        <f>SUMIF(crudo!B:B,FRAM!A433,crudo!D:D)</f>
        <v>23664.28</v>
      </c>
      <c r="E433" s="381"/>
      <c r="H433" s="3"/>
      <c r="I433"/>
      <c r="J433" s="17"/>
      <c r="K433" s="17"/>
      <c r="L433" s="17"/>
    </row>
    <row r="434" spans="1:12">
      <c r="A434" s="343" t="s">
        <v>3212</v>
      </c>
      <c r="B434" s="343" t="s">
        <v>1328</v>
      </c>
      <c r="C434" s="343" t="s">
        <v>1327</v>
      </c>
      <c r="D434" s="382">
        <f>SUMIF(crudo!B:B,FRAM!A434,crudo!D:D)</f>
        <v>7746.39</v>
      </c>
      <c r="E434" s="381"/>
      <c r="H434" s="3"/>
      <c r="I434"/>
      <c r="J434" s="17"/>
      <c r="K434" s="17"/>
      <c r="L434" s="17"/>
    </row>
    <row r="435" spans="1:12">
      <c r="A435" s="343" t="s">
        <v>2958</v>
      </c>
      <c r="B435" s="343" t="s">
        <v>1329</v>
      </c>
      <c r="C435" s="343" t="s">
        <v>4179</v>
      </c>
      <c r="D435" s="382">
        <f>SUMIF(crudo!B:B,FRAM!A435,crudo!D:D)</f>
        <v>16470.759999999998</v>
      </c>
      <c r="E435" s="381"/>
      <c r="H435" s="3"/>
      <c r="I435"/>
      <c r="J435" s="17"/>
      <c r="K435" s="17"/>
      <c r="L435" s="17"/>
    </row>
    <row r="436" spans="1:12">
      <c r="A436" s="343" t="s">
        <v>3213</v>
      </c>
      <c r="B436" s="343" t="s">
        <v>1331</v>
      </c>
      <c r="C436" s="343" t="s">
        <v>1330</v>
      </c>
      <c r="D436" s="382">
        <f>SUMIF(crudo!B:B,FRAM!A436,crudo!D:D)</f>
        <v>11478.22</v>
      </c>
      <c r="E436" s="381"/>
      <c r="H436" s="3"/>
      <c r="I436"/>
      <c r="J436" s="17"/>
      <c r="K436" s="17"/>
      <c r="L436" s="17"/>
    </row>
    <row r="437" spans="1:12">
      <c r="A437" s="343" t="s">
        <v>3214</v>
      </c>
      <c r="B437" s="343" t="s">
        <v>1332</v>
      </c>
      <c r="C437" s="343" t="s">
        <v>4180</v>
      </c>
      <c r="D437" s="382">
        <f>SUMIF(crudo!B:B,FRAM!A437,crudo!D:D)</f>
        <v>9130.36</v>
      </c>
      <c r="E437" s="381"/>
      <c r="H437" s="3"/>
      <c r="I437"/>
      <c r="J437" s="17"/>
      <c r="K437" s="17"/>
      <c r="L437" s="17"/>
    </row>
    <row r="438" spans="1:12">
      <c r="A438" s="343" t="s">
        <v>3215</v>
      </c>
      <c r="B438" s="343" t="s">
        <v>1333</v>
      </c>
      <c r="C438" s="343" t="s">
        <v>4181</v>
      </c>
      <c r="D438" s="382">
        <f>SUMIF(crudo!B:B,FRAM!A438,crudo!D:D)</f>
        <v>11099.17</v>
      </c>
      <c r="E438" s="381"/>
      <c r="H438" s="3"/>
      <c r="I438"/>
      <c r="J438" s="17"/>
      <c r="K438" s="17"/>
      <c r="L438" s="17"/>
    </row>
    <row r="439" spans="1:12">
      <c r="A439" s="343" t="s">
        <v>2959</v>
      </c>
      <c r="B439" s="343" t="s">
        <v>1335</v>
      </c>
      <c r="C439" s="343" t="s">
        <v>1334</v>
      </c>
      <c r="D439" s="382">
        <f>SUMIF(crudo!B:B,FRAM!A439,crudo!D:D)</f>
        <v>15088.59</v>
      </c>
      <c r="E439" s="381"/>
      <c r="H439" s="3"/>
      <c r="I439"/>
      <c r="J439" s="17"/>
      <c r="K439" s="17"/>
      <c r="L439" s="17"/>
    </row>
    <row r="440" spans="1:12">
      <c r="A440" s="343" t="s">
        <v>2960</v>
      </c>
      <c r="B440" s="343" t="s">
        <v>1337</v>
      </c>
      <c r="C440" s="343" t="s">
        <v>1336</v>
      </c>
      <c r="D440" s="382">
        <f>SUMIF(crudo!B:B,FRAM!A440,crudo!D:D)</f>
        <v>33873.42</v>
      </c>
      <c r="E440" s="381"/>
      <c r="H440" s="3"/>
      <c r="I440"/>
      <c r="J440" s="17"/>
      <c r="K440" s="17"/>
      <c r="L440" s="17"/>
    </row>
    <row r="441" spans="1:12">
      <c r="A441" s="343" t="s">
        <v>3216</v>
      </c>
      <c r="B441" s="343" t="s">
        <v>1339</v>
      </c>
      <c r="C441" s="343" t="s">
        <v>1338</v>
      </c>
      <c r="D441" s="382">
        <f>SUMIF(crudo!B:B,FRAM!A441,crudo!D:D)</f>
        <v>9580.89</v>
      </c>
      <c r="E441" s="381"/>
      <c r="H441" s="3"/>
      <c r="I441"/>
      <c r="J441" s="17"/>
      <c r="K441" s="17"/>
      <c r="L441" s="17"/>
    </row>
    <row r="442" spans="1:12">
      <c r="A442" s="343" t="s">
        <v>2961</v>
      </c>
      <c r="B442" s="343" t="s">
        <v>1341</v>
      </c>
      <c r="C442" s="343" t="s">
        <v>1340</v>
      </c>
      <c r="D442" s="382">
        <f>SUMIF(crudo!B:B,FRAM!A442,crudo!D:D)</f>
        <v>32773.980000000003</v>
      </c>
      <c r="E442" s="381"/>
      <c r="H442" s="3"/>
      <c r="I442"/>
      <c r="J442" s="17"/>
      <c r="K442" s="17"/>
      <c r="L442" s="17"/>
    </row>
    <row r="443" spans="1:12">
      <c r="A443" s="343" t="s">
        <v>2962</v>
      </c>
      <c r="B443" s="343" t="s">
        <v>1342</v>
      </c>
      <c r="C443" s="343" t="s">
        <v>4911</v>
      </c>
      <c r="D443" s="382">
        <f>SUMIF(crudo!B:B,FRAM!A443,crudo!D:D)</f>
        <v>28899.74</v>
      </c>
      <c r="E443" s="381"/>
      <c r="H443" s="3"/>
      <c r="I443"/>
      <c r="J443" s="17"/>
      <c r="K443" s="17"/>
      <c r="L443" s="17"/>
    </row>
    <row r="444" spans="1:12">
      <c r="A444" s="343" t="s">
        <v>3217</v>
      </c>
      <c r="B444" s="343" t="s">
        <v>1343</v>
      </c>
      <c r="C444" s="343" t="s">
        <v>4720</v>
      </c>
      <c r="D444" s="382">
        <f>SUMIF(crudo!B:B,FRAM!A444,crudo!D:D)</f>
        <v>5277.34</v>
      </c>
      <c r="E444" s="381"/>
      <c r="H444" s="3"/>
      <c r="I444"/>
      <c r="J444" s="17"/>
      <c r="K444" s="17"/>
      <c r="L444" s="17"/>
    </row>
    <row r="445" spans="1:12">
      <c r="A445" s="343" t="s">
        <v>2963</v>
      </c>
      <c r="B445" s="343" t="s">
        <v>1344</v>
      </c>
      <c r="C445" s="343" t="s">
        <v>4182</v>
      </c>
      <c r="D445" s="382">
        <f>SUMIF(crudo!B:B,FRAM!A445,crudo!D:D)</f>
        <v>86637.8</v>
      </c>
      <c r="E445" s="381"/>
      <c r="H445" s="3"/>
      <c r="I445"/>
      <c r="J445" s="17"/>
      <c r="K445" s="17"/>
      <c r="L445" s="17"/>
    </row>
    <row r="446" spans="1:12">
      <c r="A446" s="343" t="s">
        <v>2964</v>
      </c>
      <c r="B446" s="343" t="s">
        <v>4609</v>
      </c>
      <c r="C446" s="343" t="s">
        <v>4183</v>
      </c>
      <c r="D446" s="382">
        <f>SUMIF(crudo!B:B,FRAM!A446,crudo!D:D)</f>
        <v>24176.74</v>
      </c>
      <c r="E446" s="381"/>
      <c r="H446" s="3"/>
      <c r="I446"/>
      <c r="J446" s="17"/>
      <c r="K446" s="17"/>
      <c r="L446" s="17"/>
    </row>
    <row r="447" spans="1:12">
      <c r="A447" s="343" t="s">
        <v>2965</v>
      </c>
      <c r="B447" s="343" t="s">
        <v>1345</v>
      </c>
      <c r="C447" s="343" t="s">
        <v>4184</v>
      </c>
      <c r="D447" s="382">
        <f>SUMIF(crudo!B:B,FRAM!A447,crudo!D:D)</f>
        <v>31936.3</v>
      </c>
      <c r="E447" s="381"/>
      <c r="H447" s="3"/>
      <c r="I447"/>
      <c r="J447" s="17"/>
      <c r="K447" s="17"/>
      <c r="L447" s="17"/>
    </row>
    <row r="448" spans="1:12">
      <c r="A448" s="343" t="s">
        <v>2966</v>
      </c>
      <c r="B448" s="343" t="s">
        <v>1346</v>
      </c>
      <c r="C448" s="343" t="s">
        <v>4185</v>
      </c>
      <c r="D448" s="382">
        <f>SUMIF(crudo!B:B,FRAM!A448,crudo!D:D)</f>
        <v>75757.100000000006</v>
      </c>
      <c r="E448" s="381"/>
      <c r="H448" s="3"/>
      <c r="I448"/>
      <c r="J448" s="17"/>
      <c r="K448" s="17"/>
      <c r="L448" s="17"/>
    </row>
    <row r="449" spans="1:12">
      <c r="A449" s="343" t="s">
        <v>2967</v>
      </c>
      <c r="B449" s="343" t="s">
        <v>1347</v>
      </c>
      <c r="C449" s="343" t="s">
        <v>4186</v>
      </c>
      <c r="D449" s="382">
        <f>SUMIF(crudo!B:B,FRAM!A449,crudo!D:D)</f>
        <v>19404.57</v>
      </c>
      <c r="E449" s="381"/>
      <c r="H449" s="3"/>
      <c r="I449"/>
      <c r="J449" s="17"/>
      <c r="K449" s="17"/>
      <c r="L449" s="17"/>
    </row>
    <row r="450" spans="1:12">
      <c r="A450" s="343" t="s">
        <v>3218</v>
      </c>
      <c r="B450" s="343" t="s">
        <v>1348</v>
      </c>
      <c r="C450" s="343" t="s">
        <v>4187</v>
      </c>
      <c r="D450" s="382">
        <f>SUMIF(crudo!B:B,FRAM!A450,crudo!D:D)</f>
        <v>11832.14</v>
      </c>
      <c r="E450" s="381"/>
      <c r="H450" s="3"/>
      <c r="I450"/>
      <c r="J450" s="17"/>
      <c r="K450" s="17"/>
      <c r="L450" s="17"/>
    </row>
    <row r="451" spans="1:12">
      <c r="A451" s="343" t="s">
        <v>3219</v>
      </c>
      <c r="B451" s="343" t="s">
        <v>1349</v>
      </c>
      <c r="C451" s="343" t="s">
        <v>4188</v>
      </c>
      <c r="D451" s="382">
        <f>SUMIF(crudo!B:B,FRAM!A451,crudo!D:D)</f>
        <v>23295.279999999999</v>
      </c>
      <c r="E451" s="381"/>
      <c r="H451" s="3"/>
      <c r="I451"/>
      <c r="J451" s="17"/>
      <c r="K451" s="17"/>
      <c r="L451" s="17"/>
    </row>
    <row r="452" spans="1:12">
      <c r="A452" s="343" t="s">
        <v>3220</v>
      </c>
      <c r="B452" s="343" t="s">
        <v>1350</v>
      </c>
      <c r="C452" s="343" t="s">
        <v>4189</v>
      </c>
      <c r="D452" s="382">
        <f>SUMIF(crudo!B:B,FRAM!A452,crudo!D:D)</f>
        <v>11522.91</v>
      </c>
      <c r="E452" s="381"/>
      <c r="H452" s="3"/>
      <c r="I452"/>
      <c r="J452" s="17"/>
      <c r="K452" s="17"/>
      <c r="L452" s="17"/>
    </row>
    <row r="453" spans="1:12">
      <c r="A453" s="343" t="s">
        <v>3221</v>
      </c>
      <c r="B453" s="343" t="s">
        <v>1351</v>
      </c>
      <c r="C453" s="343" t="s">
        <v>4190</v>
      </c>
      <c r="D453" s="382">
        <f>SUMIF(crudo!B:B,FRAM!A453,crudo!D:D)</f>
        <v>9999.73</v>
      </c>
      <c r="E453" s="381"/>
      <c r="H453" s="3"/>
      <c r="I453"/>
      <c r="J453" s="17"/>
      <c r="K453" s="17"/>
      <c r="L453" s="17"/>
    </row>
    <row r="454" spans="1:12">
      <c r="A454" s="343" t="s">
        <v>2968</v>
      </c>
      <c r="B454" s="343" t="s">
        <v>1352</v>
      </c>
      <c r="C454" s="343" t="s">
        <v>4191</v>
      </c>
      <c r="D454" s="382">
        <f>SUMIF(crudo!B:B,FRAM!A454,crudo!D:D)</f>
        <v>13168.78</v>
      </c>
      <c r="E454" s="381"/>
      <c r="H454" s="3"/>
      <c r="I454"/>
      <c r="J454" s="17"/>
      <c r="K454" s="17"/>
      <c r="L454" s="17"/>
    </row>
    <row r="455" spans="1:12">
      <c r="A455" s="343" t="s">
        <v>3222</v>
      </c>
      <c r="B455" s="343" t="s">
        <v>1354</v>
      </c>
      <c r="C455" s="343" t="s">
        <v>1353</v>
      </c>
      <c r="D455" s="382">
        <f>SUMIF(crudo!B:B,FRAM!A455,crudo!D:D)</f>
        <v>6596.68</v>
      </c>
      <c r="E455" s="381"/>
      <c r="H455" s="3"/>
      <c r="I455"/>
      <c r="J455" s="17"/>
      <c r="K455" s="17"/>
      <c r="L455" s="17"/>
    </row>
    <row r="456" spans="1:12">
      <c r="A456" s="343" t="s">
        <v>3223</v>
      </c>
      <c r="B456" s="343" t="s">
        <v>1355</v>
      </c>
      <c r="C456" s="343" t="s">
        <v>4192</v>
      </c>
      <c r="D456" s="382">
        <f>SUMIF(crudo!B:B,FRAM!A456,crudo!D:D)</f>
        <v>8114.96</v>
      </c>
      <c r="E456" s="381"/>
      <c r="H456" s="3"/>
      <c r="I456"/>
      <c r="J456" s="17"/>
      <c r="K456" s="17"/>
      <c r="L456" s="17"/>
    </row>
    <row r="457" spans="1:12">
      <c r="A457" s="343" t="s">
        <v>2969</v>
      </c>
      <c r="B457" s="343" t="s">
        <v>1356</v>
      </c>
      <c r="C457" s="343" t="s">
        <v>4193</v>
      </c>
      <c r="D457" s="382">
        <f>SUMIF(crudo!B:B,FRAM!A457,crudo!D:D)</f>
        <v>38532.980000000003</v>
      </c>
      <c r="E457" s="381"/>
      <c r="H457" s="3"/>
      <c r="I457"/>
      <c r="J457" s="17"/>
      <c r="K457" s="17"/>
      <c r="L457" s="17"/>
    </row>
    <row r="458" spans="1:12">
      <c r="A458" s="343" t="s">
        <v>3224</v>
      </c>
      <c r="B458" s="343" t="s">
        <v>1357</v>
      </c>
      <c r="C458" s="343" t="s">
        <v>4194</v>
      </c>
      <c r="D458" s="382">
        <f>SUMIF(crudo!B:B,FRAM!A458,crudo!D:D)</f>
        <v>10680.34</v>
      </c>
      <c r="E458" s="381"/>
      <c r="H458" s="3"/>
      <c r="I458"/>
      <c r="J458" s="17"/>
      <c r="K458" s="17"/>
      <c r="L458" s="17"/>
    </row>
    <row r="459" spans="1:12">
      <c r="A459" s="343" t="s">
        <v>3225</v>
      </c>
      <c r="B459" s="343" t="s">
        <v>1358</v>
      </c>
      <c r="C459" s="343" t="s">
        <v>4196</v>
      </c>
      <c r="D459" s="382">
        <f>SUMIF(crudo!B:B,FRAM!A459,crudo!D:D)</f>
        <v>17486.43</v>
      </c>
      <c r="E459" s="381"/>
      <c r="H459" s="3"/>
      <c r="I459"/>
      <c r="J459" s="17"/>
      <c r="K459" s="17"/>
      <c r="L459" s="17"/>
    </row>
    <row r="460" spans="1:12">
      <c r="A460" s="343" t="s">
        <v>3226</v>
      </c>
      <c r="B460" s="343" t="s">
        <v>1359</v>
      </c>
      <c r="C460" s="343" t="s">
        <v>4197</v>
      </c>
      <c r="D460" s="382">
        <f>SUMIF(crudo!B:B,FRAM!A460,crudo!D:D)</f>
        <v>9651.0300000000007</v>
      </c>
      <c r="E460" s="381"/>
      <c r="H460" s="3"/>
      <c r="I460"/>
      <c r="J460" s="17"/>
      <c r="K460" s="17"/>
      <c r="L460" s="17"/>
    </row>
    <row r="461" spans="1:12">
      <c r="A461" s="343" t="s">
        <v>2971</v>
      </c>
      <c r="B461" s="343" t="s">
        <v>1360</v>
      </c>
      <c r="C461" s="343" t="s">
        <v>4912</v>
      </c>
      <c r="D461" s="382">
        <f>SUMIF(crudo!B:B,FRAM!A461,crudo!D:D)</f>
        <v>61378.99</v>
      </c>
      <c r="E461" s="381"/>
      <c r="H461" s="3"/>
      <c r="I461"/>
      <c r="J461" s="17"/>
      <c r="K461" s="17"/>
      <c r="L461" s="17"/>
    </row>
    <row r="462" spans="1:12">
      <c r="A462" s="343" t="s">
        <v>3227</v>
      </c>
      <c r="B462" s="343" t="s">
        <v>1361</v>
      </c>
      <c r="C462" s="343" t="s">
        <v>4198</v>
      </c>
      <c r="D462" s="382">
        <f>SUMIF(crudo!B:B,FRAM!A462,crudo!D:D)</f>
        <v>18487.560000000001</v>
      </c>
      <c r="E462" s="381"/>
      <c r="H462" s="3"/>
      <c r="I462"/>
      <c r="J462" s="17"/>
      <c r="K462" s="17"/>
      <c r="L462" s="17"/>
    </row>
    <row r="463" spans="1:12">
      <c r="A463" s="343" t="s">
        <v>2972</v>
      </c>
      <c r="B463" s="343" t="s">
        <v>1362</v>
      </c>
      <c r="C463" s="343" t="s">
        <v>4913</v>
      </c>
      <c r="D463" s="382">
        <f>SUMIF(crudo!B:B,FRAM!A463,crudo!D:D)</f>
        <v>15718.71</v>
      </c>
      <c r="E463" s="381"/>
      <c r="H463" s="3"/>
      <c r="I463"/>
      <c r="J463" s="17"/>
      <c r="K463" s="17"/>
      <c r="L463" s="17"/>
    </row>
    <row r="464" spans="1:12">
      <c r="A464" s="343" t="s">
        <v>2973</v>
      </c>
      <c r="B464" s="343" t="s">
        <v>1363</v>
      </c>
      <c r="C464" s="343" t="s">
        <v>4199</v>
      </c>
      <c r="D464" s="382">
        <f>SUMIF(crudo!B:B,FRAM!A464,crudo!D:D)</f>
        <v>56857.09</v>
      </c>
      <c r="E464" s="381"/>
      <c r="H464" s="3"/>
      <c r="I464"/>
      <c r="J464" s="17"/>
      <c r="K464" s="17"/>
      <c r="L464" s="17"/>
    </row>
    <row r="465" spans="1:12">
      <c r="A465" s="343" t="s">
        <v>2974</v>
      </c>
      <c r="B465" s="343" t="s">
        <v>1364</v>
      </c>
      <c r="C465" s="343" t="s">
        <v>4200</v>
      </c>
      <c r="D465" s="382">
        <f>SUMIF(crudo!B:B,FRAM!A465,crudo!D:D)</f>
        <v>42826.06</v>
      </c>
      <c r="E465" s="381"/>
      <c r="H465" s="3"/>
      <c r="I465"/>
      <c r="J465" s="17"/>
      <c r="K465" s="17"/>
      <c r="L465" s="17"/>
    </row>
    <row r="466" spans="1:12">
      <c r="A466" s="343" t="s">
        <v>3228</v>
      </c>
      <c r="B466" s="343" t="s">
        <v>1365</v>
      </c>
      <c r="C466" s="343" t="s">
        <v>4201</v>
      </c>
      <c r="D466" s="382">
        <f>SUMIF(crudo!B:B,FRAM!A466,crudo!D:D)</f>
        <v>12041.56</v>
      </c>
      <c r="E466" s="381"/>
      <c r="H466" s="3"/>
      <c r="I466"/>
      <c r="J466" s="17"/>
      <c r="K466" s="17"/>
      <c r="L466" s="17"/>
    </row>
    <row r="467" spans="1:12">
      <c r="A467" s="343" t="s">
        <v>3229</v>
      </c>
      <c r="B467" s="343" t="s">
        <v>1366</v>
      </c>
      <c r="C467" s="343" t="s">
        <v>4202</v>
      </c>
      <c r="D467" s="382">
        <f>SUMIF(crudo!B:B,FRAM!A467,crudo!D:D)</f>
        <v>25800.34</v>
      </c>
      <c r="E467" s="381"/>
      <c r="H467" s="3"/>
      <c r="I467"/>
      <c r="J467" s="17"/>
      <c r="K467" s="17"/>
      <c r="L467" s="17"/>
    </row>
    <row r="468" spans="1:12">
      <c r="A468" s="343" t="s">
        <v>2975</v>
      </c>
      <c r="B468" s="343" t="s">
        <v>1367</v>
      </c>
      <c r="C468" s="343" t="s">
        <v>4203</v>
      </c>
      <c r="D468" s="382">
        <f>SUMIF(crudo!B:B,FRAM!A468,crudo!D:D)</f>
        <v>68479.66</v>
      </c>
      <c r="E468" s="381"/>
      <c r="H468" s="3"/>
      <c r="I468"/>
      <c r="J468" s="17"/>
      <c r="K468" s="17"/>
      <c r="L468" s="17"/>
    </row>
    <row r="469" spans="1:12">
      <c r="A469" s="343" t="s">
        <v>2976</v>
      </c>
      <c r="B469" s="343" t="s">
        <v>1368</v>
      </c>
      <c r="C469" s="343" t="s">
        <v>4204</v>
      </c>
      <c r="D469" s="382">
        <f>SUMIF(crudo!B:B,FRAM!A469,crudo!D:D)</f>
        <v>85076.22</v>
      </c>
      <c r="E469" s="381"/>
      <c r="H469" s="3"/>
      <c r="I469"/>
      <c r="J469" s="17"/>
      <c r="K469" s="17"/>
      <c r="L469" s="17"/>
    </row>
    <row r="470" spans="1:12">
      <c r="A470" s="343" t="s">
        <v>3230</v>
      </c>
      <c r="B470" s="343" t="s">
        <v>1369</v>
      </c>
      <c r="C470" s="343" t="s">
        <v>4205</v>
      </c>
      <c r="D470" s="382">
        <f>SUMIF(crudo!B:B,FRAM!A470,crudo!D:D)</f>
        <v>9737.9500000000007</v>
      </c>
      <c r="E470" s="381"/>
      <c r="H470" s="3"/>
      <c r="I470"/>
      <c r="J470" s="17"/>
      <c r="K470" s="17"/>
      <c r="L470" s="17"/>
    </row>
    <row r="471" spans="1:12">
      <c r="A471" s="343" t="s">
        <v>3336</v>
      </c>
      <c r="B471" s="343" t="s">
        <v>1370</v>
      </c>
      <c r="C471" s="343" t="s">
        <v>4206</v>
      </c>
      <c r="D471" s="382">
        <f>SUMIF(crudo!B:B,FRAM!A471,crudo!D:D)</f>
        <v>9162.0499999999993</v>
      </c>
      <c r="E471" s="381"/>
      <c r="H471" s="3"/>
      <c r="I471"/>
      <c r="J471" s="17"/>
      <c r="K471" s="17"/>
      <c r="L471" s="17"/>
    </row>
    <row r="472" spans="1:12">
      <c r="A472" s="343" t="s">
        <v>3231</v>
      </c>
      <c r="B472" s="343" t="s">
        <v>1371</v>
      </c>
      <c r="C472" s="343" t="s">
        <v>4207</v>
      </c>
      <c r="D472" s="382">
        <f>SUMIF(crudo!B:B,FRAM!A472,crudo!D:D)</f>
        <v>9057.34</v>
      </c>
      <c r="E472" s="381"/>
      <c r="H472" s="3"/>
      <c r="I472"/>
      <c r="J472" s="17"/>
      <c r="K472" s="17"/>
      <c r="L472" s="17"/>
    </row>
    <row r="473" spans="1:12">
      <c r="A473" s="343" t="s">
        <v>3232</v>
      </c>
      <c r="B473" s="343" t="s">
        <v>1372</v>
      </c>
      <c r="C473" s="343" t="s">
        <v>4208</v>
      </c>
      <c r="D473" s="382">
        <f>SUMIF(crudo!B:B,FRAM!A473,crudo!D:D)</f>
        <v>26491.42</v>
      </c>
      <c r="E473" s="381"/>
      <c r="H473" s="3"/>
      <c r="I473"/>
      <c r="J473" s="17"/>
      <c r="K473" s="17"/>
      <c r="L473" s="17"/>
    </row>
    <row r="474" spans="1:12">
      <c r="A474" s="343" t="s">
        <v>3233</v>
      </c>
      <c r="B474" s="343" t="s">
        <v>1373</v>
      </c>
      <c r="C474" s="343" t="s">
        <v>4209</v>
      </c>
      <c r="D474" s="382">
        <f>SUMIF(crudo!B:B,FRAM!A474,crudo!D:D)</f>
        <v>11989.2</v>
      </c>
      <c r="E474" s="381"/>
      <c r="H474" s="3"/>
      <c r="I474"/>
      <c r="J474" s="17"/>
      <c r="K474" s="17"/>
      <c r="L474" s="17"/>
    </row>
    <row r="475" spans="1:12">
      <c r="A475" s="343" t="s">
        <v>3234</v>
      </c>
      <c r="B475" s="343" t="s">
        <v>1374</v>
      </c>
      <c r="C475" s="343" t="s">
        <v>4210</v>
      </c>
      <c r="D475" s="382">
        <f>SUMIF(crudo!B:B,FRAM!A475,crudo!D:D)</f>
        <v>16177.57</v>
      </c>
      <c r="E475" s="381"/>
      <c r="H475" s="3"/>
      <c r="I475"/>
      <c r="J475" s="17"/>
      <c r="K475" s="17"/>
      <c r="L475" s="17"/>
    </row>
    <row r="476" spans="1:12">
      <c r="A476" s="343" t="s">
        <v>3235</v>
      </c>
      <c r="B476" s="343" t="s">
        <v>1375</v>
      </c>
      <c r="C476" s="343" t="s">
        <v>4211</v>
      </c>
      <c r="D476" s="382">
        <f>SUMIF(crudo!B:B,FRAM!A476,crudo!D:D)</f>
        <v>11884.49</v>
      </c>
      <c r="E476" s="381"/>
      <c r="H476" s="3"/>
      <c r="I476"/>
      <c r="J476" s="17"/>
      <c r="K476" s="17"/>
      <c r="L476" s="17"/>
    </row>
    <row r="477" spans="1:12">
      <c r="A477" s="343" t="s">
        <v>3236</v>
      </c>
      <c r="B477" s="343" t="s">
        <v>1376</v>
      </c>
      <c r="C477" s="343" t="s">
        <v>4914</v>
      </c>
      <c r="D477" s="382">
        <f>SUMIF(crudo!B:B,FRAM!A477,crudo!D:D)</f>
        <v>13245.71</v>
      </c>
      <c r="E477" s="381"/>
      <c r="H477" s="3"/>
      <c r="I477"/>
      <c r="J477" s="17"/>
      <c r="K477" s="17"/>
      <c r="L477" s="17"/>
    </row>
    <row r="478" spans="1:12">
      <c r="A478" s="343" t="s">
        <v>3237</v>
      </c>
      <c r="B478" s="343" t="s">
        <v>1377</v>
      </c>
      <c r="C478" s="343" t="s">
        <v>4212</v>
      </c>
      <c r="D478" s="382">
        <f>SUMIF(crudo!B:B,FRAM!A478,crudo!D:D)</f>
        <v>11229.66</v>
      </c>
      <c r="E478" s="381"/>
      <c r="H478" s="3"/>
      <c r="I478"/>
      <c r="J478" s="17"/>
      <c r="K478" s="17"/>
      <c r="L478" s="17"/>
    </row>
    <row r="479" spans="1:12">
      <c r="A479" s="343" t="s">
        <v>3238</v>
      </c>
      <c r="B479" s="343" t="s">
        <v>1378</v>
      </c>
      <c r="C479" s="343" t="s">
        <v>4213</v>
      </c>
      <c r="D479" s="382">
        <f>SUMIF(crudo!B:B,FRAM!A479,crudo!D:D)</f>
        <v>11779.78</v>
      </c>
      <c r="E479" s="381"/>
      <c r="H479" s="3"/>
      <c r="I479"/>
      <c r="J479" s="17"/>
      <c r="K479" s="17"/>
      <c r="L479" s="17"/>
    </row>
    <row r="480" spans="1:12">
      <c r="A480" s="343" t="s">
        <v>3239</v>
      </c>
      <c r="B480" s="343" t="s">
        <v>1379</v>
      </c>
      <c r="C480" s="343" t="s">
        <v>4214</v>
      </c>
      <c r="D480" s="382">
        <f>SUMIF(crudo!B:B,FRAM!A480,crudo!D:D)</f>
        <v>17852.919999999998</v>
      </c>
      <c r="E480" s="381"/>
      <c r="H480" s="3"/>
      <c r="I480"/>
      <c r="J480" s="17"/>
      <c r="K480" s="17"/>
      <c r="L480" s="17"/>
    </row>
    <row r="481" spans="1:12">
      <c r="A481" s="343" t="s">
        <v>3240</v>
      </c>
      <c r="B481" s="343" t="s">
        <v>1380</v>
      </c>
      <c r="C481" s="343" t="s">
        <v>4215</v>
      </c>
      <c r="D481" s="382">
        <f>SUMIF(crudo!B:B,FRAM!A481,crudo!D:D)</f>
        <v>20261.23</v>
      </c>
      <c r="E481" s="381"/>
      <c r="H481" s="3"/>
      <c r="I481"/>
      <c r="J481" s="17"/>
      <c r="K481" s="17"/>
      <c r="L481" s="17"/>
    </row>
    <row r="482" spans="1:12">
      <c r="A482" s="343" t="s">
        <v>2977</v>
      </c>
      <c r="B482" s="343" t="s">
        <v>4610</v>
      </c>
      <c r="C482" s="343" t="s">
        <v>4216</v>
      </c>
      <c r="D482" s="382">
        <f>SUMIF(crudo!B:B,FRAM!A482,crudo!D:D)</f>
        <v>76699.48</v>
      </c>
      <c r="E482" s="381"/>
      <c r="H482" s="3"/>
      <c r="I482"/>
      <c r="J482" s="17"/>
      <c r="K482" s="17"/>
      <c r="L482" s="17"/>
    </row>
    <row r="483" spans="1:12">
      <c r="A483" s="343" t="s">
        <v>2978</v>
      </c>
      <c r="B483" s="343" t="s">
        <v>4611</v>
      </c>
      <c r="C483" s="343" t="s">
        <v>4217</v>
      </c>
      <c r="D483" s="382">
        <f>SUMIF(crudo!B:B,FRAM!A483,crudo!D:D)</f>
        <v>23350.15</v>
      </c>
      <c r="E483" s="381"/>
      <c r="H483" s="3"/>
      <c r="I483"/>
      <c r="J483" s="17"/>
      <c r="K483" s="17"/>
      <c r="L483" s="17"/>
    </row>
    <row r="484" spans="1:12">
      <c r="A484" s="343" t="s">
        <v>2979</v>
      </c>
      <c r="B484" s="343" t="s">
        <v>1381</v>
      </c>
      <c r="C484" s="343" t="s">
        <v>4218</v>
      </c>
      <c r="D484" s="382">
        <f>SUMIF(crudo!B:B,FRAM!A484,crudo!D:D)</f>
        <v>40256.36</v>
      </c>
      <c r="E484" s="381"/>
      <c r="H484" s="3"/>
      <c r="I484"/>
      <c r="J484" s="17"/>
      <c r="K484" s="17"/>
      <c r="L484" s="17"/>
    </row>
    <row r="485" spans="1:12">
      <c r="A485" s="343" t="s">
        <v>2980</v>
      </c>
      <c r="B485" s="343" t="s">
        <v>1382</v>
      </c>
      <c r="C485" s="343" t="s">
        <v>4219</v>
      </c>
      <c r="D485" s="382">
        <f>SUMIF(crudo!B:B,FRAM!A485,crudo!D:D)</f>
        <v>40502.26</v>
      </c>
      <c r="E485" s="381"/>
      <c r="H485" s="3"/>
      <c r="I485"/>
      <c r="J485" s="17"/>
      <c r="K485" s="17"/>
      <c r="L485" s="17"/>
    </row>
    <row r="486" spans="1:12">
      <c r="A486" s="343" t="s">
        <v>3241</v>
      </c>
      <c r="B486" s="343" t="s">
        <v>1383</v>
      </c>
      <c r="C486" s="343" t="s">
        <v>4220</v>
      </c>
      <c r="D486" s="382">
        <f>SUMIF(crudo!B:B,FRAM!A486,crudo!D:D)</f>
        <v>10366.209999999999</v>
      </c>
      <c r="E486" s="381"/>
      <c r="H486" s="3"/>
      <c r="I486"/>
      <c r="J486" s="17"/>
      <c r="K486" s="17"/>
      <c r="L486" s="17"/>
    </row>
    <row r="487" spans="1:12">
      <c r="A487" s="343" t="s">
        <v>3242</v>
      </c>
      <c r="B487" s="343" t="s">
        <v>1384</v>
      </c>
      <c r="C487" s="343" t="s">
        <v>4221</v>
      </c>
      <c r="D487" s="382">
        <f>SUMIF(crudo!B:B,FRAM!A487,crudo!D:D)</f>
        <v>10994.46</v>
      </c>
      <c r="E487" s="381"/>
      <c r="H487" s="3"/>
      <c r="I487"/>
      <c r="J487" s="17"/>
      <c r="K487" s="17"/>
      <c r="L487" s="17"/>
    </row>
    <row r="488" spans="1:12">
      <c r="A488" s="343" t="s">
        <v>3243</v>
      </c>
      <c r="B488" s="343" t="s">
        <v>1385</v>
      </c>
      <c r="C488" s="343" t="s">
        <v>4222</v>
      </c>
      <c r="D488" s="382">
        <f>SUMIF(crudo!B:B,FRAM!A488,crudo!D:D)</f>
        <v>10889.76</v>
      </c>
      <c r="E488" s="381"/>
      <c r="H488" s="3"/>
      <c r="I488"/>
      <c r="J488" s="17"/>
      <c r="K488" s="17"/>
      <c r="L488" s="17"/>
    </row>
    <row r="489" spans="1:12">
      <c r="A489" s="343" t="s">
        <v>3244</v>
      </c>
      <c r="B489" s="343" t="s">
        <v>1386</v>
      </c>
      <c r="C489" s="343" t="s">
        <v>4223</v>
      </c>
      <c r="D489" s="382">
        <f>SUMIF(crudo!B:B,FRAM!A489,crudo!D:D)</f>
        <v>24168.29</v>
      </c>
      <c r="E489" s="381"/>
      <c r="H489" s="3"/>
      <c r="I489"/>
      <c r="J489" s="17"/>
      <c r="K489" s="17"/>
      <c r="L489" s="17"/>
    </row>
    <row r="490" spans="1:12">
      <c r="A490" s="343" t="s">
        <v>2981</v>
      </c>
      <c r="B490" s="343" t="s">
        <v>1387</v>
      </c>
      <c r="C490" s="343" t="s">
        <v>4224</v>
      </c>
      <c r="D490" s="382">
        <f>SUMIF(crudo!B:B,FRAM!A490,crudo!D:D)</f>
        <v>13036.29</v>
      </c>
      <c r="E490" s="381"/>
      <c r="H490" s="3"/>
      <c r="I490"/>
      <c r="J490" s="17"/>
      <c r="K490" s="17"/>
      <c r="L490" s="17"/>
    </row>
    <row r="491" spans="1:12">
      <c r="A491" s="343" t="s">
        <v>3245</v>
      </c>
      <c r="B491" s="343" t="s">
        <v>1388</v>
      </c>
      <c r="C491" s="343" t="s">
        <v>4225</v>
      </c>
      <c r="D491" s="382">
        <f>SUMIF(crudo!B:B,FRAM!A491,crudo!D:D)</f>
        <v>19632.97</v>
      </c>
      <c r="E491" s="381"/>
      <c r="H491" s="3"/>
      <c r="I491"/>
      <c r="J491" s="17"/>
      <c r="K491" s="17"/>
      <c r="L491" s="17"/>
    </row>
    <row r="492" spans="1:12">
      <c r="A492" s="343" t="s">
        <v>2982</v>
      </c>
      <c r="B492" s="343" t="s">
        <v>1389</v>
      </c>
      <c r="C492" s="343" t="s">
        <v>4226</v>
      </c>
      <c r="D492" s="382">
        <f>SUMIF(crudo!B:B,FRAM!A492,crudo!D:D)</f>
        <v>16648.759999999998</v>
      </c>
      <c r="E492" s="381"/>
      <c r="H492" s="3"/>
      <c r="I492"/>
      <c r="J492" s="17"/>
      <c r="K492" s="17"/>
      <c r="L492" s="17"/>
    </row>
    <row r="493" spans="1:12">
      <c r="A493" s="343" t="s">
        <v>3246</v>
      </c>
      <c r="B493" s="343" t="s">
        <v>1390</v>
      </c>
      <c r="C493" s="343" t="s">
        <v>4227</v>
      </c>
      <c r="D493" s="382">
        <f>SUMIF(crudo!B:B,FRAM!A493,crudo!D:D)</f>
        <v>13193.36</v>
      </c>
      <c r="E493" s="381"/>
      <c r="H493" s="3"/>
      <c r="I493"/>
      <c r="J493" s="17"/>
      <c r="K493" s="17"/>
      <c r="L493" s="17"/>
    </row>
    <row r="494" spans="1:12">
      <c r="A494" s="343" t="s">
        <v>3247</v>
      </c>
      <c r="B494" s="343" t="s">
        <v>1391</v>
      </c>
      <c r="C494" s="343" t="s">
        <v>4228</v>
      </c>
      <c r="D494" s="382">
        <f>SUMIF(crudo!B:B,FRAM!A494,crudo!D:D)</f>
        <v>8974.5400000000009</v>
      </c>
      <c r="E494" s="381"/>
      <c r="H494" s="3"/>
      <c r="I494"/>
      <c r="J494" s="17"/>
      <c r="K494" s="17"/>
      <c r="L494" s="17"/>
    </row>
    <row r="495" spans="1:12">
      <c r="A495" s="343" t="s">
        <v>3248</v>
      </c>
      <c r="B495" s="343" t="s">
        <v>1392</v>
      </c>
      <c r="C495" s="343" t="s">
        <v>4229</v>
      </c>
      <c r="D495" s="382">
        <f>SUMIF(crudo!B:B,FRAM!A495,crudo!D:D)</f>
        <v>10575.63</v>
      </c>
      <c r="E495" s="381"/>
      <c r="H495" s="3"/>
      <c r="I495"/>
      <c r="J495" s="17"/>
      <c r="K495" s="17"/>
      <c r="L495" s="17"/>
    </row>
    <row r="496" spans="1:12">
      <c r="A496" s="343" t="s">
        <v>3249</v>
      </c>
      <c r="B496" s="343" t="s">
        <v>1393</v>
      </c>
      <c r="C496" s="343" t="s">
        <v>4230</v>
      </c>
      <c r="D496" s="382">
        <f>SUMIF(crudo!B:B,FRAM!A496,crudo!D:D)</f>
        <v>11936.85</v>
      </c>
      <c r="E496" s="381"/>
      <c r="H496" s="3"/>
      <c r="I496"/>
      <c r="J496" s="17"/>
      <c r="K496" s="17"/>
      <c r="L496" s="17"/>
    </row>
    <row r="497" spans="1:12">
      <c r="A497" s="343" t="s">
        <v>2983</v>
      </c>
      <c r="B497" s="343" t="s">
        <v>1394</v>
      </c>
      <c r="C497" s="343" t="s">
        <v>4231</v>
      </c>
      <c r="D497" s="382">
        <f>SUMIF(crudo!B:B,FRAM!A497,crudo!D:D)</f>
        <v>14188.1</v>
      </c>
      <c r="E497" s="381"/>
      <c r="H497" s="3"/>
      <c r="I497"/>
      <c r="J497" s="17"/>
      <c r="K497" s="17"/>
      <c r="L497" s="17"/>
    </row>
    <row r="498" spans="1:12">
      <c r="A498" s="343" t="s">
        <v>3250</v>
      </c>
      <c r="B498" s="343" t="s">
        <v>1396</v>
      </c>
      <c r="C498" s="343" t="s">
        <v>1395</v>
      </c>
      <c r="D498" s="382">
        <f>SUMIF(crudo!B:B,FRAM!A498,crudo!D:D)</f>
        <v>13673.28</v>
      </c>
      <c r="E498" s="381"/>
      <c r="H498" s="3"/>
      <c r="I498"/>
      <c r="J498" s="17"/>
      <c r="K498" s="17"/>
      <c r="L498" s="17"/>
    </row>
    <row r="499" spans="1:12">
      <c r="A499" s="343" t="s">
        <v>3251</v>
      </c>
      <c r="B499" s="343" t="s">
        <v>1397</v>
      </c>
      <c r="C499" s="343" t="s">
        <v>4232</v>
      </c>
      <c r="D499" s="382">
        <f>SUMIF(crudo!B:B,FRAM!A499,crudo!D:D)</f>
        <v>16125.22</v>
      </c>
      <c r="E499" s="381"/>
      <c r="H499" s="3"/>
      <c r="I499"/>
      <c r="J499" s="17"/>
      <c r="K499" s="17"/>
      <c r="L499" s="17"/>
    </row>
    <row r="500" spans="1:12">
      <c r="A500" s="343" t="s">
        <v>3252</v>
      </c>
      <c r="B500" s="343" t="s">
        <v>1398</v>
      </c>
      <c r="C500" s="343" t="s">
        <v>4233</v>
      </c>
      <c r="D500" s="382">
        <f>SUMIF(crudo!B:B,FRAM!A500,crudo!D:D)</f>
        <v>12408.04</v>
      </c>
      <c r="E500" s="381"/>
      <c r="H500" s="3"/>
      <c r="I500"/>
      <c r="J500" s="17"/>
      <c r="K500" s="17"/>
      <c r="L500" s="17"/>
    </row>
    <row r="501" spans="1:12">
      <c r="A501" s="343" t="s">
        <v>3253</v>
      </c>
      <c r="B501" s="343" t="s">
        <v>1399</v>
      </c>
      <c r="C501" s="343" t="s">
        <v>4234</v>
      </c>
      <c r="D501" s="382">
        <f>SUMIF(crudo!B:B,FRAM!A501,crudo!D:D)</f>
        <v>25525.59</v>
      </c>
      <c r="E501" s="381"/>
      <c r="H501" s="3"/>
      <c r="I501"/>
      <c r="J501" s="17"/>
      <c r="K501" s="17"/>
      <c r="L501" s="17"/>
    </row>
    <row r="502" spans="1:12">
      <c r="A502" s="343" t="s">
        <v>3254</v>
      </c>
      <c r="B502" s="343" t="s">
        <v>1400</v>
      </c>
      <c r="C502" s="343" t="s">
        <v>4235</v>
      </c>
      <c r="D502" s="382">
        <f>SUMIF(crudo!B:B,FRAM!A502,crudo!D:D)</f>
        <v>12931.58</v>
      </c>
      <c r="E502" s="381"/>
      <c r="H502" s="3"/>
      <c r="I502"/>
      <c r="J502" s="17"/>
      <c r="K502" s="17"/>
      <c r="L502" s="17"/>
    </row>
    <row r="503" spans="1:12">
      <c r="A503" s="343" t="s">
        <v>2984</v>
      </c>
      <c r="B503" s="343" t="s">
        <v>1401</v>
      </c>
      <c r="C503" s="343" t="s">
        <v>4236</v>
      </c>
      <c r="D503" s="382">
        <f>SUMIF(crudo!B:B,FRAM!A503,crudo!D:D)</f>
        <v>36004.83</v>
      </c>
      <c r="E503" s="381"/>
      <c r="H503" s="3"/>
      <c r="I503"/>
      <c r="J503" s="17"/>
      <c r="K503" s="17"/>
      <c r="L503" s="17"/>
    </row>
    <row r="504" spans="1:12">
      <c r="A504" s="343" t="s">
        <v>3255</v>
      </c>
      <c r="B504" s="343" t="s">
        <v>1403</v>
      </c>
      <c r="C504" s="343" t="s">
        <v>1402</v>
      </c>
      <c r="D504" s="382">
        <f>SUMIF(crudo!B:B,FRAM!A504,crudo!D:D)</f>
        <v>19790.04</v>
      </c>
      <c r="E504" s="381"/>
      <c r="H504" s="3"/>
      <c r="I504"/>
      <c r="J504" s="17"/>
      <c r="K504" s="17"/>
      <c r="L504" s="17"/>
    </row>
    <row r="505" spans="1:12">
      <c r="A505" s="343" t="s">
        <v>3256</v>
      </c>
      <c r="B505" s="343" t="s">
        <v>1405</v>
      </c>
      <c r="C505" s="343" t="s">
        <v>1404</v>
      </c>
      <c r="D505" s="382">
        <f>SUMIF(crudo!B:B,FRAM!A505,crudo!D:D)</f>
        <v>6544.32</v>
      </c>
      <c r="E505" s="381"/>
      <c r="H505" s="3"/>
      <c r="I505"/>
      <c r="J505" s="17"/>
      <c r="K505" s="17"/>
      <c r="L505" s="17"/>
    </row>
    <row r="506" spans="1:12">
      <c r="A506" s="343" t="s">
        <v>3257</v>
      </c>
      <c r="B506" s="343" t="s">
        <v>1407</v>
      </c>
      <c r="C506" s="343" t="s">
        <v>1406</v>
      </c>
      <c r="D506" s="382">
        <f>SUMIF(crudo!B:B,FRAM!A506,crudo!D:D)</f>
        <v>7382</v>
      </c>
      <c r="E506" s="381"/>
      <c r="H506" s="3"/>
      <c r="I506"/>
      <c r="J506" s="17"/>
      <c r="K506" s="17"/>
      <c r="L506" s="17"/>
    </row>
    <row r="507" spans="1:12">
      <c r="A507" s="343" t="s">
        <v>3258</v>
      </c>
      <c r="B507" s="343" t="s">
        <v>1408</v>
      </c>
      <c r="C507" s="343" t="s">
        <v>4237</v>
      </c>
      <c r="D507" s="382">
        <f>SUMIF(crudo!B:B,FRAM!A507,crudo!D:D)</f>
        <v>10889.76</v>
      </c>
      <c r="E507" s="381"/>
      <c r="H507" s="3"/>
      <c r="I507"/>
      <c r="J507" s="17"/>
      <c r="K507" s="17"/>
      <c r="L507" s="17"/>
    </row>
    <row r="508" spans="1:12">
      <c r="A508" s="343" t="s">
        <v>3259</v>
      </c>
      <c r="B508" s="343" t="s">
        <v>1409</v>
      </c>
      <c r="C508" s="343" t="s">
        <v>4238</v>
      </c>
      <c r="D508" s="382">
        <f>SUMIF(crudo!B:B,FRAM!A508,crudo!D:D)</f>
        <v>18260.66</v>
      </c>
      <c r="E508" s="381"/>
      <c r="H508" s="3"/>
      <c r="I508"/>
      <c r="J508" s="17"/>
      <c r="K508" s="17"/>
      <c r="L508" s="17"/>
    </row>
    <row r="509" spans="1:12">
      <c r="A509" s="343" t="s">
        <v>3260</v>
      </c>
      <c r="B509" s="343" t="s">
        <v>1410</v>
      </c>
      <c r="C509" s="343" t="s">
        <v>4239</v>
      </c>
      <c r="D509" s="382">
        <f>SUMIF(crudo!B:B,FRAM!A509,crudo!D:D)</f>
        <v>12209.09</v>
      </c>
      <c r="E509" s="381"/>
      <c r="H509" s="3"/>
      <c r="I509"/>
      <c r="J509" s="17"/>
      <c r="K509" s="17"/>
      <c r="L509" s="17"/>
    </row>
    <row r="510" spans="1:12">
      <c r="A510" s="343" t="s">
        <v>3261</v>
      </c>
      <c r="B510" s="343" t="s">
        <v>1412</v>
      </c>
      <c r="C510" s="343" t="s">
        <v>1411</v>
      </c>
      <c r="D510" s="382">
        <f>SUMIF(crudo!B:B,FRAM!A510,crudo!D:D)</f>
        <v>8795.57</v>
      </c>
      <c r="E510" s="381"/>
      <c r="H510" s="3"/>
      <c r="I510"/>
      <c r="J510" s="17"/>
      <c r="K510" s="17"/>
      <c r="L510" s="17"/>
    </row>
    <row r="511" spans="1:12">
      <c r="A511" s="343" t="s">
        <v>2985</v>
      </c>
      <c r="B511" s="343" t="s">
        <v>1413</v>
      </c>
      <c r="C511" s="343" t="s">
        <v>4240</v>
      </c>
      <c r="D511" s="382">
        <f>SUMIF(crudo!B:B,FRAM!A511,crudo!D:D)</f>
        <v>37429.22</v>
      </c>
      <c r="E511" s="381"/>
      <c r="H511" s="3"/>
      <c r="I511"/>
      <c r="J511" s="17"/>
      <c r="K511" s="17"/>
      <c r="L511" s="17"/>
    </row>
    <row r="512" spans="1:12">
      <c r="A512" s="343" t="s">
        <v>2986</v>
      </c>
      <c r="B512" s="343" t="s">
        <v>1414</v>
      </c>
      <c r="C512" s="343" t="s">
        <v>4241</v>
      </c>
      <c r="D512" s="382">
        <f>SUMIF(crudo!B:B,FRAM!A512,crudo!D:D)</f>
        <v>33758.97</v>
      </c>
      <c r="E512" s="381"/>
      <c r="H512" s="3"/>
      <c r="I512"/>
      <c r="J512" s="17"/>
      <c r="K512" s="17"/>
      <c r="L512" s="17"/>
    </row>
    <row r="513" spans="1:12">
      <c r="A513" s="343" t="s">
        <v>3262</v>
      </c>
      <c r="B513" s="343" t="s">
        <v>1415</v>
      </c>
      <c r="C513" s="343" t="s">
        <v>4242</v>
      </c>
      <c r="D513" s="382">
        <f>SUMIF(crudo!B:B,FRAM!A513,crudo!D:D)</f>
        <v>12303.33</v>
      </c>
      <c r="E513" s="381"/>
      <c r="H513" s="3"/>
      <c r="I513"/>
      <c r="J513" s="17"/>
      <c r="K513" s="17"/>
      <c r="L513" s="17"/>
    </row>
    <row r="514" spans="1:12">
      <c r="A514" s="343" t="s">
        <v>3263</v>
      </c>
      <c r="B514" s="343" t="s">
        <v>1416</v>
      </c>
      <c r="C514" s="343" t="s">
        <v>4243</v>
      </c>
      <c r="D514" s="382">
        <f>SUMIF(crudo!B:B,FRAM!A514,crudo!D:D)</f>
        <v>14031.03</v>
      </c>
      <c r="E514" s="381"/>
      <c r="H514" s="3"/>
      <c r="I514"/>
      <c r="J514" s="17"/>
      <c r="K514" s="17"/>
      <c r="L514" s="17"/>
    </row>
    <row r="515" spans="1:12">
      <c r="A515" s="343" t="s">
        <v>3264</v>
      </c>
      <c r="B515" s="343" t="s">
        <v>1417</v>
      </c>
      <c r="C515" s="343" t="s">
        <v>4244</v>
      </c>
      <c r="D515" s="382">
        <f>SUMIF(crudo!B:B,FRAM!A515,crudo!D:D)</f>
        <v>12128.47</v>
      </c>
      <c r="E515" s="381"/>
      <c r="H515" s="3"/>
      <c r="I515"/>
      <c r="J515" s="17"/>
      <c r="K515" s="17"/>
      <c r="L515" s="17"/>
    </row>
    <row r="516" spans="1:12">
      <c r="A516" s="343" t="s">
        <v>3265</v>
      </c>
      <c r="B516" s="343" t="s">
        <v>1418</v>
      </c>
      <c r="C516" s="343" t="s">
        <v>4245</v>
      </c>
      <c r="D516" s="382">
        <f>SUMIF(crudo!B:B,FRAM!A516,crudo!D:D)</f>
        <v>28672.52</v>
      </c>
      <c r="E516" s="381"/>
      <c r="H516" s="3"/>
      <c r="I516"/>
      <c r="J516" s="17"/>
      <c r="K516" s="17"/>
      <c r="L516" s="17"/>
    </row>
    <row r="517" spans="1:12">
      <c r="A517" s="343" t="s">
        <v>2987</v>
      </c>
      <c r="B517" s="343" t="s">
        <v>1420</v>
      </c>
      <c r="C517" s="343" t="s">
        <v>1419</v>
      </c>
      <c r="D517" s="382">
        <f>SUMIF(crudo!B:B,FRAM!A517,crudo!D:D)</f>
        <v>20418.29</v>
      </c>
      <c r="E517" s="381"/>
      <c r="H517" s="3"/>
      <c r="I517"/>
      <c r="J517" s="17"/>
      <c r="K517" s="17"/>
      <c r="L517" s="17"/>
    </row>
    <row r="518" spans="1:12">
      <c r="A518" s="343" t="s">
        <v>2988</v>
      </c>
      <c r="B518" s="343" t="s">
        <v>1421</v>
      </c>
      <c r="C518" s="343" t="s">
        <v>4915</v>
      </c>
      <c r="D518" s="382">
        <f>SUMIF(crudo!B:B,FRAM!A518,crudo!D:D)</f>
        <v>8586.15</v>
      </c>
      <c r="E518" s="381"/>
      <c r="H518" s="3"/>
      <c r="I518"/>
      <c r="J518" s="17"/>
      <c r="K518" s="17"/>
      <c r="L518" s="17"/>
    </row>
    <row r="519" spans="1:12">
      <c r="A519" s="343" t="s">
        <v>3266</v>
      </c>
      <c r="B519" s="343" t="s">
        <v>1422</v>
      </c>
      <c r="C519" s="343" t="s">
        <v>4246</v>
      </c>
      <c r="D519" s="382">
        <f>SUMIF(crudo!B:B,FRAM!A519,crudo!D:D)</f>
        <v>11832.14</v>
      </c>
      <c r="E519" s="381"/>
      <c r="H519" s="3"/>
      <c r="I519"/>
      <c r="J519" s="17"/>
      <c r="K519" s="17"/>
      <c r="L519" s="17"/>
    </row>
    <row r="520" spans="1:12">
      <c r="A520" s="343" t="s">
        <v>3267</v>
      </c>
      <c r="B520" s="343" t="s">
        <v>1423</v>
      </c>
      <c r="C520" s="343" t="s">
        <v>4247</v>
      </c>
      <c r="D520" s="382">
        <f>SUMIF(crudo!B:B,FRAM!A520,crudo!D:D)</f>
        <v>14449.87</v>
      </c>
      <c r="E520" s="381"/>
      <c r="H520" s="3"/>
      <c r="I520"/>
      <c r="J520" s="17"/>
      <c r="K520" s="17"/>
      <c r="L520" s="17"/>
    </row>
    <row r="521" spans="1:12">
      <c r="A521" s="343" t="s">
        <v>2989</v>
      </c>
      <c r="B521" s="343" t="s">
        <v>1424</v>
      </c>
      <c r="C521" s="343" t="s">
        <v>4248</v>
      </c>
      <c r="D521" s="382">
        <f>SUMIF(crudo!B:B,FRAM!A521,crudo!D:D)</f>
        <v>9547.86</v>
      </c>
      <c r="E521" s="381"/>
      <c r="H521" s="3"/>
      <c r="I521"/>
      <c r="J521" s="17"/>
      <c r="K521" s="17"/>
      <c r="L521" s="17"/>
    </row>
    <row r="522" spans="1:12">
      <c r="A522" s="343" t="s">
        <v>2990</v>
      </c>
      <c r="B522" s="343" t="s">
        <v>1425</v>
      </c>
      <c r="C522" s="343" t="s">
        <v>4249</v>
      </c>
      <c r="D522" s="382">
        <f>SUMIF(crudo!B:B,FRAM!A522,crudo!D:D)</f>
        <v>28847.38</v>
      </c>
      <c r="E522" s="381"/>
      <c r="H522" s="3"/>
      <c r="I522"/>
      <c r="J522" s="17"/>
      <c r="K522" s="17"/>
      <c r="L522" s="17"/>
    </row>
    <row r="523" spans="1:12">
      <c r="A523" s="343" t="s">
        <v>3268</v>
      </c>
      <c r="B523" s="343" t="s">
        <v>1426</v>
      </c>
      <c r="C523" s="343" t="s">
        <v>4250</v>
      </c>
      <c r="D523" s="382">
        <f>SUMIF(crudo!B:B,FRAM!A523,crudo!D:D)</f>
        <v>11858.32</v>
      </c>
      <c r="E523" s="381"/>
      <c r="H523" s="3"/>
      <c r="I523"/>
      <c r="J523" s="17"/>
      <c r="K523" s="17"/>
      <c r="L523" s="17"/>
    </row>
    <row r="524" spans="1:12">
      <c r="A524" s="343" t="s">
        <v>3269</v>
      </c>
      <c r="B524" s="343" t="s">
        <v>1427</v>
      </c>
      <c r="C524" s="343" t="s">
        <v>4251</v>
      </c>
      <c r="D524" s="382">
        <f>SUMIF(crudo!B:B,FRAM!A524,crudo!D:D)</f>
        <v>17015.240000000002</v>
      </c>
      <c r="E524" s="381"/>
      <c r="H524" s="3"/>
      <c r="I524"/>
      <c r="J524" s="17"/>
      <c r="K524" s="17"/>
      <c r="L524" s="17"/>
    </row>
    <row r="525" spans="1:12">
      <c r="A525" s="343" t="s">
        <v>3270</v>
      </c>
      <c r="B525" s="343" t="s">
        <v>1429</v>
      </c>
      <c r="C525" s="343" t="s">
        <v>1428</v>
      </c>
      <c r="D525" s="382">
        <f>SUMIF(crudo!B:B,FRAM!A525,crudo!D:D)</f>
        <v>12826.88</v>
      </c>
      <c r="E525" s="381"/>
      <c r="H525" s="3"/>
      <c r="I525"/>
      <c r="J525" s="17"/>
      <c r="K525" s="17"/>
      <c r="L525" s="17"/>
    </row>
    <row r="526" spans="1:12">
      <c r="A526" s="343" t="s">
        <v>3271</v>
      </c>
      <c r="B526" s="343" t="s">
        <v>1431</v>
      </c>
      <c r="C526" s="343" t="s">
        <v>1430</v>
      </c>
      <c r="D526" s="382">
        <f>SUMIF(crudo!B:B,FRAM!A526,crudo!D:D)</f>
        <v>7486.71</v>
      </c>
      <c r="E526" s="381"/>
      <c r="H526" s="3"/>
      <c r="I526"/>
      <c r="J526" s="17"/>
      <c r="K526" s="17"/>
      <c r="L526" s="17"/>
    </row>
    <row r="527" spans="1:12">
      <c r="A527" s="343" t="s">
        <v>3272</v>
      </c>
      <c r="B527" s="343" t="s">
        <v>1432</v>
      </c>
      <c r="C527" s="343" t="s">
        <v>4916</v>
      </c>
      <c r="D527" s="382">
        <f>SUMIF(crudo!B:B,FRAM!A527,crudo!D:D)</f>
        <v>8668.98</v>
      </c>
      <c r="E527" s="381"/>
      <c r="H527" s="3"/>
      <c r="I527"/>
      <c r="J527" s="17"/>
      <c r="K527" s="17"/>
      <c r="L527" s="17"/>
    </row>
    <row r="528" spans="1:12">
      <c r="A528" s="343" t="s">
        <v>2991</v>
      </c>
      <c r="B528" s="343" t="s">
        <v>1433</v>
      </c>
      <c r="C528" s="343" t="s">
        <v>4252</v>
      </c>
      <c r="D528" s="382">
        <f>SUMIF(crudo!B:B,FRAM!A528,crudo!D:D)</f>
        <v>12617.46</v>
      </c>
      <c r="E528" s="381"/>
      <c r="H528" s="3"/>
      <c r="I528"/>
      <c r="J528" s="17"/>
      <c r="K528" s="17"/>
      <c r="L528" s="17"/>
    </row>
    <row r="529" spans="1:12">
      <c r="A529" s="343" t="s">
        <v>3273</v>
      </c>
      <c r="B529" s="343" t="s">
        <v>1434</v>
      </c>
      <c r="C529" s="343" t="s">
        <v>4253</v>
      </c>
      <c r="D529" s="382">
        <f>SUMIF(crudo!B:B,FRAM!A529,crudo!D:D)</f>
        <v>17695.849999999999</v>
      </c>
      <c r="E529" s="381"/>
      <c r="H529" s="3"/>
      <c r="I529"/>
      <c r="J529" s="17"/>
      <c r="K529" s="17"/>
      <c r="L529" s="17"/>
    </row>
    <row r="530" spans="1:12">
      <c r="A530" s="343" t="s">
        <v>3274</v>
      </c>
      <c r="B530" s="343" t="s">
        <v>1436</v>
      </c>
      <c r="C530" s="343" t="s">
        <v>1435</v>
      </c>
      <c r="D530" s="382">
        <f>SUMIF(crudo!B:B,FRAM!A530,crudo!D:D)</f>
        <v>9476.18</v>
      </c>
      <c r="E530" s="381"/>
      <c r="H530" s="3"/>
      <c r="I530"/>
      <c r="J530" s="17"/>
      <c r="K530" s="17"/>
      <c r="L530" s="17"/>
    </row>
    <row r="531" spans="1:12">
      <c r="A531" s="343" t="s">
        <v>3275</v>
      </c>
      <c r="B531" s="343" t="s">
        <v>1438</v>
      </c>
      <c r="C531" s="343" t="s">
        <v>1437</v>
      </c>
      <c r="D531" s="382">
        <f>SUMIF(crudo!B:B,FRAM!A531,crudo!D:D)</f>
        <v>11046.82</v>
      </c>
      <c r="E531" s="381"/>
      <c r="H531" s="3"/>
      <c r="I531"/>
      <c r="J531" s="17"/>
      <c r="K531" s="17"/>
      <c r="L531" s="17"/>
    </row>
    <row r="532" spans="1:12">
      <c r="A532" s="343" t="s">
        <v>3276</v>
      </c>
      <c r="B532" s="343" t="s">
        <v>1440</v>
      </c>
      <c r="C532" s="343" t="s">
        <v>1439</v>
      </c>
      <c r="D532" s="382">
        <f>SUMIF(crudo!B:B,FRAM!A532,crudo!D:D)</f>
        <v>6558.98</v>
      </c>
      <c r="E532" s="381"/>
      <c r="H532" s="3"/>
      <c r="I532"/>
      <c r="J532" s="17"/>
      <c r="K532" s="17"/>
      <c r="L532" s="17"/>
    </row>
    <row r="533" spans="1:12">
      <c r="A533" s="343" t="s">
        <v>3277</v>
      </c>
      <c r="B533" s="343" t="s">
        <v>1441</v>
      </c>
      <c r="C533" s="343" t="s">
        <v>4254</v>
      </c>
      <c r="D533" s="382">
        <f>SUMIF(crudo!B:B,FRAM!A533,crudo!D:D)</f>
        <v>15130.48</v>
      </c>
      <c r="E533" s="381"/>
      <c r="H533" s="3"/>
      <c r="I533"/>
      <c r="J533" s="17"/>
      <c r="K533" s="17"/>
      <c r="L533" s="17"/>
    </row>
    <row r="534" spans="1:12">
      <c r="A534" s="343" t="s">
        <v>3278</v>
      </c>
      <c r="B534" s="343" t="s">
        <v>1443</v>
      </c>
      <c r="C534" s="343" t="s">
        <v>1442</v>
      </c>
      <c r="D534" s="382">
        <f>SUMIF(crudo!B:B,FRAM!A534,crudo!D:D)</f>
        <v>10366.209999999999</v>
      </c>
      <c r="E534" s="381"/>
      <c r="H534" s="3"/>
      <c r="I534"/>
      <c r="J534" s="17"/>
      <c r="K534" s="17"/>
      <c r="L534" s="17"/>
    </row>
    <row r="535" spans="1:12">
      <c r="A535" s="343" t="s">
        <v>3279</v>
      </c>
      <c r="B535" s="343" t="s">
        <v>1445</v>
      </c>
      <c r="C535" s="343" t="s">
        <v>1444</v>
      </c>
      <c r="D535" s="382">
        <f>SUMIF(crudo!B:B,FRAM!A535,crudo!D:D)</f>
        <v>12617.46</v>
      </c>
      <c r="E535" s="381"/>
      <c r="H535" s="3"/>
      <c r="I535"/>
      <c r="J535" s="17"/>
      <c r="K535" s="17"/>
      <c r="L535" s="17"/>
    </row>
    <row r="536" spans="1:12">
      <c r="A536" s="343" t="s">
        <v>3280</v>
      </c>
      <c r="B536" s="343" t="s">
        <v>1446</v>
      </c>
      <c r="C536" s="343" t="s">
        <v>4255</v>
      </c>
      <c r="D536" s="382">
        <f>SUMIF(crudo!B:B,FRAM!A536,crudo!D:D)</f>
        <v>11727.43</v>
      </c>
      <c r="E536" s="381"/>
      <c r="H536" s="3"/>
      <c r="I536"/>
      <c r="J536" s="17"/>
      <c r="K536" s="17"/>
      <c r="L536" s="17"/>
    </row>
    <row r="537" spans="1:12">
      <c r="A537" s="343" t="s">
        <v>2993</v>
      </c>
      <c r="B537" s="343" t="s">
        <v>1448</v>
      </c>
      <c r="C537" s="343" t="s">
        <v>4257</v>
      </c>
      <c r="D537" s="382">
        <f>SUMIF(crudo!B:B,FRAM!A537,crudo!D:D)</f>
        <v>55234.1</v>
      </c>
      <c r="E537" s="381"/>
      <c r="H537" s="3"/>
      <c r="I537"/>
      <c r="J537" s="17"/>
      <c r="K537" s="17"/>
      <c r="L537" s="17"/>
    </row>
    <row r="538" spans="1:12">
      <c r="A538" s="343" t="s">
        <v>2992</v>
      </c>
      <c r="B538" s="343" t="s">
        <v>1447</v>
      </c>
      <c r="C538" s="343" t="s">
        <v>4256</v>
      </c>
      <c r="D538" s="382">
        <f>SUMIF(crudo!B:B,FRAM!A538,crudo!D:D)</f>
        <v>73662.91</v>
      </c>
      <c r="E538" s="381"/>
      <c r="H538" s="3"/>
      <c r="I538"/>
      <c r="J538" s="17"/>
      <c r="K538" s="17"/>
      <c r="L538" s="17"/>
    </row>
    <row r="539" spans="1:12">
      <c r="A539" s="343" t="s">
        <v>2994</v>
      </c>
      <c r="B539" s="343" t="s">
        <v>1450</v>
      </c>
      <c r="C539" s="343" t="s">
        <v>1449</v>
      </c>
      <c r="D539" s="382">
        <f>SUMIF(crudo!B:B,FRAM!A539,crudo!D:D)</f>
        <v>16227.83</v>
      </c>
      <c r="E539" s="381"/>
      <c r="H539" s="3"/>
      <c r="I539"/>
      <c r="J539" s="17"/>
      <c r="K539" s="17"/>
      <c r="L539" s="17"/>
    </row>
    <row r="540" spans="1:12">
      <c r="A540" s="343" t="s">
        <v>2995</v>
      </c>
      <c r="B540" s="343" t="s">
        <v>1451</v>
      </c>
      <c r="C540" s="343" t="s">
        <v>4258</v>
      </c>
      <c r="D540" s="382">
        <f>SUMIF(crudo!B:B,FRAM!A540,crudo!D:D)</f>
        <v>21360.67</v>
      </c>
      <c r="E540" s="381"/>
      <c r="H540" s="3"/>
      <c r="I540"/>
      <c r="J540" s="17"/>
      <c r="K540" s="17"/>
      <c r="L540" s="17"/>
    </row>
    <row r="541" spans="1:12">
      <c r="A541" s="343" t="s">
        <v>3337</v>
      </c>
      <c r="B541" s="343" t="s">
        <v>1452</v>
      </c>
      <c r="C541" s="343" t="s">
        <v>4259</v>
      </c>
      <c r="D541" s="382">
        <f>SUMIF(crudo!B:B,FRAM!A541,crudo!D:D)</f>
        <v>15706.38</v>
      </c>
      <c r="E541" s="381"/>
      <c r="H541" s="3"/>
      <c r="I541"/>
      <c r="J541" s="17"/>
      <c r="K541" s="17"/>
      <c r="L541" s="17"/>
    </row>
    <row r="542" spans="1:12">
      <c r="A542" s="343" t="s">
        <v>3281</v>
      </c>
      <c r="B542" s="343" t="s">
        <v>1453</v>
      </c>
      <c r="C542" s="343" t="s">
        <v>4260</v>
      </c>
      <c r="D542" s="382">
        <f>SUMIF(crudo!B:B,FRAM!A542,crudo!D:D)</f>
        <v>12931.58</v>
      </c>
      <c r="E542" s="381"/>
      <c r="H542" s="3"/>
      <c r="I542"/>
      <c r="J542" s="17"/>
      <c r="K542" s="17"/>
      <c r="L542" s="17"/>
    </row>
    <row r="543" spans="1:12">
      <c r="A543" s="343" t="s">
        <v>3282</v>
      </c>
      <c r="B543" s="343" t="s">
        <v>1454</v>
      </c>
      <c r="C543" s="343" t="s">
        <v>4261</v>
      </c>
      <c r="D543" s="382">
        <f>SUMIF(crudo!B:B,FRAM!A543,crudo!D:D)</f>
        <v>17538.79</v>
      </c>
      <c r="E543" s="381"/>
      <c r="H543" s="3"/>
      <c r="I543"/>
      <c r="J543" s="17"/>
      <c r="K543" s="17"/>
      <c r="L543" s="17"/>
    </row>
    <row r="544" spans="1:12">
      <c r="A544" s="343" t="s">
        <v>2996</v>
      </c>
      <c r="B544" s="343" t="s">
        <v>1456</v>
      </c>
      <c r="C544" s="343" t="s">
        <v>1455</v>
      </c>
      <c r="D544" s="382">
        <f>SUMIF(crudo!B:B,FRAM!A544,crudo!D:D)</f>
        <v>42826.06</v>
      </c>
      <c r="E544" s="381"/>
      <c r="H544" s="3"/>
      <c r="I544"/>
      <c r="J544" s="17"/>
      <c r="K544" s="17"/>
      <c r="L544" s="17"/>
    </row>
    <row r="545" spans="1:12">
      <c r="A545" s="343" t="s">
        <v>2997</v>
      </c>
      <c r="B545" s="343" t="s">
        <v>1457</v>
      </c>
      <c r="C545" s="343" t="s">
        <v>4262</v>
      </c>
      <c r="D545" s="382">
        <f>SUMIF(crudo!B:B,FRAM!A545,crudo!D:D)</f>
        <v>24313.47</v>
      </c>
      <c r="E545" s="381"/>
      <c r="H545" s="3"/>
      <c r="I545"/>
      <c r="J545" s="17"/>
      <c r="K545" s="17"/>
      <c r="L545" s="17"/>
    </row>
    <row r="546" spans="1:12">
      <c r="A546" s="343" t="s">
        <v>2998</v>
      </c>
      <c r="B546" s="343" t="s">
        <v>1459</v>
      </c>
      <c r="C546" s="343" t="s">
        <v>1458</v>
      </c>
      <c r="D546" s="382">
        <f>SUMIF(crudo!B:B,FRAM!A546,crudo!D:D)</f>
        <v>27119.68</v>
      </c>
      <c r="E546" s="381"/>
      <c r="H546" s="3"/>
      <c r="I546"/>
      <c r="J546" s="17"/>
      <c r="K546" s="17"/>
      <c r="L546" s="17"/>
    </row>
    <row r="547" spans="1:12">
      <c r="A547" s="343" t="s">
        <v>2999</v>
      </c>
      <c r="B547" s="343" t="s">
        <v>1460</v>
      </c>
      <c r="C547" s="343" t="s">
        <v>4917</v>
      </c>
      <c r="D547" s="382">
        <f>SUMIF(crudo!B:B,FRAM!A547,crudo!D:D)</f>
        <v>22041.279999999999</v>
      </c>
      <c r="E547" s="381"/>
      <c r="H547" s="3"/>
      <c r="I547"/>
      <c r="J547" s="17"/>
      <c r="K547" s="17"/>
      <c r="L547" s="17"/>
    </row>
    <row r="548" spans="1:12">
      <c r="A548" s="343" t="s">
        <v>3000</v>
      </c>
      <c r="B548" s="343" t="s">
        <v>1462</v>
      </c>
      <c r="C548" s="343" t="s">
        <v>1461</v>
      </c>
      <c r="D548" s="382">
        <f>SUMIF(crudo!B:B,FRAM!A548,crudo!D:D)</f>
        <v>67725.899999999994</v>
      </c>
      <c r="E548" s="381"/>
      <c r="H548" s="3"/>
      <c r="I548"/>
      <c r="J548" s="17"/>
      <c r="K548" s="17"/>
      <c r="L548" s="17"/>
    </row>
    <row r="549" spans="1:12">
      <c r="A549" s="343" t="s">
        <v>3962</v>
      </c>
      <c r="B549" s="343" t="s">
        <v>3961</v>
      </c>
      <c r="C549" s="343" t="s">
        <v>4263</v>
      </c>
      <c r="D549" s="382">
        <f>SUMIF(crudo!B:B,FRAM!A549,crudo!D:D)</f>
        <v>23748.04</v>
      </c>
      <c r="E549" s="381"/>
      <c r="H549" s="3"/>
      <c r="I549"/>
      <c r="J549" s="17"/>
      <c r="K549" s="17"/>
      <c r="L549" s="17"/>
    </row>
    <row r="550" spans="1:12">
      <c r="A550" s="343" t="s">
        <v>3001</v>
      </c>
      <c r="B550" s="343" t="s">
        <v>1463</v>
      </c>
      <c r="C550" s="343" t="s">
        <v>4264</v>
      </c>
      <c r="D550" s="382">
        <f>SUMIF(crudo!B:B,FRAM!A550,crudo!D:D)</f>
        <v>22198.35</v>
      </c>
      <c r="E550" s="381"/>
      <c r="H550" s="3"/>
      <c r="I550"/>
      <c r="J550" s="17"/>
      <c r="K550" s="17"/>
      <c r="L550" s="17"/>
    </row>
    <row r="551" spans="1:12">
      <c r="A551" s="343" t="s">
        <v>3283</v>
      </c>
      <c r="B551" s="343" t="s">
        <v>1464</v>
      </c>
      <c r="C551" s="343" t="s">
        <v>4265</v>
      </c>
      <c r="D551" s="382">
        <f>SUMIF(crudo!B:B,FRAM!A551,crudo!D:D)</f>
        <v>16062.39</v>
      </c>
      <c r="E551" s="381"/>
      <c r="H551" s="3"/>
      <c r="I551"/>
      <c r="J551" s="17"/>
      <c r="K551" s="17"/>
      <c r="L551" s="17"/>
    </row>
    <row r="552" spans="1:12">
      <c r="A552" s="343" t="s">
        <v>3031</v>
      </c>
      <c r="B552" s="343" t="s">
        <v>1465</v>
      </c>
      <c r="C552" s="343" t="s">
        <v>4266</v>
      </c>
      <c r="D552" s="382">
        <f>SUMIF(crudo!B:B,FRAM!A552,crudo!D:D)</f>
        <v>11633.19</v>
      </c>
      <c r="E552" s="381"/>
      <c r="H552" s="3"/>
      <c r="I552"/>
      <c r="J552" s="17"/>
      <c r="K552" s="17"/>
      <c r="L552" s="17"/>
    </row>
    <row r="553" spans="1:12">
      <c r="A553" s="343" t="s">
        <v>3284</v>
      </c>
      <c r="B553" s="343" t="s">
        <v>1467</v>
      </c>
      <c r="C553" s="343" t="s">
        <v>1466</v>
      </c>
      <c r="D553" s="382">
        <f>SUMIF(crudo!B:B,FRAM!A553,crudo!D:D)</f>
        <v>7905.54</v>
      </c>
      <c r="E553" s="381"/>
      <c r="H553" s="3"/>
      <c r="I553"/>
      <c r="J553" s="17"/>
      <c r="K553" s="17"/>
      <c r="L553" s="17"/>
    </row>
    <row r="554" spans="1:12">
      <c r="A554" s="343" t="s">
        <v>3285</v>
      </c>
      <c r="B554" s="343" t="s">
        <v>1469</v>
      </c>
      <c r="C554" s="343" t="s">
        <v>1468</v>
      </c>
      <c r="D554" s="382">
        <f>SUMIF(crudo!B:B,FRAM!A554,crudo!D:D)</f>
        <v>10538.98</v>
      </c>
      <c r="E554" s="381"/>
      <c r="H554" s="3"/>
      <c r="I554"/>
      <c r="J554" s="17"/>
      <c r="K554" s="17"/>
      <c r="L554" s="17"/>
    </row>
    <row r="555" spans="1:12">
      <c r="A555" s="343" t="s">
        <v>3286</v>
      </c>
      <c r="B555" s="343" t="s">
        <v>1471</v>
      </c>
      <c r="C555" s="343" t="s">
        <v>1470</v>
      </c>
      <c r="D555" s="382">
        <f>SUMIF(crudo!B:B,FRAM!A555,crudo!D:D)</f>
        <v>8586.15</v>
      </c>
      <c r="E555" s="381"/>
      <c r="H555" s="3"/>
      <c r="I555"/>
      <c r="J555" s="17"/>
      <c r="K555" s="17"/>
      <c r="L555" s="17"/>
    </row>
    <row r="556" spans="1:12">
      <c r="A556" s="343" t="s">
        <v>3287</v>
      </c>
      <c r="B556" s="343" t="s">
        <v>1472</v>
      </c>
      <c r="C556" s="343" t="s">
        <v>4267</v>
      </c>
      <c r="D556" s="382">
        <f>SUMIF(crudo!B:B,FRAM!A556,crudo!D:D)</f>
        <v>10785.05</v>
      </c>
      <c r="E556" s="381"/>
      <c r="H556" s="3"/>
      <c r="I556"/>
      <c r="J556" s="17"/>
      <c r="K556" s="17"/>
      <c r="L556" s="17"/>
    </row>
    <row r="557" spans="1:12">
      <c r="A557" s="343" t="s">
        <v>3288</v>
      </c>
      <c r="B557" s="343" t="s">
        <v>1473</v>
      </c>
      <c r="C557" s="343" t="s">
        <v>4268</v>
      </c>
      <c r="D557" s="382">
        <f>SUMIF(crudo!B:B,FRAM!A557,crudo!D:D)</f>
        <v>15915.8</v>
      </c>
      <c r="E557" s="381"/>
      <c r="H557" s="3"/>
      <c r="I557"/>
      <c r="J557" s="17"/>
      <c r="K557" s="17"/>
      <c r="L557" s="17"/>
    </row>
    <row r="558" spans="1:12">
      <c r="A558" s="343" t="s">
        <v>3289</v>
      </c>
      <c r="B558" s="343" t="s">
        <v>1475</v>
      </c>
      <c r="C558" s="343" t="s">
        <v>1474</v>
      </c>
      <c r="D558" s="382">
        <f>SUMIF(crudo!B:B,FRAM!A558,crudo!D:D)</f>
        <v>6963.16</v>
      </c>
      <c r="E558" s="381"/>
      <c r="H558" s="3"/>
      <c r="I558"/>
      <c r="J558" s="17"/>
      <c r="K558" s="17"/>
      <c r="L558" s="17"/>
    </row>
    <row r="559" spans="1:12">
      <c r="A559" s="343" t="s">
        <v>3290</v>
      </c>
      <c r="B559" s="343" t="s">
        <v>1476</v>
      </c>
      <c r="C559" s="343" t="s">
        <v>4269</v>
      </c>
      <c r="D559" s="382">
        <f>SUMIF(crudo!B:B,FRAM!A559,crudo!D:D)</f>
        <v>13298.07</v>
      </c>
      <c r="E559" s="381"/>
      <c r="H559" s="3"/>
      <c r="I559"/>
      <c r="J559" s="17"/>
      <c r="K559" s="17"/>
      <c r="L559" s="17"/>
    </row>
    <row r="560" spans="1:12">
      <c r="A560" s="343" t="s">
        <v>3291</v>
      </c>
      <c r="B560" s="343" t="s">
        <v>1477</v>
      </c>
      <c r="C560" s="343" t="s">
        <v>4270</v>
      </c>
      <c r="D560" s="382">
        <f>SUMIF(crudo!B:B,FRAM!A560,crudo!D:D)</f>
        <v>12502.27</v>
      </c>
      <c r="E560" s="381"/>
      <c r="H560" s="3"/>
      <c r="I560"/>
      <c r="J560" s="17"/>
      <c r="K560" s="17"/>
      <c r="L560" s="17"/>
    </row>
    <row r="561" spans="1:12">
      <c r="A561" s="343" t="s">
        <v>3002</v>
      </c>
      <c r="B561" s="343" t="s">
        <v>1478</v>
      </c>
      <c r="C561" s="343" t="s">
        <v>4271</v>
      </c>
      <c r="D561" s="382">
        <f>SUMIF(crudo!B:B,FRAM!A561,crudo!D:D)</f>
        <v>13245.71</v>
      </c>
      <c r="E561" s="381"/>
      <c r="H561" s="3"/>
      <c r="I561"/>
      <c r="J561" s="17"/>
      <c r="K561" s="17"/>
      <c r="L561" s="17"/>
    </row>
    <row r="562" spans="1:12">
      <c r="A562" s="343" t="s">
        <v>3003</v>
      </c>
      <c r="B562" s="343" t="s">
        <v>1479</v>
      </c>
      <c r="C562" s="343" t="s">
        <v>4918</v>
      </c>
      <c r="D562" s="382">
        <f>SUMIF(crudo!B:B,FRAM!A562,crudo!D:D)</f>
        <v>17641.400000000001</v>
      </c>
      <c r="E562" s="381"/>
      <c r="H562" s="3"/>
      <c r="I562"/>
      <c r="J562" s="17"/>
      <c r="K562" s="17"/>
      <c r="L562" s="17"/>
    </row>
    <row r="563" spans="1:12">
      <c r="A563" s="343" t="s">
        <v>3004</v>
      </c>
      <c r="B563" s="343" t="s">
        <v>1481</v>
      </c>
      <c r="C563" s="343" t="s">
        <v>1480</v>
      </c>
      <c r="D563" s="382">
        <f>SUMIF(crudo!B:B,FRAM!A563,crudo!D:D)</f>
        <v>25512.39</v>
      </c>
      <c r="E563" s="381"/>
      <c r="H563" s="3"/>
      <c r="I563"/>
      <c r="J563" s="17"/>
      <c r="K563" s="17"/>
      <c r="L563" s="17"/>
    </row>
    <row r="564" spans="1:12">
      <c r="A564" s="343" t="s">
        <v>3292</v>
      </c>
      <c r="B564" s="343" t="s">
        <v>1482</v>
      </c>
      <c r="C564" s="343" t="s">
        <v>4272</v>
      </c>
      <c r="D564" s="382">
        <f>SUMIF(crudo!B:B,FRAM!A564,crudo!D:D)</f>
        <v>12242.14</v>
      </c>
      <c r="E564" s="381"/>
      <c r="H564" s="3"/>
      <c r="I564"/>
      <c r="J564" s="17"/>
      <c r="K564" s="17"/>
      <c r="L564" s="17"/>
    </row>
    <row r="565" spans="1:12">
      <c r="A565" s="343" t="s">
        <v>3293</v>
      </c>
      <c r="B565" s="343" t="s">
        <v>1483</v>
      </c>
      <c r="C565" s="343" t="s">
        <v>4273</v>
      </c>
      <c r="D565" s="382">
        <f>SUMIF(crudo!B:B,FRAM!A565,crudo!D:D)</f>
        <v>6858.45</v>
      </c>
      <c r="E565" s="381"/>
      <c r="H565" s="3"/>
      <c r="I565"/>
      <c r="J565" s="17"/>
      <c r="K565" s="17"/>
      <c r="L565" s="17"/>
    </row>
    <row r="566" spans="1:12">
      <c r="A566" s="343" t="s">
        <v>3294</v>
      </c>
      <c r="B566" s="343" t="s">
        <v>1485</v>
      </c>
      <c r="C566" s="343" t="s">
        <v>1484</v>
      </c>
      <c r="D566" s="382">
        <f>SUMIF(crudo!B:B,FRAM!A566,crudo!D:D)</f>
        <v>7827.01</v>
      </c>
      <c r="E566" s="381"/>
      <c r="H566" s="3"/>
      <c r="I566"/>
      <c r="J566" s="17"/>
      <c r="K566" s="17"/>
      <c r="L566" s="17"/>
    </row>
    <row r="567" spans="1:12">
      <c r="A567" s="343" t="s">
        <v>3295</v>
      </c>
      <c r="B567" s="343" t="s">
        <v>1486</v>
      </c>
      <c r="C567" s="343" t="s">
        <v>4274</v>
      </c>
      <c r="D567" s="382">
        <f>SUMIF(crudo!B:B,FRAM!A567,crudo!D:D)</f>
        <v>5916.07</v>
      </c>
      <c r="E567" s="381"/>
      <c r="H567" s="3"/>
      <c r="I567"/>
      <c r="J567" s="17"/>
      <c r="K567" s="17"/>
      <c r="L567" s="17"/>
    </row>
    <row r="568" spans="1:12">
      <c r="A568" s="343" t="s">
        <v>3296</v>
      </c>
      <c r="B568" s="343" t="s">
        <v>1488</v>
      </c>
      <c r="C568" s="343" t="s">
        <v>1487</v>
      </c>
      <c r="D568" s="382">
        <f>SUMIF(crudo!B:B,FRAM!A568,crudo!D:D)</f>
        <v>6806.1</v>
      </c>
      <c r="E568" s="381"/>
      <c r="H568" s="3"/>
      <c r="I568"/>
      <c r="J568" s="17"/>
      <c r="K568" s="17"/>
      <c r="L568" s="17"/>
    </row>
    <row r="569" spans="1:12">
      <c r="A569" s="343" t="s">
        <v>3005</v>
      </c>
      <c r="B569" s="343" t="s">
        <v>1489</v>
      </c>
      <c r="C569" s="343" t="s">
        <v>4919</v>
      </c>
      <c r="D569" s="382">
        <f>SUMIF(crudo!B:B,FRAM!A569,crudo!D:D)</f>
        <v>34396.97</v>
      </c>
      <c r="E569" s="381"/>
      <c r="H569" s="3"/>
      <c r="I569"/>
      <c r="J569" s="17"/>
      <c r="K569" s="17"/>
      <c r="L569" s="17"/>
    </row>
    <row r="570" spans="1:12">
      <c r="A570" s="343" t="s">
        <v>3006</v>
      </c>
      <c r="B570" s="343" t="s">
        <v>1490</v>
      </c>
      <c r="C570" s="343" t="s">
        <v>4920</v>
      </c>
      <c r="D570" s="382">
        <f>SUMIF(crudo!B:B,FRAM!A570,crudo!D:D)</f>
        <v>32826.33</v>
      </c>
      <c r="E570" s="381"/>
      <c r="H570" s="3"/>
      <c r="I570"/>
      <c r="J570" s="17"/>
      <c r="K570" s="17"/>
      <c r="L570" s="17"/>
    </row>
    <row r="571" spans="1:12">
      <c r="A571" s="343" t="s">
        <v>3007</v>
      </c>
      <c r="B571" s="343" t="s">
        <v>1492</v>
      </c>
      <c r="C571" s="343" t="s">
        <v>1491</v>
      </c>
      <c r="D571" s="382">
        <f>SUMIF(crudo!B:B,FRAM!A571,crudo!D:D)</f>
        <v>59055.98</v>
      </c>
      <c r="E571" s="381"/>
      <c r="H571" s="3"/>
      <c r="I571"/>
      <c r="J571" s="17"/>
      <c r="K571" s="17"/>
      <c r="L571" s="17"/>
    </row>
    <row r="572" spans="1:12">
      <c r="A572" s="343" t="s">
        <v>3008</v>
      </c>
      <c r="B572" s="343" t="s">
        <v>1493</v>
      </c>
      <c r="C572" s="343" t="s">
        <v>4275</v>
      </c>
      <c r="D572" s="382">
        <f>SUMIF(crudo!B:B,FRAM!A572,crudo!D:D)</f>
        <v>33506.94</v>
      </c>
      <c r="E572" s="381"/>
      <c r="H572" s="3"/>
      <c r="I572"/>
      <c r="J572" s="17"/>
      <c r="K572" s="17"/>
      <c r="L572" s="17"/>
    </row>
    <row r="573" spans="1:12">
      <c r="A573" s="343" t="s">
        <v>3297</v>
      </c>
      <c r="B573" s="343" t="s">
        <v>1494</v>
      </c>
      <c r="C573" s="343" t="s">
        <v>4276</v>
      </c>
      <c r="D573" s="382">
        <f>SUMIF(crudo!B:B,FRAM!A573,crudo!D:D)</f>
        <v>24332.61</v>
      </c>
      <c r="E573" s="381"/>
      <c r="H573" s="3"/>
      <c r="I573"/>
      <c r="J573" s="17"/>
      <c r="K573" s="17"/>
      <c r="L573" s="17"/>
    </row>
    <row r="574" spans="1:12">
      <c r="A574" s="343" t="s">
        <v>3298</v>
      </c>
      <c r="B574" s="343" t="s">
        <v>1495</v>
      </c>
      <c r="C574" s="343" t="s">
        <v>4277</v>
      </c>
      <c r="D574" s="382">
        <f>SUMIF(crudo!B:B,FRAM!A574,crudo!D:D)</f>
        <v>12451.29</v>
      </c>
      <c r="E574" s="381"/>
      <c r="H574" s="3"/>
      <c r="I574"/>
      <c r="J574" s="17"/>
      <c r="K574" s="17"/>
      <c r="L574" s="17"/>
    </row>
    <row r="575" spans="1:12">
      <c r="A575" s="343" t="s">
        <v>3009</v>
      </c>
      <c r="B575" s="343" t="s">
        <v>1497</v>
      </c>
      <c r="C575" s="343" t="s">
        <v>1496</v>
      </c>
      <c r="D575" s="382">
        <f>SUMIF(crudo!B:B,FRAM!A575,crudo!D:D)</f>
        <v>31150.98</v>
      </c>
      <c r="E575" s="381"/>
      <c r="H575" s="3"/>
      <c r="I575"/>
      <c r="J575" s="17"/>
      <c r="K575" s="17"/>
      <c r="L575" s="17"/>
    </row>
    <row r="576" spans="1:12">
      <c r="A576" s="343" t="s">
        <v>3010</v>
      </c>
      <c r="B576" s="343" t="s">
        <v>1498</v>
      </c>
      <c r="C576" s="343" t="s">
        <v>4278</v>
      </c>
      <c r="D576" s="382">
        <f>SUMIF(crudo!B:B,FRAM!A576,crudo!D:D)</f>
        <v>40621.230000000003</v>
      </c>
      <c r="E576" s="381"/>
      <c r="H576" s="3"/>
      <c r="I576"/>
      <c r="J576" s="17"/>
      <c r="K576" s="17"/>
      <c r="L576" s="17"/>
    </row>
    <row r="577" spans="1:12">
      <c r="A577" s="343" t="s">
        <v>3299</v>
      </c>
      <c r="B577" s="343" t="s">
        <v>1500</v>
      </c>
      <c r="C577" s="343" t="s">
        <v>1499</v>
      </c>
      <c r="D577" s="382">
        <f>SUMIF(crudo!B:B,FRAM!A577,crudo!D:D)</f>
        <v>5834.38</v>
      </c>
      <c r="E577" s="381"/>
      <c r="H577" s="3"/>
      <c r="I577"/>
      <c r="J577" s="17"/>
      <c r="K577" s="17"/>
      <c r="L577" s="17"/>
    </row>
    <row r="578" spans="1:12">
      <c r="A578" s="343" t="s">
        <v>3011</v>
      </c>
      <c r="B578" s="343" t="s">
        <v>1501</v>
      </c>
      <c r="C578" s="343" t="s">
        <v>4279</v>
      </c>
      <c r="D578" s="382">
        <f>SUMIF(crudo!B:B,FRAM!A578,crudo!D:D)</f>
        <v>117274.29</v>
      </c>
      <c r="E578" s="381"/>
      <c r="H578" s="3"/>
      <c r="I578"/>
      <c r="J578" s="17"/>
      <c r="K578" s="17"/>
      <c r="L578" s="17"/>
    </row>
    <row r="579" spans="1:12">
      <c r="A579" s="343" t="s">
        <v>3300</v>
      </c>
      <c r="B579" s="343" t="s">
        <v>1503</v>
      </c>
      <c r="C579" s="343" t="s">
        <v>1502</v>
      </c>
      <c r="D579" s="382">
        <f>SUMIF(crudo!B:B,FRAM!A579,crudo!D:D)</f>
        <v>9046.8700000000008</v>
      </c>
      <c r="E579" s="381"/>
      <c r="H579" s="3"/>
      <c r="I579"/>
      <c r="J579" s="17"/>
      <c r="K579" s="17"/>
      <c r="L579" s="17"/>
    </row>
    <row r="580" spans="1:12">
      <c r="A580" s="343" t="s">
        <v>3012</v>
      </c>
      <c r="B580" s="343" t="s">
        <v>1505</v>
      </c>
      <c r="C580" s="343" t="s">
        <v>1504</v>
      </c>
      <c r="D580" s="382">
        <f>SUMIF(crudo!B:B,FRAM!A580,crudo!D:D)</f>
        <v>33140.46</v>
      </c>
      <c r="E580" s="381"/>
      <c r="H580" s="3"/>
      <c r="I580"/>
      <c r="J580" s="17"/>
      <c r="K580" s="17"/>
      <c r="L580" s="17"/>
    </row>
    <row r="581" spans="1:12">
      <c r="A581" s="343" t="s">
        <v>3301</v>
      </c>
      <c r="B581" s="343" t="s">
        <v>1506</v>
      </c>
      <c r="C581" s="343" t="s">
        <v>4280</v>
      </c>
      <c r="D581" s="382">
        <f>SUMIF(crudo!B:B,FRAM!A581,crudo!D:D)</f>
        <v>18742.939999999999</v>
      </c>
      <c r="E581" s="381"/>
      <c r="H581" s="3"/>
      <c r="I581"/>
      <c r="J581" s="17"/>
      <c r="K581" s="17"/>
      <c r="L581" s="17"/>
    </row>
    <row r="582" spans="1:12">
      <c r="A582" s="343" t="s">
        <v>3302</v>
      </c>
      <c r="B582" s="343" t="s">
        <v>1508</v>
      </c>
      <c r="C582" s="343" t="s">
        <v>1507</v>
      </c>
      <c r="D582" s="382">
        <f>SUMIF(crudo!B:B,FRAM!A582,crudo!D:D)</f>
        <v>7465.77</v>
      </c>
      <c r="E582" s="381"/>
      <c r="H582" s="3"/>
      <c r="I582"/>
      <c r="J582" s="17"/>
      <c r="K582" s="17"/>
      <c r="L582" s="17"/>
    </row>
    <row r="583" spans="1:12">
      <c r="A583" s="343" t="s">
        <v>3303</v>
      </c>
      <c r="B583" s="343" t="s">
        <v>1510</v>
      </c>
      <c r="C583" s="343" t="s">
        <v>1509</v>
      </c>
      <c r="D583" s="382">
        <f>SUMIF(crudo!B:B,FRAM!A583,crudo!D:D)</f>
        <v>5428.12</v>
      </c>
      <c r="E583" s="381"/>
      <c r="H583" s="3"/>
      <c r="I583"/>
      <c r="J583" s="17"/>
      <c r="K583" s="17"/>
      <c r="L583" s="17"/>
    </row>
    <row r="584" spans="1:12">
      <c r="A584" s="343" t="s">
        <v>3013</v>
      </c>
      <c r="B584" s="343" t="s">
        <v>1511</v>
      </c>
      <c r="C584" s="343" t="s">
        <v>4281</v>
      </c>
      <c r="D584" s="382">
        <f>SUMIF(crudo!B:B,FRAM!A584,crudo!D:D)</f>
        <v>69631.61</v>
      </c>
      <c r="E584" s="381"/>
      <c r="H584" s="3"/>
      <c r="I584"/>
      <c r="J584" s="17"/>
      <c r="K584" s="17"/>
      <c r="L584" s="17"/>
    </row>
    <row r="585" spans="1:12">
      <c r="A585" s="343" t="s">
        <v>3014</v>
      </c>
      <c r="B585" s="343" t="s">
        <v>1512</v>
      </c>
      <c r="C585" s="343" t="s">
        <v>4282</v>
      </c>
      <c r="D585" s="382">
        <f>SUMIF(crudo!B:B,FRAM!A585,crudo!D:D)</f>
        <v>39789.49</v>
      </c>
      <c r="E585" s="381"/>
      <c r="H585" s="3"/>
      <c r="I585"/>
      <c r="J585" s="17"/>
      <c r="K585" s="17"/>
      <c r="L585" s="17"/>
    </row>
    <row r="586" spans="1:12">
      <c r="A586" s="343" t="s">
        <v>3304</v>
      </c>
      <c r="B586" s="343" t="s">
        <v>1514</v>
      </c>
      <c r="C586" s="343" t="s">
        <v>1513</v>
      </c>
      <c r="D586" s="382">
        <f>SUMIF(crudo!B:B,FRAM!A586,crudo!D:D)</f>
        <v>9842.66</v>
      </c>
      <c r="E586" s="381"/>
      <c r="H586" s="3"/>
      <c r="I586"/>
      <c r="J586" s="17"/>
      <c r="K586" s="17"/>
      <c r="L586" s="17"/>
    </row>
    <row r="587" spans="1:12">
      <c r="A587" s="343" t="s">
        <v>3305</v>
      </c>
      <c r="B587" s="343" t="s">
        <v>1516</v>
      </c>
      <c r="C587" s="343" t="s">
        <v>1515</v>
      </c>
      <c r="D587" s="382">
        <f>SUMIF(crudo!B:B,FRAM!A587,crudo!D:D)</f>
        <v>9214.41</v>
      </c>
      <c r="E587" s="381"/>
      <c r="H587" s="3"/>
      <c r="I587"/>
      <c r="J587" s="17"/>
      <c r="K587" s="17"/>
      <c r="L587" s="17"/>
    </row>
    <row r="588" spans="1:12">
      <c r="A588" s="343" t="s">
        <v>3306</v>
      </c>
      <c r="B588" s="343" t="s">
        <v>1517</v>
      </c>
      <c r="C588" s="343" t="s">
        <v>4283</v>
      </c>
      <c r="D588" s="382">
        <f>SUMIF(crudo!B:B,FRAM!A588,crudo!D:D)</f>
        <v>11989.2</v>
      </c>
      <c r="E588" s="381"/>
      <c r="H588" s="3"/>
      <c r="I588"/>
      <c r="J588" s="17"/>
      <c r="K588" s="17"/>
      <c r="L588" s="17"/>
    </row>
    <row r="589" spans="1:12">
      <c r="A589" s="343" t="s">
        <v>3307</v>
      </c>
      <c r="B589" s="343" t="s">
        <v>1518</v>
      </c>
      <c r="C589" s="343" t="s">
        <v>4284</v>
      </c>
      <c r="D589" s="382">
        <f>SUMIF(crudo!B:B,FRAM!A589,crudo!D:D)</f>
        <v>20575.36</v>
      </c>
      <c r="E589" s="381"/>
      <c r="H589" s="3"/>
      <c r="I589"/>
      <c r="J589" s="17"/>
      <c r="K589" s="17"/>
      <c r="L589" s="17"/>
    </row>
    <row r="590" spans="1:12">
      <c r="A590" s="343" t="s">
        <v>3015</v>
      </c>
      <c r="B590" s="343" t="s">
        <v>1520</v>
      </c>
      <c r="C590" s="343" t="s">
        <v>1519</v>
      </c>
      <c r="D590" s="382">
        <f>SUMIF(crudo!B:B,FRAM!A590,crudo!D:D)</f>
        <v>12397.9</v>
      </c>
      <c r="E590" s="381"/>
      <c r="H590" s="3"/>
      <c r="I590"/>
      <c r="J590" s="17"/>
      <c r="K590" s="17"/>
      <c r="L590" s="17"/>
    </row>
    <row r="591" spans="1:12">
      <c r="A591" s="343" t="s">
        <v>3308</v>
      </c>
      <c r="B591" s="343" t="s">
        <v>1522</v>
      </c>
      <c r="C591" s="343" t="s">
        <v>1521</v>
      </c>
      <c r="D591" s="382">
        <f>SUMIF(crudo!B:B,FRAM!A591,crudo!D:D)</f>
        <v>6932.73</v>
      </c>
      <c r="E591" s="381"/>
      <c r="H591" s="3"/>
      <c r="I591"/>
      <c r="J591" s="17"/>
      <c r="K591" s="17"/>
      <c r="L591" s="17"/>
    </row>
    <row r="592" spans="1:12">
      <c r="A592" s="343" t="s">
        <v>3309</v>
      </c>
      <c r="B592" s="343" t="s">
        <v>1523</v>
      </c>
      <c r="C592" s="343" t="s">
        <v>4285</v>
      </c>
      <c r="D592" s="382">
        <f>SUMIF(crudo!B:B,FRAM!A592,crudo!D:D)</f>
        <v>12198.62</v>
      </c>
      <c r="E592" s="381"/>
      <c r="H592" s="3"/>
      <c r="I592"/>
      <c r="J592" s="17"/>
      <c r="K592" s="17"/>
      <c r="L592" s="17"/>
    </row>
    <row r="593" spans="1:12">
      <c r="A593" s="343" t="s">
        <v>3310</v>
      </c>
      <c r="B593" s="343" t="s">
        <v>1524</v>
      </c>
      <c r="C593" s="343" t="s">
        <v>4286</v>
      </c>
      <c r="D593" s="382">
        <f>SUMIF(crudo!B:B,FRAM!A593,crudo!D:D)</f>
        <v>11586.82</v>
      </c>
      <c r="E593" s="381"/>
      <c r="H593" s="3"/>
      <c r="I593"/>
      <c r="J593" s="17"/>
      <c r="K593" s="17"/>
      <c r="L593" s="17"/>
    </row>
    <row r="594" spans="1:12">
      <c r="A594" s="343" t="s">
        <v>3016</v>
      </c>
      <c r="B594" s="343" t="s">
        <v>1525</v>
      </c>
      <c r="C594" s="343" t="s">
        <v>4287</v>
      </c>
      <c r="D594" s="382">
        <f>SUMIF(crudo!B:B,FRAM!A594,crudo!D:D)</f>
        <v>24920.79</v>
      </c>
      <c r="E594" s="381"/>
      <c r="H594" s="3"/>
      <c r="I594"/>
      <c r="J594" s="17"/>
      <c r="K594" s="17"/>
      <c r="L594" s="17"/>
    </row>
    <row r="595" spans="1:12">
      <c r="A595" s="343" t="s">
        <v>3311</v>
      </c>
      <c r="B595" s="343" t="s">
        <v>1527</v>
      </c>
      <c r="C595" s="343" t="s">
        <v>1526</v>
      </c>
      <c r="D595" s="382">
        <f>SUMIF(crudo!B:B,FRAM!A595,crudo!D:D)</f>
        <v>6738.04</v>
      </c>
      <c r="E595" s="381"/>
      <c r="H595" s="3"/>
      <c r="I595"/>
      <c r="J595" s="17"/>
      <c r="K595" s="17"/>
      <c r="L595" s="17"/>
    </row>
    <row r="596" spans="1:12">
      <c r="A596" s="343" t="s">
        <v>3312</v>
      </c>
      <c r="B596" s="343" t="s">
        <v>1529</v>
      </c>
      <c r="C596" s="343" t="s">
        <v>1528</v>
      </c>
      <c r="D596" s="382">
        <f>SUMIF(crudo!B:B,FRAM!A596,crudo!D:D)</f>
        <v>7689.84</v>
      </c>
      <c r="E596" s="381"/>
      <c r="H596" s="3"/>
      <c r="I596"/>
      <c r="J596" s="17"/>
      <c r="K596" s="17"/>
      <c r="L596" s="17"/>
    </row>
    <row r="597" spans="1:12">
      <c r="A597" s="343" t="s">
        <v>3313</v>
      </c>
      <c r="B597" s="343" t="s">
        <v>1530</v>
      </c>
      <c r="C597" s="343" t="s">
        <v>4288</v>
      </c>
      <c r="D597" s="382">
        <f>SUMIF(crudo!B:B,FRAM!A597,crudo!D:D)</f>
        <v>14135.74</v>
      </c>
      <c r="E597" s="381"/>
      <c r="H597" s="3"/>
      <c r="I597"/>
      <c r="J597" s="17"/>
      <c r="K597" s="17"/>
      <c r="L597" s="17"/>
    </row>
    <row r="598" spans="1:12">
      <c r="A598" s="343" t="s">
        <v>3017</v>
      </c>
      <c r="B598" s="343" t="s">
        <v>1531</v>
      </c>
      <c r="C598" s="343" t="s">
        <v>4289</v>
      </c>
      <c r="D598" s="382">
        <f>SUMIF(crudo!B:B,FRAM!A598,crudo!D:D)</f>
        <v>188581.25</v>
      </c>
      <c r="E598" s="381"/>
      <c r="H598" s="3"/>
      <c r="I598"/>
      <c r="J598" s="17"/>
      <c r="K598" s="17"/>
      <c r="L598" s="17"/>
    </row>
    <row r="599" spans="1:12">
      <c r="A599" s="343" t="s">
        <v>3018</v>
      </c>
      <c r="B599" s="343" t="s">
        <v>1532</v>
      </c>
      <c r="C599" s="343" t="s">
        <v>4921</v>
      </c>
      <c r="D599" s="382">
        <f>SUMIF(crudo!B:B,FRAM!A599,crudo!D:D)</f>
        <v>37067.050000000003</v>
      </c>
      <c r="E599" s="381"/>
      <c r="H599" s="3"/>
      <c r="I599"/>
      <c r="J599" s="17"/>
      <c r="K599" s="17"/>
      <c r="L599" s="17"/>
    </row>
    <row r="600" spans="1:12">
      <c r="A600" s="343" t="s">
        <v>3314</v>
      </c>
      <c r="B600" s="343" t="s">
        <v>1533</v>
      </c>
      <c r="C600" s="343" t="s">
        <v>4290</v>
      </c>
      <c r="D600" s="382">
        <f>SUMIF(crudo!B:B,FRAM!A600,crudo!D:D)</f>
        <v>15182.83</v>
      </c>
      <c r="E600" s="381"/>
      <c r="H600" s="3"/>
      <c r="I600"/>
      <c r="J600" s="17"/>
      <c r="K600" s="17"/>
      <c r="L600" s="17"/>
    </row>
    <row r="601" spans="1:12">
      <c r="A601" s="343" t="s">
        <v>3019</v>
      </c>
      <c r="B601" s="343" t="s">
        <v>1534</v>
      </c>
      <c r="C601" s="343" t="s">
        <v>4291</v>
      </c>
      <c r="D601" s="382">
        <f>SUMIF(crudo!B:B,FRAM!A601,crudo!D:D)</f>
        <v>21046.55</v>
      </c>
      <c r="E601" s="381"/>
      <c r="H601" s="3"/>
      <c r="I601"/>
      <c r="J601" s="17"/>
      <c r="K601" s="17"/>
      <c r="L601" s="17"/>
    </row>
    <row r="602" spans="1:12">
      <c r="A602" s="343" t="s">
        <v>3315</v>
      </c>
      <c r="B602" s="343" t="s">
        <v>1536</v>
      </c>
      <c r="C602" s="343" t="s">
        <v>1535</v>
      </c>
      <c r="D602" s="382">
        <f>SUMIF(crudo!B:B,FRAM!A602,crudo!D:D)</f>
        <v>10261.5</v>
      </c>
      <c r="E602" s="381"/>
      <c r="H602" s="3"/>
      <c r="I602"/>
      <c r="J602" s="17"/>
      <c r="K602" s="17"/>
      <c r="L602" s="17"/>
    </row>
    <row r="603" spans="1:12">
      <c r="A603" s="343" t="s">
        <v>3316</v>
      </c>
      <c r="B603" s="343" t="s">
        <v>1537</v>
      </c>
      <c r="C603" s="343" t="s">
        <v>4292</v>
      </c>
      <c r="D603" s="382">
        <f>SUMIF(crudo!B:B,FRAM!A603,crudo!D:D)</f>
        <v>10627.98</v>
      </c>
      <c r="E603" s="381"/>
      <c r="H603" s="3"/>
      <c r="I603"/>
      <c r="J603" s="17"/>
      <c r="K603" s="17"/>
      <c r="L603" s="17"/>
    </row>
    <row r="604" spans="1:12">
      <c r="A604" s="343" t="s">
        <v>3020</v>
      </c>
      <c r="B604" s="343" t="s">
        <v>1538</v>
      </c>
      <c r="C604" s="343" t="s">
        <v>4293</v>
      </c>
      <c r="D604" s="382">
        <f>SUMIF(crudo!B:B,FRAM!A604,crudo!D:D)</f>
        <v>33906.04</v>
      </c>
      <c r="E604" s="381"/>
      <c r="H604" s="3"/>
      <c r="I604"/>
      <c r="J604" s="17"/>
      <c r="K604" s="17"/>
      <c r="L604" s="17"/>
    </row>
    <row r="605" spans="1:12">
      <c r="A605" s="343" t="s">
        <v>3317</v>
      </c>
      <c r="B605" s="343" t="s">
        <v>1539</v>
      </c>
      <c r="C605" s="343" t="s">
        <v>4294</v>
      </c>
      <c r="D605" s="382">
        <f>SUMIF(crudo!B:B,FRAM!A605,crudo!D:D)</f>
        <v>18271.75</v>
      </c>
      <c r="E605" s="381"/>
      <c r="H605" s="3"/>
      <c r="I605"/>
      <c r="J605" s="17"/>
      <c r="K605" s="17"/>
      <c r="L605" s="17"/>
    </row>
    <row r="606" spans="1:12">
      <c r="A606" s="343" t="s">
        <v>4621</v>
      </c>
      <c r="B606" s="343" t="s">
        <v>4620</v>
      </c>
      <c r="C606" s="343" t="s">
        <v>4922</v>
      </c>
      <c r="D606" s="382">
        <f>SUMIF(crudo!B:B,FRAM!A606,crudo!D:D)</f>
        <v>12512.75</v>
      </c>
      <c r="E606" s="381"/>
      <c r="H606" s="3"/>
      <c r="I606"/>
      <c r="J606" s="17"/>
      <c r="K606" s="17"/>
      <c r="L606" s="17"/>
    </row>
    <row r="607" spans="1:12">
      <c r="A607" s="343" t="s">
        <v>3318</v>
      </c>
      <c r="B607" s="343" t="s">
        <v>1540</v>
      </c>
      <c r="C607" s="343" t="s">
        <v>4295</v>
      </c>
      <c r="D607" s="382">
        <f>SUMIF(crudo!B:B,FRAM!A607,crudo!D:D)</f>
        <v>19318.849999999999</v>
      </c>
      <c r="E607" s="381"/>
      <c r="H607" s="3"/>
      <c r="I607"/>
      <c r="J607" s="17"/>
      <c r="K607" s="17"/>
      <c r="L607" s="17"/>
    </row>
    <row r="608" spans="1:12">
      <c r="A608" s="343" t="s">
        <v>3319</v>
      </c>
      <c r="B608" s="343" t="s">
        <v>1542</v>
      </c>
      <c r="C608" s="343" t="s">
        <v>1541</v>
      </c>
      <c r="D608" s="382">
        <f>SUMIF(crudo!B:B,FRAM!A608,crudo!D:D)</f>
        <v>8984.0499999999993</v>
      </c>
      <c r="E608" s="381"/>
      <c r="H608" s="3"/>
      <c r="I608"/>
      <c r="J608" s="17"/>
      <c r="K608" s="17"/>
      <c r="L608" s="17"/>
    </row>
    <row r="609" spans="1:12">
      <c r="A609" s="343" t="s">
        <v>3320</v>
      </c>
      <c r="B609" s="343" t="s">
        <v>1543</v>
      </c>
      <c r="C609" s="343" t="s">
        <v>4296</v>
      </c>
      <c r="D609" s="382">
        <f>SUMIF(crudo!B:B,FRAM!A609,crudo!D:D)</f>
        <v>16701.12</v>
      </c>
      <c r="E609" s="381"/>
      <c r="H609" s="3"/>
      <c r="I609"/>
      <c r="J609" s="17"/>
      <c r="K609" s="17"/>
      <c r="L609" s="17"/>
    </row>
    <row r="610" spans="1:12">
      <c r="A610" s="343" t="s">
        <v>3021</v>
      </c>
      <c r="B610" s="343" t="s">
        <v>1545</v>
      </c>
      <c r="C610" s="343" t="s">
        <v>1544</v>
      </c>
      <c r="D610" s="382">
        <f>SUMIF(crudo!B:B,FRAM!A610,crudo!D:D)</f>
        <v>24426.560000000001</v>
      </c>
      <c r="E610" s="381"/>
      <c r="H610" s="3"/>
      <c r="I610"/>
      <c r="J610" s="17"/>
      <c r="K610" s="17"/>
      <c r="L610" s="17"/>
    </row>
    <row r="611" spans="1:12">
      <c r="A611" s="343" t="s">
        <v>3022</v>
      </c>
      <c r="B611" s="343" t="s">
        <v>1546</v>
      </c>
      <c r="C611" s="343" t="s">
        <v>4923</v>
      </c>
      <c r="D611" s="382">
        <f>SUMIF(crudo!B:B,FRAM!A611,crudo!D:D)</f>
        <v>26962.62</v>
      </c>
      <c r="E611" s="381"/>
      <c r="H611" s="3"/>
      <c r="I611"/>
      <c r="J611" s="17"/>
      <c r="K611" s="17"/>
      <c r="L611" s="17"/>
    </row>
    <row r="612" spans="1:12">
      <c r="A612" s="343" t="s">
        <v>3023</v>
      </c>
      <c r="B612" s="343" t="s">
        <v>1548</v>
      </c>
      <c r="C612" s="343" t="s">
        <v>1547</v>
      </c>
      <c r="D612" s="382">
        <f>SUMIF(crudo!B:B,FRAM!A612,crudo!D:D)</f>
        <v>40470.1</v>
      </c>
      <c r="E612" s="381"/>
      <c r="H612" s="3"/>
      <c r="I612"/>
      <c r="J612" s="17"/>
      <c r="K612" s="17"/>
      <c r="L612" s="17"/>
    </row>
    <row r="613" spans="1:12">
      <c r="A613" s="343" t="s">
        <v>4573</v>
      </c>
      <c r="B613" s="343" t="s">
        <v>4572</v>
      </c>
      <c r="C613" s="343" t="s">
        <v>4924</v>
      </c>
      <c r="D613" s="382">
        <f>SUMIF(crudo!B:B,FRAM!A613,crudo!D:D)</f>
        <v>39789.49</v>
      </c>
      <c r="E613" s="381"/>
      <c r="H613" s="3"/>
      <c r="I613"/>
      <c r="J613" s="17"/>
      <c r="K613" s="17"/>
      <c r="L613" s="17"/>
    </row>
    <row r="614" spans="1:12">
      <c r="A614" s="343" t="s">
        <v>3321</v>
      </c>
      <c r="B614" s="343" t="s">
        <v>1550</v>
      </c>
      <c r="C614" s="343" t="s">
        <v>1549</v>
      </c>
      <c r="D614" s="382">
        <f>SUMIF(crudo!B:B,FRAM!A614,crudo!D:D)</f>
        <v>9214.41</v>
      </c>
      <c r="E614" s="381"/>
      <c r="H614" s="3"/>
      <c r="I614"/>
      <c r="J614" s="17"/>
      <c r="K614" s="17"/>
      <c r="L614" s="17"/>
    </row>
    <row r="615" spans="1:12">
      <c r="A615" s="343" t="s">
        <v>3322</v>
      </c>
      <c r="B615" s="343" t="s">
        <v>1552</v>
      </c>
      <c r="C615" s="343" t="s">
        <v>1551</v>
      </c>
      <c r="D615" s="382">
        <f>SUMIF(crudo!B:B,FRAM!A615,crudo!D:D)</f>
        <v>9266.76</v>
      </c>
      <c r="E615" s="381"/>
      <c r="H615" s="3"/>
      <c r="I615"/>
      <c r="J615" s="17"/>
      <c r="K615" s="17"/>
      <c r="L615" s="17"/>
    </row>
    <row r="616" spans="1:12">
      <c r="A616" s="343" t="s">
        <v>3323</v>
      </c>
      <c r="B616" s="343" t="s">
        <v>1553</v>
      </c>
      <c r="C616" s="343" t="s">
        <v>4297</v>
      </c>
      <c r="D616" s="382">
        <f>SUMIF(crudo!B:B,FRAM!A616,crudo!D:D)</f>
        <v>11618.97</v>
      </c>
      <c r="E616" s="381"/>
      <c r="H616" s="3"/>
      <c r="I616"/>
      <c r="J616" s="17"/>
      <c r="K616" s="17"/>
      <c r="L616" s="17"/>
    </row>
    <row r="617" spans="1:12">
      <c r="A617" s="343" t="s">
        <v>3324</v>
      </c>
      <c r="B617" s="343" t="s">
        <v>1554</v>
      </c>
      <c r="C617" s="343" t="s">
        <v>4298</v>
      </c>
      <c r="D617" s="382">
        <f>SUMIF(crudo!B:B,FRAM!A617,crudo!D:D)</f>
        <v>9790.31</v>
      </c>
      <c r="E617" s="381"/>
      <c r="H617" s="3"/>
      <c r="I617"/>
      <c r="J617" s="17"/>
      <c r="K617" s="17"/>
      <c r="L617" s="17"/>
    </row>
    <row r="618" spans="1:12">
      <c r="A618" s="343" t="s">
        <v>3024</v>
      </c>
      <c r="B618" s="343" t="s">
        <v>1555</v>
      </c>
      <c r="C618" s="343" t="s">
        <v>4721</v>
      </c>
      <c r="D618" s="382">
        <f>SUMIF(crudo!B:B,FRAM!A618,crudo!D:D)</f>
        <v>21831.87</v>
      </c>
      <c r="E618" s="381"/>
      <c r="H618" s="3"/>
      <c r="I618"/>
      <c r="J618" s="17"/>
      <c r="K618" s="17"/>
      <c r="L618" s="17"/>
    </row>
    <row r="619" spans="1:12">
      <c r="A619" s="343" t="s">
        <v>3325</v>
      </c>
      <c r="B619" s="343" t="s">
        <v>1556</v>
      </c>
      <c r="C619" s="343" t="s">
        <v>4299</v>
      </c>
      <c r="D619" s="382">
        <f>SUMIF(crudo!B:B,FRAM!A619,crudo!D:D)</f>
        <v>7800.83</v>
      </c>
      <c r="E619" s="381"/>
      <c r="H619" s="3"/>
      <c r="I619"/>
      <c r="J619" s="17"/>
      <c r="K619" s="17"/>
      <c r="L619" s="17"/>
    </row>
    <row r="620" spans="1:12">
      <c r="A620" s="343" t="s">
        <v>3326</v>
      </c>
      <c r="B620" s="343" t="s">
        <v>1558</v>
      </c>
      <c r="C620" s="343" t="s">
        <v>1557</v>
      </c>
      <c r="D620" s="382">
        <f>SUMIF(crudo!B:B,FRAM!A620,crudo!D:D)</f>
        <v>9895.02</v>
      </c>
      <c r="E620" s="381"/>
      <c r="H620" s="3"/>
      <c r="I620"/>
      <c r="J620" s="17"/>
      <c r="K620" s="17"/>
      <c r="L620" s="17"/>
    </row>
    <row r="621" spans="1:12">
      <c r="A621" s="343" t="s">
        <v>3025</v>
      </c>
      <c r="B621" s="343" t="s">
        <v>1559</v>
      </c>
      <c r="C621" s="343" t="s">
        <v>4300</v>
      </c>
      <c r="D621" s="382">
        <f>SUMIF(crudo!B:B,FRAM!A621,crudo!D:D)</f>
        <v>4502.5</v>
      </c>
      <c r="E621" s="381"/>
      <c r="H621" s="3"/>
      <c r="I621"/>
      <c r="J621" s="17"/>
      <c r="K621" s="17"/>
      <c r="L621" s="17"/>
    </row>
    <row r="622" spans="1:12">
      <c r="A622" s="343" t="s">
        <v>3338</v>
      </c>
      <c r="B622" s="343" t="s">
        <v>1560</v>
      </c>
      <c r="C622" s="343" t="s">
        <v>4301</v>
      </c>
      <c r="D622" s="382">
        <f>SUMIF(crudo!B:B,FRAM!A622,crudo!D:D)</f>
        <v>3088.92</v>
      </c>
      <c r="E622" s="381"/>
      <c r="H622" s="3"/>
      <c r="I622"/>
      <c r="J622" s="17"/>
      <c r="K622" s="17"/>
      <c r="L622" s="17"/>
    </row>
    <row r="623" spans="1:12">
      <c r="A623" s="343" t="s">
        <v>3327</v>
      </c>
      <c r="B623" s="343" t="s">
        <v>1561</v>
      </c>
      <c r="C623" s="343" t="s">
        <v>4302</v>
      </c>
      <c r="D623" s="382">
        <f>SUMIF(crudo!B:B,FRAM!A623,crudo!D:D)</f>
        <v>16711.59</v>
      </c>
      <c r="E623" s="381"/>
      <c r="H623" s="3"/>
      <c r="I623"/>
      <c r="J623" s="17"/>
      <c r="K623" s="17"/>
      <c r="L623" s="17"/>
    </row>
    <row r="624" spans="1:12">
      <c r="A624" s="343" t="s">
        <v>3328</v>
      </c>
      <c r="B624" s="343" t="s">
        <v>1562</v>
      </c>
      <c r="C624" s="343" t="s">
        <v>4303</v>
      </c>
      <c r="D624" s="382">
        <f>SUMIF(crudo!B:B,FRAM!A624,crudo!D:D)</f>
        <v>6053.62</v>
      </c>
      <c r="E624" s="381"/>
      <c r="H624" s="3"/>
      <c r="I624"/>
      <c r="J624" s="17"/>
      <c r="K624" s="17"/>
      <c r="L624" s="17"/>
    </row>
    <row r="625" spans="1:12">
      <c r="A625" s="343" t="s">
        <v>3329</v>
      </c>
      <c r="B625" s="343" t="s">
        <v>1564</v>
      </c>
      <c r="C625" s="343" t="s">
        <v>1563</v>
      </c>
      <c r="D625" s="382">
        <f>SUMIF(crudo!B:B,FRAM!A625,crudo!D:D)</f>
        <v>7124.41</v>
      </c>
      <c r="E625" s="381"/>
      <c r="H625" s="3"/>
      <c r="I625"/>
      <c r="J625" s="17"/>
      <c r="K625" s="17"/>
      <c r="L625" s="17"/>
    </row>
    <row r="626" spans="1:12">
      <c r="A626" s="343" t="s">
        <v>3330</v>
      </c>
      <c r="B626" s="343" t="s">
        <v>1565</v>
      </c>
      <c r="C626" s="343" t="s">
        <v>4925</v>
      </c>
      <c r="D626" s="382">
        <f>SUMIF(crudo!B:B,FRAM!A626,crudo!D:D)</f>
        <v>12250.98</v>
      </c>
      <c r="E626" s="381"/>
      <c r="H626" s="3"/>
      <c r="I626"/>
      <c r="J626" s="17"/>
      <c r="K626" s="17"/>
      <c r="L626" s="17"/>
    </row>
    <row r="627" spans="1:12">
      <c r="A627" s="343" t="s">
        <v>3331</v>
      </c>
      <c r="B627" s="343" t="s">
        <v>1566</v>
      </c>
      <c r="C627" s="343" t="s">
        <v>4304</v>
      </c>
      <c r="D627" s="382">
        <f>SUMIF(crudo!B:B,FRAM!A627,crudo!D:D)</f>
        <v>11046.82</v>
      </c>
      <c r="E627" s="381"/>
      <c r="H627" s="3"/>
      <c r="I627"/>
      <c r="J627" s="17"/>
      <c r="K627" s="17"/>
      <c r="L627" s="17"/>
    </row>
    <row r="628" spans="1:12">
      <c r="A628" s="343" t="s">
        <v>3026</v>
      </c>
      <c r="B628" s="343" t="s">
        <v>3027</v>
      </c>
      <c r="C628" s="343" t="s">
        <v>4926</v>
      </c>
      <c r="D628" s="382">
        <f>SUMIF(crudo!B:B,FRAM!A628,crudo!D:D)</f>
        <v>15811.09</v>
      </c>
      <c r="E628" s="381"/>
      <c r="H628" s="3"/>
      <c r="I628"/>
      <c r="J628" s="17"/>
      <c r="K628" s="17"/>
      <c r="L628" s="17"/>
    </row>
    <row r="629" spans="1:12">
      <c r="A629" s="343" t="s">
        <v>3332</v>
      </c>
      <c r="B629" s="343" t="s">
        <v>1567</v>
      </c>
      <c r="C629" s="343" t="s">
        <v>4927</v>
      </c>
      <c r="D629" s="382">
        <f>SUMIF(crudo!B:B,FRAM!A629,crudo!D:D)</f>
        <v>11832.14</v>
      </c>
      <c r="E629" s="381"/>
      <c r="H629" s="3"/>
      <c r="I629"/>
      <c r="J629" s="17"/>
      <c r="K629" s="17"/>
      <c r="L629" s="17"/>
    </row>
    <row r="630" spans="1:12">
      <c r="A630" s="343" t="s">
        <v>3032</v>
      </c>
      <c r="B630" s="343" t="s">
        <v>1568</v>
      </c>
      <c r="C630" s="343" t="s">
        <v>4305</v>
      </c>
      <c r="D630" s="382">
        <f>SUMIF(crudo!B:B,FRAM!A630,crudo!D:D)</f>
        <v>41726.61</v>
      </c>
      <c r="E630" s="381"/>
      <c r="H630" s="3"/>
      <c r="I630"/>
      <c r="J630" s="17"/>
      <c r="K630" s="17"/>
      <c r="L630" s="17"/>
    </row>
    <row r="631" spans="1:12">
      <c r="A631" s="343" t="s">
        <v>3033</v>
      </c>
      <c r="B631" s="343" t="s">
        <v>1569</v>
      </c>
      <c r="C631" s="343" t="s">
        <v>4306</v>
      </c>
      <c r="D631" s="382">
        <f>SUMIF(crudo!B:B,FRAM!A631,crudo!D:D)</f>
        <v>25235.1</v>
      </c>
      <c r="E631" s="381"/>
      <c r="H631" s="3"/>
      <c r="I631"/>
      <c r="J631" s="17"/>
      <c r="K631" s="17"/>
      <c r="L631" s="17"/>
    </row>
    <row r="632" spans="1:12">
      <c r="A632" s="343" t="s">
        <v>3039</v>
      </c>
      <c r="B632" s="343" t="s">
        <v>1570</v>
      </c>
      <c r="C632" s="343" t="s">
        <v>4307</v>
      </c>
      <c r="D632" s="382">
        <f>SUMIF(crudo!B:B,FRAM!A632,crudo!D:D)</f>
        <v>36202</v>
      </c>
      <c r="E632" s="381"/>
      <c r="H632" s="3"/>
      <c r="I632"/>
      <c r="J632" s="17"/>
      <c r="K632" s="17"/>
      <c r="L632" s="17"/>
    </row>
    <row r="633" spans="1:12">
      <c r="A633" s="343" t="s">
        <v>3034</v>
      </c>
      <c r="B633" s="343" t="s">
        <v>1571</v>
      </c>
      <c r="C633" s="343" t="s">
        <v>4308</v>
      </c>
      <c r="D633" s="382">
        <f>SUMIF(crudo!B:B,FRAM!A633,crudo!D:D)</f>
        <v>31007.9</v>
      </c>
      <c r="E633" s="381"/>
      <c r="H633" s="3"/>
      <c r="I633"/>
      <c r="J633" s="17"/>
      <c r="K633" s="17"/>
      <c r="L633" s="17"/>
    </row>
    <row r="634" spans="1:12">
      <c r="A634" s="343" t="s">
        <v>3035</v>
      </c>
      <c r="B634" s="343" t="s">
        <v>1572</v>
      </c>
      <c r="C634" s="343" t="s">
        <v>4309</v>
      </c>
      <c r="D634" s="382">
        <f>SUMIF(crudo!B:B,FRAM!A634,crudo!D:D)</f>
        <v>25419.02</v>
      </c>
      <c r="E634" s="381"/>
      <c r="H634" s="3"/>
      <c r="I634"/>
      <c r="J634" s="17"/>
      <c r="K634" s="17"/>
      <c r="L634" s="17"/>
    </row>
    <row r="635" spans="1:12">
      <c r="A635" s="343" t="s">
        <v>3036</v>
      </c>
      <c r="B635" s="343" t="s">
        <v>1573</v>
      </c>
      <c r="C635" s="343" t="s">
        <v>4310</v>
      </c>
      <c r="D635" s="382">
        <f>SUMIF(crudo!B:B,FRAM!A635,crudo!D:D)</f>
        <v>100798.66</v>
      </c>
      <c r="E635" s="381"/>
      <c r="H635" s="3"/>
      <c r="I635"/>
      <c r="J635" s="17"/>
      <c r="K635" s="17"/>
      <c r="L635" s="17"/>
    </row>
    <row r="636" spans="1:12">
      <c r="A636" s="343" t="s">
        <v>3037</v>
      </c>
      <c r="B636" s="343" t="s">
        <v>1574</v>
      </c>
      <c r="C636" s="343" t="s">
        <v>4311</v>
      </c>
      <c r="D636" s="382">
        <f>SUMIF(crudo!B:B,FRAM!A636,crudo!D:D)</f>
        <v>79463.02</v>
      </c>
      <c r="E636" s="381"/>
      <c r="H636" s="3"/>
      <c r="I636"/>
      <c r="J636" s="17"/>
      <c r="K636" s="17"/>
      <c r="L636" s="17"/>
    </row>
    <row r="637" spans="1:12">
      <c r="A637" s="343" t="s">
        <v>3038</v>
      </c>
      <c r="B637" s="343" t="s">
        <v>1575</v>
      </c>
      <c r="C637" s="343" t="s">
        <v>4312</v>
      </c>
      <c r="D637" s="382">
        <f>SUMIF(crudo!B:B,FRAM!A637,crudo!D:D)</f>
        <v>63296.7</v>
      </c>
      <c r="E637" s="381"/>
      <c r="H637" s="3"/>
      <c r="I637"/>
      <c r="J637" s="17"/>
      <c r="K637" s="17"/>
      <c r="L637" s="17"/>
    </row>
    <row r="638" spans="1:12">
      <c r="A638" s="343" t="s">
        <v>3952</v>
      </c>
      <c r="B638" s="343" t="s">
        <v>3953</v>
      </c>
      <c r="C638" s="343" t="s">
        <v>4928</v>
      </c>
      <c r="D638" s="382">
        <f>SUMIF(crudo!B:B,FRAM!A638,crudo!D:D)</f>
        <v>53.84</v>
      </c>
      <c r="E638" s="381"/>
      <c r="H638" s="3"/>
      <c r="I638"/>
      <c r="J638" s="17"/>
      <c r="K638" s="17"/>
      <c r="L638" s="17"/>
    </row>
    <row r="639" spans="1:12">
      <c r="A639" s="343" t="s">
        <v>3341</v>
      </c>
      <c r="B639" s="343" t="s">
        <v>4622</v>
      </c>
      <c r="C639" s="343" t="s">
        <v>1576</v>
      </c>
      <c r="D639" s="382">
        <f>SUMIF(crudo!B:B,FRAM!A639,crudo!D:D)</f>
        <v>11894.97</v>
      </c>
      <c r="E639" s="381"/>
      <c r="H639" s="3"/>
      <c r="I639"/>
      <c r="J639" s="17"/>
      <c r="K639" s="17"/>
      <c r="L639" s="17"/>
    </row>
    <row r="640" spans="1:12">
      <c r="A640" s="343" t="s">
        <v>3342</v>
      </c>
      <c r="B640" s="343" t="s">
        <v>1577</v>
      </c>
      <c r="C640" s="343" t="s">
        <v>4929</v>
      </c>
      <c r="D640" s="382">
        <f>SUMIF(crudo!B:B,FRAM!A640,crudo!D:D)</f>
        <v>8429.09</v>
      </c>
      <c r="E640" s="381"/>
      <c r="H640" s="3"/>
      <c r="I640"/>
      <c r="J640" s="17"/>
      <c r="K640" s="17"/>
      <c r="L640" s="17"/>
    </row>
    <row r="641" spans="1:12">
      <c r="A641" s="343" t="s">
        <v>3343</v>
      </c>
      <c r="B641" s="343" t="s">
        <v>1579</v>
      </c>
      <c r="C641" s="343" t="s">
        <v>1578</v>
      </c>
      <c r="D641" s="382">
        <f>SUMIF(crudo!B:B,FRAM!A641,crudo!D:D)</f>
        <v>8167.32</v>
      </c>
      <c r="E641" s="381"/>
      <c r="H641" s="3"/>
      <c r="I641"/>
      <c r="J641" s="17"/>
      <c r="K641" s="17"/>
      <c r="L641" s="17"/>
    </row>
    <row r="642" spans="1:12">
      <c r="A642" s="343" t="s">
        <v>3344</v>
      </c>
      <c r="B642" s="343" t="s">
        <v>1580</v>
      </c>
      <c r="C642" s="343" t="s">
        <v>4313</v>
      </c>
      <c r="D642" s="382">
        <f>SUMIF(crudo!B:B,FRAM!A642,crudo!D:D)</f>
        <v>6701.39</v>
      </c>
      <c r="E642" s="381"/>
      <c r="H642" s="3"/>
      <c r="I642"/>
      <c r="J642" s="17"/>
      <c r="K642" s="17"/>
      <c r="L642" s="17"/>
    </row>
    <row r="643" spans="1:12">
      <c r="A643" s="343" t="s">
        <v>3432</v>
      </c>
      <c r="B643" s="343" t="s">
        <v>1581</v>
      </c>
      <c r="C643" s="343" t="s">
        <v>4314</v>
      </c>
      <c r="D643" s="382">
        <f>SUMIF(crudo!B:B,FRAM!A643,crudo!D:D)</f>
        <v>9004.99</v>
      </c>
      <c r="E643" s="381"/>
      <c r="H643" s="3"/>
      <c r="I643"/>
      <c r="J643" s="17"/>
      <c r="K643" s="17"/>
      <c r="L643" s="17"/>
    </row>
    <row r="644" spans="1:12">
      <c r="A644" s="343" t="s">
        <v>3433</v>
      </c>
      <c r="B644" s="343" t="s">
        <v>1582</v>
      </c>
      <c r="C644" s="343" t="s">
        <v>4315</v>
      </c>
      <c r="D644" s="382">
        <f>SUMIF(crudo!B:B,FRAM!A644,crudo!D:D)</f>
        <v>8794.51</v>
      </c>
      <c r="E644" s="381"/>
      <c r="H644" s="3"/>
      <c r="I644"/>
      <c r="J644" s="17"/>
      <c r="K644" s="17"/>
      <c r="L644" s="17"/>
    </row>
    <row r="645" spans="1:12">
      <c r="A645" s="343" t="s">
        <v>3345</v>
      </c>
      <c r="B645" s="343" t="s">
        <v>1584</v>
      </c>
      <c r="C645" s="343" t="s">
        <v>1583</v>
      </c>
      <c r="D645" s="382">
        <f>SUMIF(crudo!B:B,FRAM!A645,crudo!D:D)</f>
        <v>9041.64</v>
      </c>
      <c r="E645" s="381"/>
      <c r="H645" s="3"/>
      <c r="I645"/>
      <c r="J645" s="17"/>
      <c r="K645" s="17"/>
      <c r="L645" s="17"/>
    </row>
    <row r="646" spans="1:12">
      <c r="A646" s="343" t="s">
        <v>3346</v>
      </c>
      <c r="B646" s="343" t="s">
        <v>4623</v>
      </c>
      <c r="C646" s="343" t="s">
        <v>1585</v>
      </c>
      <c r="D646" s="382">
        <f>SUMIF(crudo!B:B,FRAM!A646,crudo!D:D)</f>
        <v>6649.03</v>
      </c>
      <c r="E646" s="381"/>
      <c r="H646" s="3"/>
      <c r="I646"/>
      <c r="J646" s="17"/>
      <c r="K646" s="17"/>
      <c r="L646" s="17"/>
    </row>
    <row r="647" spans="1:12">
      <c r="A647" s="343" t="s">
        <v>3347</v>
      </c>
      <c r="B647" s="343" t="s">
        <v>1586</v>
      </c>
      <c r="C647" s="343" t="s">
        <v>4316</v>
      </c>
      <c r="D647" s="382">
        <f>SUMIF(crudo!B:B,FRAM!A647,crudo!D:D)</f>
        <v>7591.42</v>
      </c>
      <c r="E647" s="381"/>
      <c r="H647" s="3"/>
      <c r="I647"/>
      <c r="J647" s="17"/>
      <c r="K647" s="17"/>
      <c r="L647" s="17"/>
    </row>
    <row r="648" spans="1:12">
      <c r="A648" s="343" t="s">
        <v>3348</v>
      </c>
      <c r="B648" s="343" t="s">
        <v>1587</v>
      </c>
      <c r="C648" s="343" t="s">
        <v>4317</v>
      </c>
      <c r="D648" s="382">
        <f>SUMIF(crudo!B:B,FRAM!A648,crudo!D:D)</f>
        <v>7224.93</v>
      </c>
      <c r="E648" s="381"/>
      <c r="H648" s="3"/>
      <c r="I648"/>
      <c r="J648" s="17"/>
      <c r="K648" s="17"/>
      <c r="L648" s="17"/>
    </row>
    <row r="649" spans="1:12">
      <c r="A649" s="343" t="s">
        <v>3349</v>
      </c>
      <c r="B649" s="343" t="s">
        <v>4624</v>
      </c>
      <c r="C649" s="343" t="s">
        <v>1588</v>
      </c>
      <c r="D649" s="382">
        <f>SUMIF(crudo!B:B,FRAM!A649,crudo!D:D)</f>
        <v>12303.33</v>
      </c>
      <c r="E649" s="381"/>
      <c r="H649" s="3"/>
      <c r="I649"/>
      <c r="J649" s="17"/>
      <c r="K649" s="17"/>
      <c r="L649" s="17"/>
    </row>
    <row r="650" spans="1:12">
      <c r="A650" s="343" t="s">
        <v>3350</v>
      </c>
      <c r="B650" s="343" t="s">
        <v>1590</v>
      </c>
      <c r="C650" s="343" t="s">
        <v>1589</v>
      </c>
      <c r="D650" s="382">
        <f>SUMIF(crudo!B:B,FRAM!A650,crudo!D:D)</f>
        <v>5916.07</v>
      </c>
      <c r="E650" s="381"/>
      <c r="H650" s="3"/>
      <c r="I650"/>
      <c r="J650" s="17"/>
      <c r="K650" s="17"/>
      <c r="L650" s="17"/>
    </row>
    <row r="651" spans="1:12">
      <c r="A651" s="343" t="s">
        <v>3351</v>
      </c>
      <c r="B651" s="343" t="s">
        <v>4625</v>
      </c>
      <c r="C651" s="343" t="s">
        <v>1591</v>
      </c>
      <c r="D651" s="382">
        <f>SUMIF(crudo!B:B,FRAM!A651,crudo!D:D)</f>
        <v>18931.419999999998</v>
      </c>
      <c r="E651" s="381"/>
      <c r="H651" s="3"/>
      <c r="I651"/>
      <c r="J651" s="17"/>
      <c r="K651" s="17"/>
      <c r="L651" s="17"/>
    </row>
    <row r="652" spans="1:12">
      <c r="A652" s="343" t="s">
        <v>3352</v>
      </c>
      <c r="B652" s="343" t="s">
        <v>4626</v>
      </c>
      <c r="C652" s="343" t="s">
        <v>1592</v>
      </c>
      <c r="D652" s="382">
        <f>SUMIF(crudo!B:B,FRAM!A652,crudo!D:D)</f>
        <v>11685.55</v>
      </c>
      <c r="E652" s="381"/>
      <c r="H652" s="3"/>
      <c r="I652"/>
      <c r="J652" s="17"/>
      <c r="K652" s="17"/>
      <c r="L652" s="17"/>
    </row>
    <row r="653" spans="1:12">
      <c r="A653" s="343" t="s">
        <v>3353</v>
      </c>
      <c r="B653" s="343" t="s">
        <v>1594</v>
      </c>
      <c r="C653" s="343" t="s">
        <v>1593</v>
      </c>
      <c r="D653" s="382">
        <f>SUMIF(crudo!B:B,FRAM!A653,crudo!D:D)</f>
        <v>5706.65</v>
      </c>
      <c r="E653" s="381"/>
      <c r="H653" s="3"/>
      <c r="I653"/>
      <c r="J653" s="17"/>
      <c r="K653" s="17"/>
      <c r="L653" s="17"/>
    </row>
    <row r="654" spans="1:12">
      <c r="A654" s="343" t="s">
        <v>3440</v>
      </c>
      <c r="B654" s="343" t="s">
        <v>1595</v>
      </c>
      <c r="C654" s="343" t="s">
        <v>4930</v>
      </c>
      <c r="D654" s="382">
        <f>SUMIF(crudo!B:B,FRAM!A654,crudo!D:D)</f>
        <v>27806.04</v>
      </c>
      <c r="E654" s="381"/>
      <c r="H654" s="3"/>
      <c r="I654"/>
      <c r="J654" s="17"/>
      <c r="K654" s="17"/>
      <c r="L654" s="17"/>
    </row>
    <row r="655" spans="1:12">
      <c r="A655" s="343" t="s">
        <v>3354</v>
      </c>
      <c r="B655" s="343" t="s">
        <v>1596</v>
      </c>
      <c r="C655" s="343" t="s">
        <v>4318</v>
      </c>
      <c r="D655" s="382">
        <f>SUMIF(crudo!B:B,FRAM!A655,crudo!D:D)</f>
        <v>7120.22</v>
      </c>
      <c r="E655" s="381"/>
      <c r="H655" s="3"/>
      <c r="I655"/>
      <c r="J655" s="17"/>
      <c r="K655" s="17"/>
      <c r="L655" s="17"/>
    </row>
    <row r="656" spans="1:12">
      <c r="A656" s="343" t="s">
        <v>3355</v>
      </c>
      <c r="B656" s="343" t="s">
        <v>1597</v>
      </c>
      <c r="C656" s="343" t="s">
        <v>4931</v>
      </c>
      <c r="D656" s="382">
        <f>SUMIF(crudo!B:B,FRAM!A656,crudo!D:D)</f>
        <v>11570.37</v>
      </c>
      <c r="E656" s="381"/>
      <c r="H656" s="3"/>
      <c r="I656"/>
      <c r="J656" s="17"/>
      <c r="K656" s="17"/>
      <c r="L656" s="17"/>
    </row>
    <row r="657" spans="1:12">
      <c r="A657" s="343" t="s">
        <v>3356</v>
      </c>
      <c r="B657" s="343" t="s">
        <v>2342</v>
      </c>
      <c r="C657" s="343" t="s">
        <v>2341</v>
      </c>
      <c r="D657" s="382">
        <f>SUMIF(crudo!B:B,FRAM!A657,crudo!D:D)</f>
        <v>12128.47</v>
      </c>
      <c r="E657" s="381"/>
      <c r="H657" s="3"/>
      <c r="I657"/>
      <c r="J657" s="17"/>
      <c r="K657" s="17"/>
      <c r="L657" s="17"/>
    </row>
    <row r="658" spans="1:12">
      <c r="A658" s="343" t="s">
        <v>3357</v>
      </c>
      <c r="B658" s="343" t="s">
        <v>1598</v>
      </c>
      <c r="C658" s="343" t="s">
        <v>4319</v>
      </c>
      <c r="D658" s="382">
        <f>SUMIF(crudo!B:B,FRAM!A658,crudo!D:D)</f>
        <v>6491.97</v>
      </c>
      <c r="E658" s="381"/>
      <c r="H658" s="3"/>
      <c r="I658"/>
      <c r="J658" s="17"/>
      <c r="K658" s="17"/>
      <c r="L658" s="17"/>
    </row>
    <row r="659" spans="1:12">
      <c r="A659" s="343" t="s">
        <v>3358</v>
      </c>
      <c r="B659" s="343" t="s">
        <v>1599</v>
      </c>
      <c r="C659" s="343" t="s">
        <v>4320</v>
      </c>
      <c r="D659" s="382">
        <f>SUMIF(crudo!B:B,FRAM!A659,crudo!D:D)</f>
        <v>6177.84</v>
      </c>
      <c r="E659" s="381"/>
      <c r="H659" s="3"/>
      <c r="I659"/>
      <c r="J659" s="17"/>
      <c r="K659" s="17"/>
      <c r="L659" s="17"/>
    </row>
    <row r="660" spans="1:12">
      <c r="A660" s="343" t="s">
        <v>3359</v>
      </c>
      <c r="B660" s="343" t="s">
        <v>1601</v>
      </c>
      <c r="C660" s="343" t="s">
        <v>1600</v>
      </c>
      <c r="D660" s="382">
        <f>SUMIF(crudo!B:B,FRAM!A660,crudo!D:D)</f>
        <v>7853.19</v>
      </c>
      <c r="E660" s="381"/>
      <c r="H660" s="3"/>
      <c r="I660"/>
      <c r="J660" s="17"/>
      <c r="K660" s="17"/>
      <c r="L660" s="17"/>
    </row>
    <row r="661" spans="1:12">
      <c r="A661" s="343" t="s">
        <v>3360</v>
      </c>
      <c r="B661" s="343" t="s">
        <v>1602</v>
      </c>
      <c r="C661" s="343" t="s">
        <v>4321</v>
      </c>
      <c r="D661" s="382">
        <f>SUMIF(crudo!B:B,FRAM!A661,crudo!D:D)</f>
        <v>4669.72</v>
      </c>
      <c r="E661" s="381"/>
      <c r="H661" s="3"/>
      <c r="I661"/>
      <c r="J661" s="17"/>
      <c r="K661" s="17"/>
      <c r="L661" s="17"/>
    </row>
    <row r="662" spans="1:12">
      <c r="A662" s="343" t="s">
        <v>3361</v>
      </c>
      <c r="B662" s="343" t="s">
        <v>1604</v>
      </c>
      <c r="C662" s="343" t="s">
        <v>1603</v>
      </c>
      <c r="D662" s="382">
        <f>SUMIF(crudo!B:B,FRAM!A662,crudo!D:D)</f>
        <v>5811.36</v>
      </c>
      <c r="E662" s="381"/>
      <c r="H662" s="3"/>
      <c r="I662"/>
      <c r="J662" s="17"/>
      <c r="K662" s="17"/>
      <c r="L662" s="17"/>
    </row>
    <row r="663" spans="1:12">
      <c r="A663" s="343" t="s">
        <v>3362</v>
      </c>
      <c r="B663" s="343" t="s">
        <v>1606</v>
      </c>
      <c r="C663" s="343" t="s">
        <v>1605</v>
      </c>
      <c r="D663" s="382">
        <f>SUMIF(crudo!B:B,FRAM!A663,crudo!D:D)</f>
        <v>5026.04</v>
      </c>
      <c r="E663" s="381"/>
      <c r="H663" s="3"/>
      <c r="I663"/>
      <c r="J663" s="17"/>
      <c r="K663" s="17"/>
      <c r="L663" s="17"/>
    </row>
    <row r="664" spans="1:12">
      <c r="A664" s="343" t="s">
        <v>3363</v>
      </c>
      <c r="B664" s="343" t="s">
        <v>1607</v>
      </c>
      <c r="C664" s="343" t="s">
        <v>4322</v>
      </c>
      <c r="D664" s="382">
        <f>SUMIF(crudo!B:B,FRAM!A664,crudo!D:D)</f>
        <v>8010.25</v>
      </c>
      <c r="E664" s="381"/>
      <c r="H664" s="3"/>
      <c r="I664"/>
      <c r="J664" s="17"/>
      <c r="K664" s="17"/>
      <c r="L664" s="17"/>
    </row>
    <row r="665" spans="1:12">
      <c r="A665" s="343" t="s">
        <v>3364</v>
      </c>
      <c r="B665" s="343" t="s">
        <v>4627</v>
      </c>
      <c r="C665" s="343" t="s">
        <v>4323</v>
      </c>
      <c r="D665" s="382">
        <f>SUMIF(crudo!B:B,FRAM!A665,crudo!D:D)</f>
        <v>7434.35</v>
      </c>
      <c r="E665" s="381"/>
      <c r="H665" s="3"/>
      <c r="I665"/>
      <c r="J665" s="17"/>
      <c r="K665" s="17"/>
      <c r="L665" s="17"/>
    </row>
    <row r="666" spans="1:12">
      <c r="A666" s="343" t="s">
        <v>3365</v>
      </c>
      <c r="B666" s="343" t="s">
        <v>1608</v>
      </c>
      <c r="C666" s="343" t="s">
        <v>4324</v>
      </c>
      <c r="D666" s="382">
        <f>SUMIF(crudo!B:B,FRAM!A666,crudo!D:D)</f>
        <v>7224.93</v>
      </c>
      <c r="E666" s="381"/>
      <c r="H666" s="3"/>
      <c r="I666"/>
      <c r="J666" s="17"/>
      <c r="K666" s="17"/>
      <c r="L666" s="17"/>
    </row>
    <row r="667" spans="1:12">
      <c r="A667" s="343" t="s">
        <v>3366</v>
      </c>
      <c r="B667" s="343" t="s">
        <v>1610</v>
      </c>
      <c r="C667" s="343" t="s">
        <v>1609</v>
      </c>
      <c r="D667" s="382">
        <f>SUMIF(crudo!B:B,FRAM!A667,crudo!D:D)</f>
        <v>6020.78</v>
      </c>
      <c r="E667" s="381"/>
      <c r="H667" s="3"/>
      <c r="I667"/>
      <c r="J667" s="17"/>
      <c r="K667" s="17"/>
      <c r="L667" s="17"/>
    </row>
    <row r="668" spans="1:12">
      <c r="A668" s="343" t="s">
        <v>3367</v>
      </c>
      <c r="B668" s="343" t="s">
        <v>1612</v>
      </c>
      <c r="C668" s="343" t="s">
        <v>1611</v>
      </c>
      <c r="D668" s="382">
        <f>SUMIF(crudo!B:B,FRAM!A668,crudo!D:D)</f>
        <v>4711.91</v>
      </c>
      <c r="E668" s="381"/>
      <c r="H668" s="3"/>
      <c r="I668"/>
      <c r="J668" s="17"/>
      <c r="K668" s="17"/>
      <c r="L668" s="17"/>
    </row>
    <row r="669" spans="1:12">
      <c r="A669" s="343" t="s">
        <v>3368</v>
      </c>
      <c r="B669" s="343" t="s">
        <v>1613</v>
      </c>
      <c r="C669" s="343" t="s">
        <v>4325</v>
      </c>
      <c r="D669" s="382">
        <f>SUMIF(crudo!B:B,FRAM!A669,crudo!D:D)</f>
        <v>6910.81</v>
      </c>
      <c r="E669" s="381"/>
      <c r="H669" s="3"/>
      <c r="I669"/>
      <c r="J669" s="17"/>
      <c r="K669" s="17"/>
      <c r="L669" s="17"/>
    </row>
    <row r="670" spans="1:12">
      <c r="A670" s="343" t="s">
        <v>3369</v>
      </c>
      <c r="B670" s="343" t="s">
        <v>1614</v>
      </c>
      <c r="C670" s="343" t="s">
        <v>4932</v>
      </c>
      <c r="D670" s="382">
        <f>SUMIF(crudo!B:B,FRAM!A670,crudo!D:D)</f>
        <v>20418.29</v>
      </c>
      <c r="E670" s="381"/>
      <c r="H670" s="3"/>
      <c r="I670"/>
      <c r="J670" s="17"/>
      <c r="K670" s="17"/>
      <c r="L670" s="17"/>
    </row>
    <row r="671" spans="1:12">
      <c r="A671" s="343" t="s">
        <v>3370</v>
      </c>
      <c r="B671" s="343" t="s">
        <v>1615</v>
      </c>
      <c r="C671" s="343" t="s">
        <v>4933</v>
      </c>
      <c r="D671" s="382">
        <f>SUMIF(crudo!B:B,FRAM!A671,crudo!D:D)</f>
        <v>9800.7900000000009</v>
      </c>
      <c r="E671" s="381"/>
      <c r="H671" s="3"/>
      <c r="I671"/>
      <c r="J671" s="17"/>
      <c r="K671" s="17"/>
      <c r="L671" s="17"/>
    </row>
    <row r="672" spans="1:12">
      <c r="A672" s="343" t="s">
        <v>3371</v>
      </c>
      <c r="B672" s="343" t="s">
        <v>1616</v>
      </c>
      <c r="C672" s="343" t="s">
        <v>4934</v>
      </c>
      <c r="D672" s="382">
        <f>SUMIF(crudo!B:B,FRAM!A672,crudo!D:D)</f>
        <v>8481.44</v>
      </c>
      <c r="E672" s="381"/>
      <c r="H672" s="3"/>
      <c r="I672"/>
      <c r="J672" s="17"/>
      <c r="K672" s="17"/>
      <c r="L672" s="17"/>
    </row>
    <row r="673" spans="1:12">
      <c r="A673" s="343" t="s">
        <v>3372</v>
      </c>
      <c r="B673" s="343" t="s">
        <v>1617</v>
      </c>
      <c r="C673" s="343" t="s">
        <v>4935</v>
      </c>
      <c r="D673" s="382">
        <f>SUMIF(crudo!B:B,FRAM!A673,crudo!D:D)</f>
        <v>6701.39</v>
      </c>
      <c r="E673" s="381"/>
      <c r="H673" s="3"/>
      <c r="I673"/>
      <c r="J673" s="17"/>
      <c r="K673" s="17"/>
      <c r="L673" s="17"/>
    </row>
    <row r="674" spans="1:12">
      <c r="A674" s="343" t="s">
        <v>3373</v>
      </c>
      <c r="B674" s="343" t="s">
        <v>1618</v>
      </c>
      <c r="C674" s="343" t="s">
        <v>4936</v>
      </c>
      <c r="D674" s="382">
        <f>SUMIF(crudo!B:B,FRAM!A674,crudo!D:D)</f>
        <v>12879.23</v>
      </c>
      <c r="E674" s="381"/>
      <c r="H674" s="3"/>
      <c r="I674"/>
      <c r="J674" s="17"/>
      <c r="K674" s="17"/>
      <c r="L674" s="17"/>
    </row>
    <row r="675" spans="1:12">
      <c r="A675" s="343" t="s">
        <v>3374</v>
      </c>
      <c r="B675" s="343" t="s">
        <v>1620</v>
      </c>
      <c r="C675" s="343" t="s">
        <v>1619</v>
      </c>
      <c r="D675" s="382">
        <f>SUMIF(crudo!B:B,FRAM!A675,crudo!D:D)</f>
        <v>6954.78</v>
      </c>
      <c r="E675" s="381"/>
      <c r="H675" s="3"/>
      <c r="I675"/>
      <c r="J675" s="17"/>
      <c r="K675" s="17"/>
      <c r="L675" s="17"/>
    </row>
    <row r="676" spans="1:12">
      <c r="A676" s="343" t="s">
        <v>3375</v>
      </c>
      <c r="B676" s="343" t="s">
        <v>4628</v>
      </c>
      <c r="C676" s="343" t="s">
        <v>1621</v>
      </c>
      <c r="D676" s="382">
        <f>SUMIF(crudo!B:B,FRAM!A676,crudo!D:D)</f>
        <v>5811.36</v>
      </c>
      <c r="E676" s="381"/>
      <c r="H676" s="3"/>
      <c r="I676"/>
      <c r="J676" s="17"/>
      <c r="K676" s="17"/>
      <c r="L676" s="17"/>
    </row>
    <row r="677" spans="1:12">
      <c r="A677" s="343" t="s">
        <v>3377</v>
      </c>
      <c r="B677" s="343" t="s">
        <v>1623</v>
      </c>
      <c r="C677" s="343" t="s">
        <v>1622</v>
      </c>
      <c r="D677" s="382">
        <f>SUMIF(crudo!B:B,FRAM!A677,crudo!D:D)</f>
        <v>4900.3900000000003</v>
      </c>
      <c r="E677" s="381"/>
      <c r="H677" s="3"/>
      <c r="I677"/>
      <c r="J677" s="17"/>
      <c r="K677" s="17"/>
      <c r="L677" s="17"/>
    </row>
    <row r="678" spans="1:12">
      <c r="A678" s="343" t="s">
        <v>3378</v>
      </c>
      <c r="B678" s="343" t="s">
        <v>1625</v>
      </c>
      <c r="C678" s="343" t="s">
        <v>1624</v>
      </c>
      <c r="D678" s="382">
        <f>SUMIF(crudo!B:B,FRAM!A678,crudo!D:D)</f>
        <v>7696.13</v>
      </c>
      <c r="E678" s="381"/>
      <c r="H678" s="3"/>
      <c r="I678"/>
      <c r="J678" s="17"/>
      <c r="K678" s="17"/>
      <c r="L678" s="17"/>
    </row>
    <row r="679" spans="1:12">
      <c r="A679" s="343" t="s">
        <v>3379</v>
      </c>
      <c r="B679" s="343" t="s">
        <v>1626</v>
      </c>
      <c r="C679" s="343" t="s">
        <v>4937</v>
      </c>
      <c r="D679" s="382">
        <f>SUMIF(crudo!B:B,FRAM!A679,crudo!D:D)</f>
        <v>31465.11</v>
      </c>
      <c r="E679" s="381"/>
      <c r="H679" s="3"/>
      <c r="I679"/>
      <c r="J679" s="17"/>
      <c r="K679" s="17"/>
      <c r="L679" s="17"/>
    </row>
    <row r="680" spans="1:12">
      <c r="A680" s="343" t="s">
        <v>3380</v>
      </c>
      <c r="B680" s="343" t="s">
        <v>1628</v>
      </c>
      <c r="C680" s="343" t="s">
        <v>1627</v>
      </c>
      <c r="D680" s="382">
        <f>SUMIF(crudo!B:B,FRAM!A680,crudo!D:D)</f>
        <v>12931.58</v>
      </c>
      <c r="E680" s="381"/>
      <c r="H680" s="3"/>
      <c r="I680"/>
      <c r="J680" s="17"/>
      <c r="K680" s="17"/>
      <c r="L680" s="17"/>
    </row>
    <row r="681" spans="1:12">
      <c r="A681" s="343" t="s">
        <v>3381</v>
      </c>
      <c r="B681" s="343" t="s">
        <v>1630</v>
      </c>
      <c r="C681" s="343" t="s">
        <v>1629</v>
      </c>
      <c r="D681" s="382">
        <f>SUMIF(crudo!B:B,FRAM!A681,crudo!D:D)</f>
        <v>7237.5</v>
      </c>
      <c r="E681" s="381"/>
      <c r="H681" s="3"/>
      <c r="I681"/>
      <c r="J681" s="17"/>
      <c r="K681" s="17"/>
      <c r="L681" s="17"/>
    </row>
    <row r="682" spans="1:12">
      <c r="A682" s="343" t="s">
        <v>3382</v>
      </c>
      <c r="B682" s="343" t="s">
        <v>1632</v>
      </c>
      <c r="C682" s="343" t="s">
        <v>1631</v>
      </c>
      <c r="D682" s="382">
        <f>SUMIF(crudo!B:B,FRAM!A682,crudo!D:D)</f>
        <v>5654.3</v>
      </c>
      <c r="E682" s="381"/>
      <c r="H682" s="3"/>
      <c r="I682"/>
      <c r="J682" s="17"/>
      <c r="K682" s="17"/>
      <c r="L682" s="17"/>
    </row>
    <row r="683" spans="1:12">
      <c r="A683" s="343" t="s">
        <v>3383</v>
      </c>
      <c r="B683" s="343" t="s">
        <v>1634</v>
      </c>
      <c r="C683" s="343" t="s">
        <v>1633</v>
      </c>
      <c r="D683" s="382">
        <f>SUMIF(crudo!B:B,FRAM!A683,crudo!D:D)</f>
        <v>8690.86</v>
      </c>
      <c r="E683" s="381"/>
      <c r="H683" s="3"/>
      <c r="I683"/>
      <c r="J683" s="17"/>
      <c r="K683" s="17"/>
      <c r="L683" s="17"/>
    </row>
    <row r="684" spans="1:12">
      <c r="A684" s="343" t="s">
        <v>3384</v>
      </c>
      <c r="B684" s="343" t="s">
        <v>1636</v>
      </c>
      <c r="C684" s="343" t="s">
        <v>1635</v>
      </c>
      <c r="D684" s="382">
        <f>SUMIF(crudo!B:B,FRAM!A684,crudo!D:D)</f>
        <v>6334.91</v>
      </c>
      <c r="E684" s="381"/>
      <c r="H684" s="3"/>
      <c r="I684"/>
      <c r="J684" s="17"/>
      <c r="K684" s="17"/>
      <c r="L684" s="17"/>
    </row>
    <row r="685" spans="1:12">
      <c r="A685" s="343" t="s">
        <v>3385</v>
      </c>
      <c r="B685" s="343" t="s">
        <v>1637</v>
      </c>
      <c r="C685" s="343" t="s">
        <v>4326</v>
      </c>
      <c r="D685" s="382">
        <f>SUMIF(crudo!B:B,FRAM!A685,crudo!D:D)</f>
        <v>6701.39</v>
      </c>
      <c r="E685" s="381"/>
      <c r="H685" s="3"/>
      <c r="I685"/>
      <c r="J685" s="17"/>
      <c r="K685" s="17"/>
      <c r="L685" s="17"/>
    </row>
    <row r="686" spans="1:12">
      <c r="A686" s="343" t="s">
        <v>3386</v>
      </c>
      <c r="B686" s="343" t="s">
        <v>1639</v>
      </c>
      <c r="C686" s="343" t="s">
        <v>1638</v>
      </c>
      <c r="D686" s="382">
        <f>SUMIF(crudo!B:B,FRAM!A686,crudo!D:D)</f>
        <v>9004.99</v>
      </c>
      <c r="E686" s="381"/>
      <c r="H686" s="3"/>
      <c r="I686"/>
      <c r="J686" s="17"/>
      <c r="K686" s="17"/>
      <c r="L686" s="17"/>
    </row>
    <row r="687" spans="1:12">
      <c r="A687" s="343" t="s">
        <v>3387</v>
      </c>
      <c r="B687" s="343" t="s">
        <v>1641</v>
      </c>
      <c r="C687" s="343" t="s">
        <v>1640</v>
      </c>
      <c r="D687" s="382">
        <f>SUMIF(crudo!B:B,FRAM!A687,crudo!D:D)</f>
        <v>8311.82</v>
      </c>
      <c r="E687" s="381"/>
      <c r="H687" s="3"/>
      <c r="I687"/>
      <c r="J687" s="17"/>
      <c r="K687" s="17"/>
      <c r="L687" s="17"/>
    </row>
    <row r="688" spans="1:12">
      <c r="A688" s="343" t="s">
        <v>3434</v>
      </c>
      <c r="B688" s="343" t="s">
        <v>1642</v>
      </c>
      <c r="C688" s="343" t="s">
        <v>4327</v>
      </c>
      <c r="D688" s="382">
        <f>SUMIF(crudo!B:B,FRAM!A688,crudo!D:D)</f>
        <v>6753.74</v>
      </c>
      <c r="E688" s="381"/>
      <c r="H688" s="3"/>
      <c r="I688"/>
      <c r="J688" s="17"/>
      <c r="K688" s="17"/>
      <c r="L688" s="17"/>
    </row>
    <row r="689" spans="1:12">
      <c r="A689" s="343" t="s">
        <v>3388</v>
      </c>
      <c r="B689" s="343" t="s">
        <v>1644</v>
      </c>
      <c r="C689" s="343" t="s">
        <v>1643</v>
      </c>
      <c r="D689" s="382">
        <f>SUMIF(crudo!B:B,FRAM!A689,crudo!D:D)</f>
        <v>5340.17</v>
      </c>
      <c r="E689" s="381"/>
      <c r="H689" s="3"/>
      <c r="I689"/>
      <c r="J689" s="17"/>
      <c r="K689" s="17"/>
      <c r="L689" s="17"/>
    </row>
    <row r="690" spans="1:12">
      <c r="A690" s="343" t="s">
        <v>3389</v>
      </c>
      <c r="B690" s="343" t="s">
        <v>1646</v>
      </c>
      <c r="C690" s="343" t="s">
        <v>1645</v>
      </c>
      <c r="D690" s="382">
        <f>SUMIF(crudo!B:B,FRAM!A690,crudo!D:D)</f>
        <v>6596.68</v>
      </c>
      <c r="E690" s="381"/>
      <c r="H690" s="3"/>
      <c r="I690"/>
      <c r="J690" s="17"/>
      <c r="K690" s="17"/>
      <c r="L690" s="17"/>
    </row>
    <row r="691" spans="1:12">
      <c r="A691" s="343" t="s">
        <v>3390</v>
      </c>
      <c r="B691" s="343" t="s">
        <v>1647</v>
      </c>
      <c r="C691" s="343" t="s">
        <v>4328</v>
      </c>
      <c r="D691" s="382">
        <f>SUMIF(crudo!B:B,FRAM!A691,crudo!D:D)</f>
        <v>19818.66</v>
      </c>
      <c r="E691" s="381"/>
      <c r="H691" s="3"/>
      <c r="I691"/>
      <c r="J691" s="17"/>
      <c r="K691" s="17"/>
      <c r="L691" s="17"/>
    </row>
    <row r="692" spans="1:12">
      <c r="A692" s="343" t="s">
        <v>3391</v>
      </c>
      <c r="B692" s="343" t="s">
        <v>1649</v>
      </c>
      <c r="C692" s="343" t="s">
        <v>1648</v>
      </c>
      <c r="D692" s="382">
        <f>SUMIF(crudo!B:B,FRAM!A692,crudo!D:D)</f>
        <v>7172.58</v>
      </c>
      <c r="E692" s="381"/>
      <c r="H692" s="3"/>
      <c r="I692"/>
      <c r="J692" s="17"/>
      <c r="K692" s="17"/>
      <c r="L692" s="17"/>
    </row>
    <row r="693" spans="1:12">
      <c r="A693" s="343" t="s">
        <v>3392</v>
      </c>
      <c r="B693" s="343" t="s">
        <v>1651</v>
      </c>
      <c r="C693" s="343" t="s">
        <v>1650</v>
      </c>
      <c r="D693" s="382">
        <f>SUMIF(crudo!B:B,FRAM!A693,crudo!D:D)</f>
        <v>12231.11</v>
      </c>
      <c r="E693" s="381"/>
      <c r="H693" s="3"/>
      <c r="I693"/>
      <c r="J693" s="17"/>
      <c r="K693" s="17"/>
      <c r="L693" s="17"/>
    </row>
    <row r="694" spans="1:12">
      <c r="A694" s="343" t="s">
        <v>3393</v>
      </c>
      <c r="B694" s="343" t="s">
        <v>1653</v>
      </c>
      <c r="C694" s="343" t="s">
        <v>1652</v>
      </c>
      <c r="D694" s="382">
        <f>SUMIF(crudo!B:B,FRAM!A694,crudo!D:D)</f>
        <v>6387.26</v>
      </c>
      <c r="E694" s="381"/>
      <c r="H694" s="3"/>
      <c r="I694"/>
      <c r="J694" s="17"/>
      <c r="K694" s="17"/>
      <c r="L694" s="17"/>
    </row>
    <row r="695" spans="1:12">
      <c r="A695" s="343" t="s">
        <v>3394</v>
      </c>
      <c r="B695" s="343" t="s">
        <v>1654</v>
      </c>
      <c r="C695" s="343" t="s">
        <v>4329</v>
      </c>
      <c r="D695" s="382">
        <f>SUMIF(crudo!B:B,FRAM!A695,crudo!D:D)</f>
        <v>11392.35</v>
      </c>
      <c r="E695" s="381"/>
      <c r="H695" s="3"/>
      <c r="I695"/>
      <c r="J695" s="17"/>
      <c r="K695" s="17"/>
      <c r="L695" s="17"/>
    </row>
    <row r="696" spans="1:12">
      <c r="A696" s="343" t="s">
        <v>3395</v>
      </c>
      <c r="B696" s="343" t="s">
        <v>1656</v>
      </c>
      <c r="C696" s="343" t="s">
        <v>1655</v>
      </c>
      <c r="D696" s="382">
        <f>SUMIF(crudo!B:B,FRAM!A696,crudo!D:D)</f>
        <v>7158.34</v>
      </c>
      <c r="E696" s="381"/>
      <c r="H696" s="3"/>
      <c r="I696"/>
      <c r="J696" s="17"/>
      <c r="K696" s="17"/>
      <c r="L696" s="17"/>
    </row>
    <row r="697" spans="1:12">
      <c r="A697" s="343" t="s">
        <v>3396</v>
      </c>
      <c r="B697" s="343" t="s">
        <v>1658</v>
      </c>
      <c r="C697" s="343" t="s">
        <v>1657</v>
      </c>
      <c r="D697" s="382">
        <f>SUMIF(crudo!B:B,FRAM!A697,crudo!D:D)</f>
        <v>7172.58</v>
      </c>
      <c r="E697" s="381"/>
      <c r="H697" s="3"/>
      <c r="I697"/>
      <c r="J697" s="17"/>
      <c r="K697" s="17"/>
      <c r="L697" s="17"/>
    </row>
    <row r="698" spans="1:12">
      <c r="A698" s="343" t="s">
        <v>3397</v>
      </c>
      <c r="B698" s="343" t="s">
        <v>1659</v>
      </c>
      <c r="C698" s="343" t="s">
        <v>4330</v>
      </c>
      <c r="D698" s="382">
        <f>SUMIF(crudo!B:B,FRAM!A698,crudo!D:D)</f>
        <v>7486.71</v>
      </c>
      <c r="E698" s="381"/>
      <c r="H698" s="3"/>
      <c r="I698"/>
      <c r="J698" s="17"/>
      <c r="K698" s="17"/>
      <c r="L698" s="17"/>
    </row>
    <row r="699" spans="1:12">
      <c r="A699" s="343" t="s">
        <v>3398</v>
      </c>
      <c r="B699" s="343" t="s">
        <v>1661</v>
      </c>
      <c r="C699" s="343" t="s">
        <v>1660</v>
      </c>
      <c r="D699" s="382">
        <f>SUMIF(crudo!B:B,FRAM!A699,crudo!D:D)</f>
        <v>7109.13</v>
      </c>
      <c r="E699" s="381"/>
      <c r="H699" s="3"/>
      <c r="I699"/>
      <c r="J699" s="17"/>
      <c r="K699" s="17"/>
      <c r="L699" s="17"/>
    </row>
    <row r="700" spans="1:12">
      <c r="A700" s="343" t="s">
        <v>3399</v>
      </c>
      <c r="B700" s="343" t="s">
        <v>1663</v>
      </c>
      <c r="C700" s="343" t="s">
        <v>1662</v>
      </c>
      <c r="D700" s="382">
        <f>SUMIF(crudo!B:B,FRAM!A700,crudo!D:D)</f>
        <v>7800.83</v>
      </c>
      <c r="E700" s="381"/>
      <c r="H700" s="3"/>
      <c r="I700"/>
      <c r="J700" s="17"/>
      <c r="K700" s="17"/>
      <c r="L700" s="17"/>
    </row>
    <row r="701" spans="1:12">
      <c r="A701" s="343" t="s">
        <v>3400</v>
      </c>
      <c r="B701" s="343" t="s">
        <v>1665</v>
      </c>
      <c r="C701" s="343" t="s">
        <v>1664</v>
      </c>
      <c r="D701" s="382">
        <f>SUMIF(crudo!B:B,FRAM!A701,crudo!D:D)</f>
        <v>7853.19</v>
      </c>
      <c r="E701" s="381"/>
      <c r="H701" s="3"/>
      <c r="I701"/>
      <c r="J701" s="17"/>
      <c r="K701" s="17"/>
      <c r="L701" s="17"/>
    </row>
    <row r="702" spans="1:12">
      <c r="A702" s="343" t="s">
        <v>3401</v>
      </c>
      <c r="B702" s="343" t="s">
        <v>1667</v>
      </c>
      <c r="C702" s="343" t="s">
        <v>1666</v>
      </c>
      <c r="D702" s="382">
        <f>SUMIF(crudo!B:B,FRAM!A702,crudo!D:D)</f>
        <v>9077.06</v>
      </c>
      <c r="E702" s="381"/>
      <c r="H702" s="3"/>
      <c r="I702"/>
      <c r="J702" s="17"/>
      <c r="K702" s="17"/>
      <c r="L702" s="17"/>
    </row>
    <row r="703" spans="1:12">
      <c r="A703" s="343" t="s">
        <v>3402</v>
      </c>
      <c r="B703" s="343" t="s">
        <v>1669</v>
      </c>
      <c r="C703" s="343" t="s">
        <v>1668</v>
      </c>
      <c r="D703" s="382">
        <f>SUMIF(crudo!B:B,FRAM!A703,crudo!D:D)</f>
        <v>6910.81</v>
      </c>
      <c r="E703" s="381"/>
      <c r="H703" s="3"/>
      <c r="I703"/>
      <c r="J703" s="17"/>
      <c r="K703" s="17"/>
      <c r="L703" s="17"/>
    </row>
    <row r="704" spans="1:12">
      <c r="A704" s="343" t="s">
        <v>3403</v>
      </c>
      <c r="B704" s="343" t="s">
        <v>1671</v>
      </c>
      <c r="C704" s="343" t="s">
        <v>1670</v>
      </c>
      <c r="D704" s="382">
        <f>SUMIF(crudo!B:B,FRAM!A704,crudo!D:D)</f>
        <v>6450.09</v>
      </c>
      <c r="E704" s="381"/>
      <c r="H704" s="3"/>
      <c r="I704"/>
      <c r="J704" s="17"/>
      <c r="K704" s="17"/>
      <c r="L704" s="17"/>
    </row>
    <row r="705" spans="1:12">
      <c r="A705" s="343" t="s">
        <v>3404</v>
      </c>
      <c r="B705" s="343" t="s">
        <v>1672</v>
      </c>
      <c r="C705" s="343" t="s">
        <v>4331</v>
      </c>
      <c r="D705" s="382">
        <f>SUMIF(crudo!B:B,FRAM!A705,crudo!D:D)</f>
        <v>8533.7999999999993</v>
      </c>
      <c r="E705" s="381"/>
      <c r="H705" s="3"/>
      <c r="I705"/>
      <c r="J705" s="17"/>
      <c r="K705" s="17"/>
      <c r="L705" s="17"/>
    </row>
    <row r="706" spans="1:12">
      <c r="A706" s="343" t="s">
        <v>3405</v>
      </c>
      <c r="B706" s="343" t="s">
        <v>1674</v>
      </c>
      <c r="C706" s="343" t="s">
        <v>1673</v>
      </c>
      <c r="D706" s="382">
        <f>SUMIF(crudo!B:B,FRAM!A706,crudo!D:D)</f>
        <v>6544.32</v>
      </c>
      <c r="E706" s="381"/>
      <c r="H706" s="3"/>
      <c r="I706"/>
      <c r="J706" s="17"/>
      <c r="K706" s="17"/>
      <c r="L706" s="17"/>
    </row>
    <row r="707" spans="1:12">
      <c r="A707" s="343" t="s">
        <v>3406</v>
      </c>
      <c r="B707" s="343" t="s">
        <v>1676</v>
      </c>
      <c r="C707" s="343" t="s">
        <v>1675</v>
      </c>
      <c r="D707" s="382">
        <f>SUMIF(crudo!B:B,FRAM!A707,crudo!D:D)</f>
        <v>7539.06</v>
      </c>
      <c r="E707" s="381"/>
      <c r="H707" s="3"/>
      <c r="I707"/>
      <c r="J707" s="17"/>
      <c r="K707" s="17"/>
      <c r="L707" s="17"/>
    </row>
    <row r="708" spans="1:12">
      <c r="A708" s="343" t="s">
        <v>3407</v>
      </c>
      <c r="B708" s="343" t="s">
        <v>1678</v>
      </c>
      <c r="C708" s="343" t="s">
        <v>1677</v>
      </c>
      <c r="D708" s="382">
        <f>SUMIF(crudo!B:B,FRAM!A708,crudo!D:D)</f>
        <v>8062.61</v>
      </c>
      <c r="E708" s="381"/>
      <c r="H708" s="3"/>
      <c r="I708"/>
      <c r="J708" s="17"/>
      <c r="K708" s="17"/>
      <c r="L708" s="17"/>
    </row>
    <row r="709" spans="1:12">
      <c r="A709" s="343" t="s">
        <v>3408</v>
      </c>
      <c r="B709" s="343" t="s">
        <v>1680</v>
      </c>
      <c r="C709" s="343" t="s">
        <v>1679</v>
      </c>
      <c r="D709" s="382">
        <f>SUMIF(crudo!B:B,FRAM!A709,crudo!D:D)</f>
        <v>5654.3</v>
      </c>
      <c r="E709" s="381"/>
      <c r="H709" s="3"/>
      <c r="I709"/>
      <c r="J709" s="17"/>
      <c r="K709" s="17"/>
      <c r="L709" s="17"/>
    </row>
    <row r="710" spans="1:12">
      <c r="A710" s="343" t="s">
        <v>3409</v>
      </c>
      <c r="B710" s="343" t="s">
        <v>1682</v>
      </c>
      <c r="C710" s="343" t="s">
        <v>1681</v>
      </c>
      <c r="D710" s="382">
        <f>SUMIF(crudo!B:B,FRAM!A710,crudo!D:D)</f>
        <v>9947.3700000000008</v>
      </c>
      <c r="E710" s="381"/>
      <c r="H710" s="3"/>
      <c r="I710"/>
      <c r="J710" s="17"/>
      <c r="K710" s="17"/>
      <c r="L710" s="17"/>
    </row>
    <row r="711" spans="1:12">
      <c r="A711" s="343" t="s">
        <v>3410</v>
      </c>
      <c r="B711" s="343" t="s">
        <v>1684</v>
      </c>
      <c r="C711" s="343" t="s">
        <v>1683</v>
      </c>
      <c r="D711" s="382">
        <f>SUMIF(crudo!B:B,FRAM!A711,crudo!D:D)</f>
        <v>7067.87</v>
      </c>
      <c r="E711" s="381"/>
      <c r="H711" s="3"/>
      <c r="I711"/>
      <c r="J711" s="17"/>
      <c r="K711" s="17"/>
      <c r="L711" s="17"/>
    </row>
    <row r="712" spans="1:12">
      <c r="A712" s="343" t="s">
        <v>3411</v>
      </c>
      <c r="B712" s="343" t="s">
        <v>1686</v>
      </c>
      <c r="C712" s="343" t="s">
        <v>1685</v>
      </c>
      <c r="D712" s="382">
        <f>SUMIF(crudo!B:B,FRAM!A712,crudo!D:D)</f>
        <v>7957.9</v>
      </c>
      <c r="E712" s="381"/>
      <c r="H712" s="3"/>
      <c r="I712"/>
      <c r="J712" s="17"/>
      <c r="K712" s="17"/>
      <c r="L712" s="17"/>
    </row>
    <row r="713" spans="1:12">
      <c r="A713" s="343" t="s">
        <v>3412</v>
      </c>
      <c r="B713" s="343" t="s">
        <v>1688</v>
      </c>
      <c r="C713" s="343" t="s">
        <v>1687</v>
      </c>
      <c r="D713" s="382">
        <f>SUMIF(crudo!B:B,FRAM!A713,crudo!D:D)</f>
        <v>7446.52</v>
      </c>
      <c r="E713" s="381"/>
      <c r="H713" s="3"/>
      <c r="I713"/>
      <c r="J713" s="17"/>
      <c r="K713" s="17"/>
      <c r="L713" s="17"/>
    </row>
    <row r="714" spans="1:12">
      <c r="A714" s="343" t="s">
        <v>3413</v>
      </c>
      <c r="B714" s="343" t="s">
        <v>1690</v>
      </c>
      <c r="C714" s="343" t="s">
        <v>1689</v>
      </c>
      <c r="D714" s="382">
        <f>SUMIF(crudo!B:B,FRAM!A714,crudo!D:D)</f>
        <v>6649.03</v>
      </c>
      <c r="E714" s="381"/>
      <c r="H714" s="3"/>
      <c r="I714"/>
      <c r="J714" s="17"/>
      <c r="K714" s="17"/>
      <c r="L714" s="17"/>
    </row>
    <row r="715" spans="1:12">
      <c r="A715" s="343" t="s">
        <v>3414</v>
      </c>
      <c r="B715" s="343" t="s">
        <v>1692</v>
      </c>
      <c r="C715" s="343" t="s">
        <v>1691</v>
      </c>
      <c r="D715" s="382">
        <f>SUMIF(crudo!B:B,FRAM!A715,crudo!D:D)</f>
        <v>11308.6</v>
      </c>
      <c r="E715" s="381"/>
      <c r="H715" s="3"/>
      <c r="I715"/>
      <c r="J715" s="17"/>
      <c r="K715" s="17"/>
      <c r="L715" s="17"/>
    </row>
    <row r="716" spans="1:12">
      <c r="A716" s="343" t="s">
        <v>3415</v>
      </c>
      <c r="B716" s="343" t="s">
        <v>1694</v>
      </c>
      <c r="C716" s="343" t="s">
        <v>1693</v>
      </c>
      <c r="D716" s="382">
        <f>SUMIF(crudo!B:B,FRAM!A716,crudo!D:D)</f>
        <v>7643.77</v>
      </c>
      <c r="E716" s="381"/>
      <c r="H716" s="3"/>
      <c r="I716"/>
      <c r="J716" s="17"/>
      <c r="K716" s="17"/>
      <c r="L716" s="17"/>
    </row>
    <row r="717" spans="1:12">
      <c r="A717" s="343" t="s">
        <v>3416</v>
      </c>
      <c r="B717" s="343" t="s">
        <v>1695</v>
      </c>
      <c r="C717" s="343" t="s">
        <v>4332</v>
      </c>
      <c r="D717" s="382">
        <f>SUMIF(crudo!B:B,FRAM!A717,crudo!D:D)</f>
        <v>5355.87</v>
      </c>
      <c r="E717" s="381"/>
      <c r="H717" s="3"/>
      <c r="I717"/>
      <c r="J717" s="17"/>
      <c r="K717" s="17"/>
      <c r="L717" s="17"/>
    </row>
    <row r="718" spans="1:12">
      <c r="A718" s="343" t="s">
        <v>3435</v>
      </c>
      <c r="B718" s="343" t="s">
        <v>1696</v>
      </c>
      <c r="C718" s="343" t="s">
        <v>4333</v>
      </c>
      <c r="D718" s="382">
        <f>SUMIF(crudo!B:B,FRAM!A718,crudo!D:D)</f>
        <v>6439.62</v>
      </c>
      <c r="E718" s="381"/>
      <c r="H718" s="3"/>
      <c r="I718"/>
      <c r="J718" s="17"/>
      <c r="K718" s="17"/>
      <c r="L718" s="17"/>
    </row>
    <row r="719" spans="1:12">
      <c r="A719" s="343" t="s">
        <v>3417</v>
      </c>
      <c r="B719" s="343" t="s">
        <v>1698</v>
      </c>
      <c r="C719" s="343" t="s">
        <v>1697</v>
      </c>
      <c r="D719" s="382">
        <f>SUMIF(crudo!B:B,FRAM!A719,crudo!D:D)</f>
        <v>6387.26</v>
      </c>
      <c r="E719" s="381"/>
      <c r="H719" s="3"/>
      <c r="I719"/>
      <c r="J719" s="17"/>
      <c r="K719" s="17"/>
      <c r="L719" s="17"/>
    </row>
    <row r="720" spans="1:12">
      <c r="A720" s="343" t="s">
        <v>3418</v>
      </c>
      <c r="B720" s="343" t="s">
        <v>1699</v>
      </c>
      <c r="C720" s="343" t="s">
        <v>4334</v>
      </c>
      <c r="D720" s="382">
        <f>SUMIF(crudo!B:B,FRAM!A720,crudo!D:D)</f>
        <v>6387.26</v>
      </c>
      <c r="E720" s="381"/>
      <c r="H720" s="3"/>
      <c r="I720"/>
      <c r="J720" s="17"/>
      <c r="K720" s="17"/>
      <c r="L720" s="17"/>
    </row>
    <row r="721" spans="1:12">
      <c r="A721" s="343" t="s">
        <v>3419</v>
      </c>
      <c r="B721" s="343" t="s">
        <v>1700</v>
      </c>
      <c r="C721" s="343" t="s">
        <v>4335</v>
      </c>
      <c r="D721" s="382">
        <f>SUMIF(crudo!B:B,FRAM!A721,crudo!D:D)</f>
        <v>7413.41</v>
      </c>
      <c r="E721" s="381"/>
      <c r="H721" s="3"/>
      <c r="I721"/>
      <c r="J721" s="17"/>
      <c r="K721" s="17"/>
      <c r="L721" s="17"/>
    </row>
    <row r="722" spans="1:12">
      <c r="A722" s="343" t="s">
        <v>3420</v>
      </c>
      <c r="B722" s="343" t="s">
        <v>1701</v>
      </c>
      <c r="C722" s="343" t="s">
        <v>4336</v>
      </c>
      <c r="D722" s="382">
        <f>SUMIF(crudo!B:B,FRAM!A722,crudo!D:D)</f>
        <v>6533.85</v>
      </c>
      <c r="E722" s="381"/>
      <c r="H722" s="3"/>
      <c r="I722"/>
      <c r="J722" s="17"/>
      <c r="K722" s="17"/>
      <c r="L722" s="17"/>
    </row>
    <row r="723" spans="1:12">
      <c r="A723" s="343" t="s">
        <v>3421</v>
      </c>
      <c r="B723" s="343" t="s">
        <v>1703</v>
      </c>
      <c r="C723" s="343" t="s">
        <v>1702</v>
      </c>
      <c r="D723" s="382">
        <f>SUMIF(crudo!B:B,FRAM!A723,crudo!D:D)</f>
        <v>7413.41</v>
      </c>
      <c r="E723" s="381"/>
      <c r="H723" s="3"/>
      <c r="I723"/>
      <c r="J723" s="17"/>
      <c r="K723" s="17"/>
      <c r="L723" s="17"/>
    </row>
    <row r="724" spans="1:12">
      <c r="A724" s="343" t="s">
        <v>3422</v>
      </c>
      <c r="B724" s="343" t="s">
        <v>1704</v>
      </c>
      <c r="C724" s="343" t="s">
        <v>4938</v>
      </c>
      <c r="D724" s="382">
        <f>SUMIF(crudo!B:B,FRAM!A724,crudo!D:D)</f>
        <v>19224.61</v>
      </c>
      <c r="E724" s="381"/>
      <c r="H724" s="3"/>
      <c r="I724"/>
      <c r="J724" s="17"/>
      <c r="K724" s="17"/>
      <c r="L724" s="17"/>
    </row>
    <row r="725" spans="1:12">
      <c r="A725" s="343" t="s">
        <v>3423</v>
      </c>
      <c r="B725" s="343" t="s">
        <v>1706</v>
      </c>
      <c r="C725" s="343" t="s">
        <v>1705</v>
      </c>
      <c r="D725" s="382">
        <f>SUMIF(crudo!B:B,FRAM!A725,crudo!D:D)</f>
        <v>9963.08</v>
      </c>
      <c r="E725" s="381"/>
      <c r="H725" s="3"/>
      <c r="I725"/>
      <c r="J725" s="17"/>
      <c r="K725" s="17"/>
      <c r="L725" s="17"/>
    </row>
    <row r="726" spans="1:12">
      <c r="A726" s="343" t="s">
        <v>3424</v>
      </c>
      <c r="B726" s="343" t="s">
        <v>1707</v>
      </c>
      <c r="C726" s="343" t="s">
        <v>4939</v>
      </c>
      <c r="D726" s="382">
        <f>SUMIF(crudo!B:B,FRAM!A726,crudo!D:D)</f>
        <v>11413.3</v>
      </c>
      <c r="E726" s="381"/>
      <c r="H726" s="3"/>
      <c r="I726"/>
      <c r="J726" s="17"/>
      <c r="K726" s="17"/>
      <c r="L726" s="17"/>
    </row>
    <row r="727" spans="1:12">
      <c r="A727" s="343" t="s">
        <v>3425</v>
      </c>
      <c r="B727" s="343" t="s">
        <v>1709</v>
      </c>
      <c r="C727" s="343" t="s">
        <v>1708</v>
      </c>
      <c r="D727" s="382">
        <f>SUMIF(crudo!B:B,FRAM!A727,crudo!D:D)</f>
        <v>7256.35</v>
      </c>
      <c r="E727" s="381"/>
      <c r="H727" s="3"/>
      <c r="I727"/>
      <c r="J727" s="17"/>
      <c r="K727" s="17"/>
      <c r="L727" s="17"/>
    </row>
    <row r="728" spans="1:12">
      <c r="A728" s="343" t="s">
        <v>3426</v>
      </c>
      <c r="B728" s="343" t="s">
        <v>1710</v>
      </c>
      <c r="C728" s="343" t="s">
        <v>4337</v>
      </c>
      <c r="D728" s="382">
        <f>SUMIF(crudo!B:B,FRAM!A728,crudo!D:D)</f>
        <v>22460.12</v>
      </c>
      <c r="E728" s="381"/>
      <c r="H728" s="3"/>
      <c r="I728"/>
      <c r="J728" s="17"/>
      <c r="K728" s="17"/>
      <c r="L728" s="17"/>
    </row>
    <row r="729" spans="1:12">
      <c r="A729" s="343" t="s">
        <v>3427</v>
      </c>
      <c r="B729" s="343" t="s">
        <v>1711</v>
      </c>
      <c r="C729" s="343" t="s">
        <v>4940</v>
      </c>
      <c r="D729" s="382">
        <f>SUMIF(crudo!B:B,FRAM!A729,crudo!D:D)</f>
        <v>8926.4599999999991</v>
      </c>
      <c r="E729" s="381"/>
      <c r="H729" s="3"/>
      <c r="I729"/>
      <c r="J729" s="17"/>
      <c r="K729" s="17"/>
      <c r="L729" s="17"/>
    </row>
    <row r="730" spans="1:12">
      <c r="A730" s="343" t="s">
        <v>3428</v>
      </c>
      <c r="B730" s="343" t="s">
        <v>1712</v>
      </c>
      <c r="C730" s="343" t="s">
        <v>4338</v>
      </c>
      <c r="D730" s="382">
        <f>SUMIF(crudo!B:B,FRAM!A730,crudo!D:D)</f>
        <v>15246.17</v>
      </c>
      <c r="E730" s="381"/>
      <c r="H730" s="3"/>
      <c r="I730"/>
      <c r="J730" s="17"/>
      <c r="K730" s="17"/>
      <c r="L730" s="17"/>
    </row>
    <row r="731" spans="1:12">
      <c r="A731" s="343" t="s">
        <v>3429</v>
      </c>
      <c r="B731" s="343" t="s">
        <v>1713</v>
      </c>
      <c r="C731" s="343" t="s">
        <v>4339</v>
      </c>
      <c r="D731" s="382">
        <f>SUMIF(crudo!B:B,FRAM!A731,crudo!D:D)</f>
        <v>7329.64</v>
      </c>
      <c r="E731" s="381"/>
      <c r="H731" s="3"/>
      <c r="I731"/>
      <c r="J731" s="17"/>
      <c r="K731" s="17"/>
      <c r="L731" s="17"/>
    </row>
    <row r="732" spans="1:12">
      <c r="A732" s="343" t="s">
        <v>3430</v>
      </c>
      <c r="B732" s="343" t="s">
        <v>1715</v>
      </c>
      <c r="C732" s="343" t="s">
        <v>1714</v>
      </c>
      <c r="D732" s="382">
        <f>SUMIF(crudo!B:B,FRAM!A732,crudo!D:D)</f>
        <v>7224.93</v>
      </c>
      <c r="E732" s="381"/>
      <c r="H732" s="3"/>
      <c r="I732"/>
      <c r="J732" s="17"/>
      <c r="K732" s="17"/>
      <c r="L732" s="17"/>
    </row>
    <row r="733" spans="1:12">
      <c r="A733" s="343" t="s">
        <v>3431</v>
      </c>
      <c r="B733" s="343" t="s">
        <v>1717</v>
      </c>
      <c r="C733" s="343" t="s">
        <v>1716</v>
      </c>
      <c r="D733" s="382">
        <f>SUMIF(crudo!B:B,FRAM!A733,crudo!D:D)</f>
        <v>6020.78</v>
      </c>
      <c r="E733" s="381"/>
      <c r="H733" s="3"/>
      <c r="I733"/>
      <c r="J733" s="17"/>
      <c r="K733" s="17"/>
      <c r="L733" s="17"/>
    </row>
    <row r="734" spans="1:12">
      <c r="A734" s="343" t="s">
        <v>3436</v>
      </c>
      <c r="B734" s="343" t="s">
        <v>1719</v>
      </c>
      <c r="C734" s="343" t="s">
        <v>1718</v>
      </c>
      <c r="D734" s="382">
        <f>SUMIF(crudo!B:B,FRAM!A734,crudo!D:D)</f>
        <v>14449.87</v>
      </c>
      <c r="E734" s="381"/>
      <c r="H734" s="3"/>
      <c r="I734"/>
      <c r="J734" s="17"/>
      <c r="K734" s="17"/>
      <c r="L734" s="17"/>
    </row>
    <row r="735" spans="1:12">
      <c r="A735" s="343" t="s">
        <v>3437</v>
      </c>
      <c r="B735" s="343" t="s">
        <v>1721</v>
      </c>
      <c r="C735" s="343" t="s">
        <v>1720</v>
      </c>
      <c r="D735" s="382">
        <f>SUMIF(crudo!B:B,FRAM!A735,crudo!D:D)</f>
        <v>11465.66</v>
      </c>
      <c r="E735" s="381"/>
      <c r="H735" s="3"/>
      <c r="I735"/>
      <c r="J735" s="17"/>
      <c r="K735" s="17"/>
      <c r="L735" s="17"/>
    </row>
    <row r="736" spans="1:12">
      <c r="A736" s="343" t="s">
        <v>3438</v>
      </c>
      <c r="B736" s="343" t="s">
        <v>1722</v>
      </c>
      <c r="C736" s="343" t="s">
        <v>4722</v>
      </c>
      <c r="D736" s="382">
        <f>SUMIF(crudo!B:B,FRAM!A736,crudo!D:D)</f>
        <v>7957.9</v>
      </c>
      <c r="E736" s="381"/>
      <c r="H736" s="3"/>
      <c r="I736"/>
      <c r="J736" s="17"/>
      <c r="K736" s="17"/>
      <c r="L736" s="17"/>
    </row>
    <row r="737" spans="1:12">
      <c r="A737" s="343" t="s">
        <v>3439</v>
      </c>
      <c r="B737" s="343" t="s">
        <v>1723</v>
      </c>
      <c r="C737" s="343" t="s">
        <v>4941</v>
      </c>
      <c r="D737" s="382">
        <f>SUMIF(crudo!B:B,FRAM!A737,crudo!D:D)</f>
        <v>23412.97</v>
      </c>
      <c r="E737" s="381"/>
      <c r="H737" s="3"/>
      <c r="I737"/>
      <c r="J737" s="17"/>
      <c r="K737" s="17"/>
      <c r="L737" s="17"/>
    </row>
    <row r="738" spans="1:12">
      <c r="A738" s="343" t="s">
        <v>3441</v>
      </c>
      <c r="B738" s="343" t="s">
        <v>1724</v>
      </c>
      <c r="C738" s="343" t="s">
        <v>4340</v>
      </c>
      <c r="D738" s="382">
        <f>SUMIF(crudo!B:B,FRAM!A738,crudo!D:D)</f>
        <v>20779.55</v>
      </c>
      <c r="E738" s="381"/>
      <c r="H738" s="3"/>
      <c r="I738"/>
      <c r="J738" s="17"/>
      <c r="K738" s="17"/>
      <c r="L738" s="17"/>
    </row>
    <row r="739" spans="1:12">
      <c r="A739" s="343" t="s">
        <v>4591</v>
      </c>
      <c r="B739" s="343" t="s">
        <v>4590</v>
      </c>
      <c r="C739" s="343" t="s">
        <v>4605</v>
      </c>
      <c r="D739" s="382">
        <f>SUMIF(crudo!B:B,FRAM!A739,crudo!D:D)</f>
        <v>7853.19</v>
      </c>
      <c r="E739" s="381"/>
      <c r="H739" s="3"/>
      <c r="I739"/>
      <c r="J739" s="17"/>
      <c r="K739" s="17"/>
      <c r="L739" s="17"/>
    </row>
    <row r="740" spans="1:12">
      <c r="A740" s="343" t="s">
        <v>3376</v>
      </c>
      <c r="B740" s="343" t="s">
        <v>1725</v>
      </c>
      <c r="C740" s="343" t="s">
        <v>4341</v>
      </c>
      <c r="D740" s="382">
        <f>SUMIF(crudo!B:B,FRAM!A740,crudo!D:D)</f>
        <v>8167.32</v>
      </c>
      <c r="E740" s="381"/>
      <c r="H740" s="3"/>
      <c r="I740"/>
      <c r="J740" s="17"/>
      <c r="K740" s="17"/>
      <c r="L740" s="17"/>
    </row>
    <row r="741" spans="1:12">
      <c r="A741" s="343" t="s">
        <v>4595</v>
      </c>
      <c r="B741" s="343" t="s">
        <v>4594</v>
      </c>
      <c r="C741" s="343" t="s">
        <v>4942</v>
      </c>
      <c r="D741" s="382">
        <f>SUMIF(crudo!B:B,FRAM!A741,crudo!D:D)</f>
        <v>16491.7</v>
      </c>
      <c r="E741" s="381"/>
      <c r="H741" s="3"/>
      <c r="I741"/>
      <c r="J741" s="17"/>
      <c r="K741" s="17"/>
      <c r="L741" s="17"/>
    </row>
    <row r="742" spans="1:12">
      <c r="A742" s="343" t="s">
        <v>3442</v>
      </c>
      <c r="B742" s="343" t="s">
        <v>1726</v>
      </c>
      <c r="C742" s="343" t="s">
        <v>4943</v>
      </c>
      <c r="D742" s="382">
        <f>SUMIF(crudo!B:B,FRAM!A742,crudo!D:D)</f>
        <v>12774.52</v>
      </c>
      <c r="E742" s="381"/>
      <c r="H742" s="3"/>
      <c r="I742"/>
      <c r="J742" s="17"/>
      <c r="K742" s="17"/>
      <c r="L742" s="17"/>
    </row>
    <row r="743" spans="1:12">
      <c r="A743" s="343" t="s">
        <v>4589</v>
      </c>
      <c r="B743" s="343" t="s">
        <v>4588</v>
      </c>
      <c r="C743" s="343" t="s">
        <v>4606</v>
      </c>
      <c r="D743" s="382">
        <f>SUMIF(crudo!B:B,FRAM!A743,crudo!D:D)</f>
        <v>6896.04</v>
      </c>
      <c r="E743" s="381"/>
      <c r="H743" s="3"/>
      <c r="I743"/>
      <c r="J743" s="17"/>
      <c r="K743" s="17"/>
      <c r="L743" s="17"/>
    </row>
    <row r="744" spans="1:12">
      <c r="A744" s="343" t="s">
        <v>3443</v>
      </c>
      <c r="B744" s="343" t="s">
        <v>1727</v>
      </c>
      <c r="C744" s="343" t="s">
        <v>4342</v>
      </c>
      <c r="D744" s="382">
        <f>SUMIF(crudo!B:B,FRAM!A744,crudo!D:D)</f>
        <v>15843.02</v>
      </c>
      <c r="E744" s="381"/>
      <c r="H744" s="3"/>
      <c r="I744"/>
      <c r="J744" s="17"/>
      <c r="K744" s="17"/>
      <c r="L744" s="17"/>
    </row>
    <row r="745" spans="1:12">
      <c r="A745" s="343" t="s">
        <v>3444</v>
      </c>
      <c r="B745" s="343" t="s">
        <v>1729</v>
      </c>
      <c r="C745" s="343" t="s">
        <v>1728</v>
      </c>
      <c r="D745" s="382">
        <f>SUMIF(crudo!B:B,FRAM!A745,crudo!D:D)</f>
        <v>7591.42</v>
      </c>
      <c r="E745" s="381"/>
      <c r="H745" s="3"/>
      <c r="I745"/>
      <c r="J745" s="17"/>
      <c r="K745" s="17"/>
      <c r="L745" s="17"/>
    </row>
    <row r="746" spans="1:12">
      <c r="A746" s="343" t="s">
        <v>3445</v>
      </c>
      <c r="B746" s="343" t="s">
        <v>1730</v>
      </c>
      <c r="C746" s="343" t="s">
        <v>4343</v>
      </c>
      <c r="D746" s="382">
        <f>SUMIF(crudo!B:B,FRAM!A746,crudo!D:D)</f>
        <v>10858.53</v>
      </c>
      <c r="E746" s="381"/>
      <c r="H746" s="3"/>
      <c r="I746"/>
      <c r="J746" s="17"/>
      <c r="K746" s="17"/>
      <c r="L746" s="17"/>
    </row>
    <row r="747" spans="1:12">
      <c r="A747" s="343" t="s">
        <v>3446</v>
      </c>
      <c r="B747" s="343" t="s">
        <v>1732</v>
      </c>
      <c r="C747" s="343" t="s">
        <v>1731</v>
      </c>
      <c r="D747" s="382">
        <f>SUMIF(crudo!B:B,FRAM!A747,crudo!D:D)</f>
        <v>14188.1</v>
      </c>
      <c r="E747" s="381"/>
      <c r="H747" s="3"/>
      <c r="I747"/>
      <c r="J747" s="17"/>
      <c r="K747" s="17"/>
      <c r="L747" s="17"/>
    </row>
    <row r="748" spans="1:12">
      <c r="A748" s="343" t="s">
        <v>3447</v>
      </c>
      <c r="B748" s="343" t="s">
        <v>1733</v>
      </c>
      <c r="C748" s="343" t="s">
        <v>4344</v>
      </c>
      <c r="D748" s="382">
        <f>SUMIF(crudo!B:B,FRAM!A748,crudo!D:D)</f>
        <v>12669.81</v>
      </c>
      <c r="E748" s="381"/>
      <c r="H748" s="3"/>
      <c r="I748"/>
      <c r="J748" s="17"/>
      <c r="K748" s="17"/>
      <c r="L748" s="17"/>
    </row>
    <row r="749" spans="1:12">
      <c r="A749" s="343" t="s">
        <v>3498</v>
      </c>
      <c r="B749" s="343" t="s">
        <v>1734</v>
      </c>
      <c r="C749" s="343" t="s">
        <v>4944</v>
      </c>
      <c r="D749" s="382">
        <f>SUMIF(crudo!B:B,FRAM!A749,crudo!D:D)</f>
        <v>9153.32</v>
      </c>
      <c r="E749" s="381"/>
      <c r="H749" s="3"/>
      <c r="I749"/>
      <c r="J749" s="17"/>
      <c r="K749" s="17"/>
      <c r="L749" s="17"/>
    </row>
    <row r="750" spans="1:12">
      <c r="A750" s="343" t="s">
        <v>3499</v>
      </c>
      <c r="B750" s="343" t="s">
        <v>1736</v>
      </c>
      <c r="C750" s="343" t="s">
        <v>1735</v>
      </c>
      <c r="D750" s="382">
        <f>SUMIF(crudo!B:B,FRAM!A750,crudo!D:D)</f>
        <v>9162.0499999999993</v>
      </c>
      <c r="E750" s="381"/>
      <c r="H750" s="3"/>
      <c r="I750"/>
      <c r="J750" s="17"/>
      <c r="K750" s="17"/>
      <c r="L750" s="17"/>
    </row>
    <row r="751" spans="1:12">
      <c r="A751" s="343" t="s">
        <v>3625</v>
      </c>
      <c r="B751" s="343" t="s">
        <v>1737</v>
      </c>
      <c r="C751" s="343" t="s">
        <v>4345</v>
      </c>
      <c r="D751" s="382">
        <f>SUMIF(crudo!B:B,FRAM!A751,crudo!D:D)</f>
        <v>8900.2800000000007</v>
      </c>
      <c r="E751" s="381"/>
      <c r="H751" s="3"/>
      <c r="I751"/>
      <c r="J751" s="17"/>
      <c r="K751" s="17"/>
      <c r="L751" s="17"/>
    </row>
    <row r="752" spans="1:12">
      <c r="A752" s="343" t="s">
        <v>3626</v>
      </c>
      <c r="B752" s="343" t="s">
        <v>1738</v>
      </c>
      <c r="C752" s="343" t="s">
        <v>4346</v>
      </c>
      <c r="D752" s="382">
        <f>SUMIF(crudo!B:B,FRAM!A752,crudo!D:D)</f>
        <v>12523.22</v>
      </c>
      <c r="E752" s="381"/>
      <c r="H752" s="3"/>
      <c r="I752"/>
      <c r="J752" s="17"/>
      <c r="K752" s="17"/>
      <c r="L752" s="17"/>
    </row>
    <row r="753" spans="1:12">
      <c r="A753" s="343" t="s">
        <v>3764</v>
      </c>
      <c r="B753" s="343" t="s">
        <v>1740</v>
      </c>
      <c r="C753" s="343" t="s">
        <v>1739</v>
      </c>
      <c r="D753" s="382">
        <f>SUMIF(crudo!B:B,FRAM!A753,crudo!D:D)</f>
        <v>10856.25</v>
      </c>
      <c r="E753" s="381"/>
      <c r="H753" s="3"/>
      <c r="I753"/>
      <c r="J753" s="17"/>
      <c r="K753" s="17"/>
      <c r="L753" s="17"/>
    </row>
    <row r="754" spans="1:12">
      <c r="A754" s="343" t="s">
        <v>3627</v>
      </c>
      <c r="B754" s="343" t="s">
        <v>1741</v>
      </c>
      <c r="C754" s="343" t="s">
        <v>4347</v>
      </c>
      <c r="D754" s="382">
        <f>SUMIF(crudo!B:B,FRAM!A754,crudo!D:D)</f>
        <v>14659.28</v>
      </c>
      <c r="E754" s="381"/>
      <c r="H754" s="3"/>
      <c r="I754"/>
      <c r="J754" s="17"/>
      <c r="K754" s="17"/>
      <c r="L754" s="17"/>
    </row>
    <row r="755" spans="1:12">
      <c r="A755" s="343" t="s">
        <v>3628</v>
      </c>
      <c r="B755" s="343" t="s">
        <v>1742</v>
      </c>
      <c r="C755" s="343" t="s">
        <v>4348</v>
      </c>
      <c r="D755" s="382">
        <f>SUMIF(crudo!B:B,FRAM!A755,crudo!D:D)</f>
        <v>23036.02</v>
      </c>
      <c r="E755" s="381"/>
      <c r="H755" s="3"/>
      <c r="I755"/>
      <c r="J755" s="17"/>
      <c r="K755" s="17"/>
      <c r="L755" s="17"/>
    </row>
    <row r="756" spans="1:12">
      <c r="A756" s="343" t="s">
        <v>3629</v>
      </c>
      <c r="B756" s="343" t="s">
        <v>1744</v>
      </c>
      <c r="C756" s="343" t="s">
        <v>1743</v>
      </c>
      <c r="D756" s="382">
        <f>SUMIF(crudo!B:B,FRAM!A756,crudo!D:D)</f>
        <v>8255.27</v>
      </c>
      <c r="E756" s="381"/>
      <c r="H756" s="3"/>
      <c r="I756"/>
      <c r="J756" s="17"/>
      <c r="K756" s="17"/>
      <c r="L756" s="17"/>
    </row>
    <row r="757" spans="1:12">
      <c r="A757" s="343" t="s">
        <v>3630</v>
      </c>
      <c r="B757" s="343" t="s">
        <v>1745</v>
      </c>
      <c r="C757" s="343" t="s">
        <v>4945</v>
      </c>
      <c r="D757" s="382">
        <f>SUMIF(crudo!B:B,FRAM!A757,crudo!D:D)</f>
        <v>9685.6</v>
      </c>
      <c r="E757" s="381"/>
      <c r="H757" s="3"/>
      <c r="I757"/>
      <c r="J757" s="17"/>
      <c r="K757" s="17"/>
      <c r="L757" s="17"/>
    </row>
    <row r="758" spans="1:12">
      <c r="A758" s="343" t="s">
        <v>3631</v>
      </c>
      <c r="B758" s="343" t="s">
        <v>4636</v>
      </c>
      <c r="C758" s="343" t="s">
        <v>1746</v>
      </c>
      <c r="D758" s="382">
        <f>SUMIF(crudo!B:B,FRAM!A758,crudo!D:D)</f>
        <v>5816.6</v>
      </c>
      <c r="E758" s="381"/>
      <c r="H758" s="3"/>
      <c r="I758"/>
      <c r="J758" s="17"/>
      <c r="K758" s="17"/>
      <c r="L758" s="17"/>
    </row>
    <row r="759" spans="1:12">
      <c r="A759" s="343" t="s">
        <v>3632</v>
      </c>
      <c r="B759" s="343" t="s">
        <v>1747</v>
      </c>
      <c r="C759" s="343" t="s">
        <v>4946</v>
      </c>
      <c r="D759" s="382">
        <f>SUMIF(crudo!B:B,FRAM!A759,crudo!D:D)</f>
        <v>13769.26</v>
      </c>
      <c r="E759" s="381"/>
      <c r="H759" s="3"/>
      <c r="I759"/>
      <c r="J759" s="17"/>
      <c r="K759" s="17"/>
      <c r="L759" s="17"/>
    </row>
    <row r="760" spans="1:12">
      <c r="A760" s="343" t="s">
        <v>3633</v>
      </c>
      <c r="B760" s="343" t="s">
        <v>4637</v>
      </c>
      <c r="C760" s="343" t="s">
        <v>4947</v>
      </c>
      <c r="D760" s="382">
        <f>SUMIF(crudo!B:B,FRAM!A760,crudo!D:D)</f>
        <v>10020.67</v>
      </c>
      <c r="E760" s="381"/>
      <c r="H760" s="3"/>
      <c r="I760"/>
      <c r="J760" s="17"/>
      <c r="K760" s="17"/>
      <c r="L760" s="17"/>
    </row>
    <row r="761" spans="1:12">
      <c r="A761" s="343" t="s">
        <v>4009</v>
      </c>
      <c r="B761" s="343" t="s">
        <v>4008</v>
      </c>
      <c r="C761" s="343" t="s">
        <v>4948</v>
      </c>
      <c r="D761" s="382">
        <f>SUMIF(crudo!B:B,FRAM!A761,crudo!D:D)</f>
        <v>45024.95</v>
      </c>
      <c r="E761" s="381"/>
      <c r="H761" s="3"/>
      <c r="I761"/>
      <c r="J761" s="17"/>
      <c r="K761" s="17"/>
      <c r="L761" s="17"/>
    </row>
    <row r="762" spans="1:12">
      <c r="A762" s="343" t="s">
        <v>3634</v>
      </c>
      <c r="B762" s="343" t="s">
        <v>1748</v>
      </c>
      <c r="C762" s="343" t="s">
        <v>4949</v>
      </c>
      <c r="D762" s="382">
        <f>SUMIF(crudo!B:B,FRAM!A762,crudo!D:D)</f>
        <v>26543.78</v>
      </c>
      <c r="E762" s="381"/>
      <c r="H762" s="3"/>
      <c r="I762"/>
      <c r="J762" s="17"/>
      <c r="K762" s="17"/>
      <c r="L762" s="17"/>
    </row>
    <row r="763" spans="1:12">
      <c r="A763" s="343" t="s">
        <v>3635</v>
      </c>
      <c r="B763" s="343" t="s">
        <v>1749</v>
      </c>
      <c r="C763" s="343" t="s">
        <v>4349</v>
      </c>
      <c r="D763" s="382">
        <f>SUMIF(crudo!B:B,FRAM!A763,crudo!D:D)</f>
        <v>9386.1299999999992</v>
      </c>
      <c r="E763" s="381"/>
      <c r="H763" s="3"/>
      <c r="I763"/>
      <c r="J763" s="17"/>
      <c r="K763" s="17"/>
      <c r="L763" s="17"/>
    </row>
    <row r="764" spans="1:12">
      <c r="A764" s="343" t="s">
        <v>3636</v>
      </c>
      <c r="B764" s="343" t="s">
        <v>1750</v>
      </c>
      <c r="C764" s="343" t="s">
        <v>4950</v>
      </c>
      <c r="D764" s="382">
        <f>SUMIF(crudo!B:B,FRAM!A764,crudo!D:D)</f>
        <v>11675.07</v>
      </c>
      <c r="E764" s="381"/>
      <c r="H764" s="3"/>
      <c r="I764"/>
      <c r="J764" s="17"/>
      <c r="K764" s="17"/>
      <c r="L764" s="17"/>
    </row>
    <row r="765" spans="1:12">
      <c r="A765" s="343" t="s">
        <v>3637</v>
      </c>
      <c r="B765" s="343" t="s">
        <v>1751</v>
      </c>
      <c r="C765" s="343" t="s">
        <v>4350</v>
      </c>
      <c r="D765" s="382">
        <f>SUMIF(crudo!B:B,FRAM!A765,crudo!D:D)</f>
        <v>52721.08</v>
      </c>
      <c r="E765" s="381"/>
      <c r="H765" s="3"/>
      <c r="I765"/>
      <c r="J765" s="17"/>
      <c r="K765" s="17"/>
      <c r="L765" s="17"/>
    </row>
    <row r="766" spans="1:12">
      <c r="A766" s="343" t="s">
        <v>3638</v>
      </c>
      <c r="B766" s="343" t="s">
        <v>2817</v>
      </c>
      <c r="C766" s="343" t="s">
        <v>4351</v>
      </c>
      <c r="D766" s="382">
        <f>SUMIF(crudo!B:B,FRAM!A766,crudo!D:D)</f>
        <v>11622.72</v>
      </c>
      <c r="E766" s="381"/>
      <c r="H766" s="3"/>
      <c r="I766"/>
      <c r="J766" s="17"/>
      <c r="K766" s="17"/>
      <c r="L766" s="17"/>
    </row>
    <row r="767" spans="1:12">
      <c r="A767" s="343" t="s">
        <v>3639</v>
      </c>
      <c r="B767" s="343" t="s">
        <v>1752</v>
      </c>
      <c r="C767" s="343" t="s">
        <v>4352</v>
      </c>
      <c r="D767" s="382">
        <f>SUMIF(crudo!B:B,FRAM!A767,crudo!D:D)</f>
        <v>8408.15</v>
      </c>
      <c r="E767" s="381"/>
      <c r="H767" s="3"/>
      <c r="I767"/>
      <c r="J767" s="17"/>
      <c r="K767" s="17"/>
      <c r="L767" s="17"/>
    </row>
    <row r="768" spans="1:12">
      <c r="A768" s="343" t="s">
        <v>3640</v>
      </c>
      <c r="B768" s="343" t="s">
        <v>1753</v>
      </c>
      <c r="C768" s="343" t="s">
        <v>4951</v>
      </c>
      <c r="D768" s="382">
        <f>SUMIF(crudo!B:B,FRAM!A768,crudo!D:D)</f>
        <v>28742.67</v>
      </c>
      <c r="E768" s="381"/>
      <c r="H768" s="3"/>
      <c r="I768"/>
      <c r="J768" s="17"/>
      <c r="K768" s="17"/>
      <c r="L768" s="17"/>
    </row>
    <row r="769" spans="1:12">
      <c r="A769" s="343" t="s">
        <v>3641</v>
      </c>
      <c r="B769" s="343" t="s">
        <v>1754</v>
      </c>
      <c r="C769" s="343" t="s">
        <v>4353</v>
      </c>
      <c r="D769" s="382">
        <f>SUMIF(crudo!B:B,FRAM!A769,crudo!D:D)</f>
        <v>13769.26</v>
      </c>
      <c r="E769" s="381"/>
      <c r="H769" s="3"/>
      <c r="I769"/>
      <c r="J769" s="17"/>
      <c r="K769" s="17"/>
      <c r="L769" s="17"/>
    </row>
    <row r="770" spans="1:12">
      <c r="A770" s="343" t="s">
        <v>4011</v>
      </c>
      <c r="B770" s="343" t="s">
        <v>4010</v>
      </c>
      <c r="C770" s="343" t="s">
        <v>4952</v>
      </c>
      <c r="D770" s="382">
        <f>SUMIF(crudo!B:B,FRAM!A770,crudo!D:D)</f>
        <v>18271.75</v>
      </c>
      <c r="E770" s="381"/>
      <c r="H770" s="3"/>
      <c r="I770"/>
      <c r="J770" s="17"/>
      <c r="K770" s="17"/>
      <c r="L770" s="17"/>
    </row>
    <row r="771" spans="1:12">
      <c r="A771" s="343" t="s">
        <v>3642</v>
      </c>
      <c r="B771" s="343" t="s">
        <v>1756</v>
      </c>
      <c r="C771" s="343" t="s">
        <v>1755</v>
      </c>
      <c r="D771" s="382">
        <f>SUMIF(crudo!B:B,FRAM!A771,crudo!D:D)</f>
        <v>7486.71</v>
      </c>
      <c r="E771" s="381"/>
      <c r="H771" s="3"/>
      <c r="I771"/>
      <c r="J771" s="17"/>
      <c r="K771" s="17"/>
      <c r="L771" s="17"/>
    </row>
    <row r="772" spans="1:12">
      <c r="A772" s="343" t="s">
        <v>3643</v>
      </c>
      <c r="B772" s="343" t="s">
        <v>1757</v>
      </c>
      <c r="C772" s="343" t="s">
        <v>4354</v>
      </c>
      <c r="D772" s="382">
        <f>SUMIF(crudo!B:B,FRAM!A772,crudo!D:D)</f>
        <v>8984.07</v>
      </c>
      <c r="E772" s="381"/>
      <c r="H772" s="3"/>
      <c r="I772"/>
      <c r="J772" s="17"/>
      <c r="K772" s="17"/>
      <c r="L772" s="17"/>
    </row>
    <row r="773" spans="1:12">
      <c r="A773" s="343" t="s">
        <v>3644</v>
      </c>
      <c r="B773" s="343" t="s">
        <v>2343</v>
      </c>
      <c r="C773" s="343" t="s">
        <v>4953</v>
      </c>
      <c r="D773" s="382">
        <f>SUMIF(crudo!B:B,FRAM!A773,crudo!D:D)</f>
        <v>11989.2</v>
      </c>
      <c r="E773" s="381"/>
      <c r="H773" s="3"/>
      <c r="I773"/>
      <c r="J773" s="17"/>
      <c r="K773" s="17"/>
      <c r="L773" s="17"/>
    </row>
    <row r="774" spans="1:12">
      <c r="A774" s="343" t="s">
        <v>3765</v>
      </c>
      <c r="B774" s="343" t="s">
        <v>1759</v>
      </c>
      <c r="C774" s="343" t="s">
        <v>1758</v>
      </c>
      <c r="D774" s="382">
        <f>SUMIF(crudo!B:B,FRAM!A774,crudo!D:D)</f>
        <v>5931.78</v>
      </c>
      <c r="E774" s="381"/>
      <c r="H774" s="3"/>
      <c r="I774"/>
      <c r="J774" s="17"/>
      <c r="K774" s="17"/>
      <c r="L774" s="17"/>
    </row>
    <row r="775" spans="1:12">
      <c r="A775" s="343" t="s">
        <v>3645</v>
      </c>
      <c r="B775" s="343" t="s">
        <v>1761</v>
      </c>
      <c r="C775" s="343" t="s">
        <v>1760</v>
      </c>
      <c r="D775" s="382">
        <f>SUMIF(crudo!B:B,FRAM!A775,crudo!D:D)</f>
        <v>12381.86</v>
      </c>
      <c r="E775" s="381"/>
      <c r="H775" s="3"/>
      <c r="I775"/>
      <c r="J775" s="17"/>
      <c r="K775" s="17"/>
      <c r="L775" s="17"/>
    </row>
    <row r="776" spans="1:12">
      <c r="A776" s="343" t="s">
        <v>3646</v>
      </c>
      <c r="B776" s="343" t="s">
        <v>2352</v>
      </c>
      <c r="C776" s="343" t="s">
        <v>4954</v>
      </c>
      <c r="D776" s="382">
        <f>SUMIF(crudo!B:B,FRAM!A776,crudo!D:D)</f>
        <v>9319.1200000000008</v>
      </c>
      <c r="E776" s="381"/>
      <c r="H776" s="3"/>
      <c r="I776"/>
      <c r="J776" s="17"/>
      <c r="K776" s="17"/>
      <c r="L776" s="17"/>
    </row>
    <row r="777" spans="1:12">
      <c r="A777" s="343" t="s">
        <v>3647</v>
      </c>
      <c r="B777" s="343" t="s">
        <v>2570</v>
      </c>
      <c r="C777" s="343" t="s">
        <v>4955</v>
      </c>
      <c r="D777" s="382">
        <f>SUMIF(crudo!B:B,FRAM!A777,crudo!D:D)</f>
        <v>9057.34</v>
      </c>
      <c r="E777" s="381"/>
      <c r="H777" s="3"/>
      <c r="I777"/>
      <c r="J777" s="17"/>
      <c r="K777" s="17"/>
      <c r="L777" s="17"/>
    </row>
    <row r="778" spans="1:12">
      <c r="A778" s="343" t="s">
        <v>4601</v>
      </c>
      <c r="B778" s="343" t="s">
        <v>4600</v>
      </c>
      <c r="C778" s="343" t="s">
        <v>4956</v>
      </c>
      <c r="D778" s="382">
        <f>SUMIF(crudo!B:B,FRAM!A778,crudo!D:D)</f>
        <v>29370.93</v>
      </c>
      <c r="E778" s="381"/>
      <c r="H778" s="3"/>
      <c r="I778"/>
      <c r="J778" s="17"/>
      <c r="K778" s="17"/>
      <c r="L778" s="17"/>
    </row>
    <row r="779" spans="1:12">
      <c r="A779" s="343" t="s">
        <v>3648</v>
      </c>
      <c r="B779" s="343" t="s">
        <v>1762</v>
      </c>
      <c r="C779" s="343" t="s">
        <v>4355</v>
      </c>
      <c r="D779" s="382">
        <f>SUMIF(crudo!B:B,FRAM!A779,crudo!D:D)</f>
        <v>22930.46</v>
      </c>
      <c r="E779" s="381"/>
      <c r="H779" s="3"/>
      <c r="I779"/>
      <c r="J779" s="17"/>
      <c r="K779" s="17"/>
      <c r="L779" s="17"/>
    </row>
    <row r="780" spans="1:12">
      <c r="A780" s="343" t="s">
        <v>3649</v>
      </c>
      <c r="B780" s="343" t="s">
        <v>1764</v>
      </c>
      <c r="C780" s="343" t="s">
        <v>1763</v>
      </c>
      <c r="D780" s="382">
        <f>SUMIF(crudo!B:B,FRAM!A780,crudo!D:D)</f>
        <v>9099.23</v>
      </c>
      <c r="E780" s="381"/>
      <c r="H780" s="3"/>
      <c r="I780"/>
      <c r="J780" s="17"/>
      <c r="K780" s="17"/>
      <c r="L780" s="17"/>
    </row>
    <row r="781" spans="1:12">
      <c r="A781" s="343" t="s">
        <v>3650</v>
      </c>
      <c r="B781" s="343" t="s">
        <v>1765</v>
      </c>
      <c r="C781" s="343" t="s">
        <v>4356</v>
      </c>
      <c r="D781" s="382">
        <f>SUMIF(crudo!B:B,FRAM!A781,crudo!D:D)</f>
        <v>12948.34</v>
      </c>
      <c r="E781" s="381"/>
      <c r="H781" s="3"/>
      <c r="I781"/>
      <c r="J781" s="17"/>
      <c r="K781" s="17"/>
      <c r="L781" s="17"/>
    </row>
    <row r="782" spans="1:12">
      <c r="A782" s="343" t="s">
        <v>3651</v>
      </c>
      <c r="B782" s="343" t="s">
        <v>1767</v>
      </c>
      <c r="C782" s="343" t="s">
        <v>1766</v>
      </c>
      <c r="D782" s="382">
        <f>SUMIF(crudo!B:B,FRAM!A782,crudo!D:D)</f>
        <v>23036.02</v>
      </c>
      <c r="E782" s="381"/>
      <c r="H782" s="3"/>
      <c r="I782"/>
      <c r="J782" s="17"/>
      <c r="K782" s="17"/>
      <c r="L782" s="17"/>
    </row>
    <row r="783" spans="1:12">
      <c r="A783" s="343" t="s">
        <v>3652</v>
      </c>
      <c r="B783" s="343" t="s">
        <v>1769</v>
      </c>
      <c r="C783" s="343" t="s">
        <v>1768</v>
      </c>
      <c r="D783" s="382">
        <f>SUMIF(crudo!B:B,FRAM!A783,crudo!D:D)</f>
        <v>22344.94</v>
      </c>
      <c r="E783" s="381"/>
      <c r="H783" s="3"/>
      <c r="I783"/>
      <c r="J783" s="17"/>
      <c r="K783" s="17"/>
      <c r="L783" s="17"/>
    </row>
    <row r="784" spans="1:12">
      <c r="A784" s="343" t="s">
        <v>3653</v>
      </c>
      <c r="B784" s="343" t="s">
        <v>1771</v>
      </c>
      <c r="C784" s="343" t="s">
        <v>1770</v>
      </c>
      <c r="D784" s="382">
        <f>SUMIF(crudo!B:B,FRAM!A784,crudo!D:D)</f>
        <v>20156.52</v>
      </c>
      <c r="E784" s="381"/>
      <c r="H784" s="3"/>
      <c r="I784"/>
      <c r="J784" s="17"/>
      <c r="K784" s="17"/>
      <c r="L784" s="17"/>
    </row>
    <row r="785" spans="1:12">
      <c r="A785" s="343" t="s">
        <v>3654</v>
      </c>
      <c r="B785" s="343" t="s">
        <v>1772</v>
      </c>
      <c r="C785" s="343" t="s">
        <v>4957</v>
      </c>
      <c r="D785" s="382">
        <f>SUMIF(crudo!B:B,FRAM!A785,crudo!D:D)</f>
        <v>14397.51</v>
      </c>
      <c r="E785" s="381"/>
      <c r="H785" s="3"/>
      <c r="I785"/>
      <c r="J785" s="17"/>
      <c r="K785" s="17"/>
      <c r="L785" s="17"/>
    </row>
    <row r="786" spans="1:12">
      <c r="A786" s="343" t="s">
        <v>3655</v>
      </c>
      <c r="B786" s="343" t="s">
        <v>1773</v>
      </c>
      <c r="C786" s="343" t="s">
        <v>4357</v>
      </c>
      <c r="D786" s="382">
        <f>SUMIF(crudo!B:B,FRAM!A786,crudo!D:D)</f>
        <v>13455.13</v>
      </c>
      <c r="E786" s="381"/>
      <c r="H786" s="3"/>
      <c r="I786"/>
      <c r="J786" s="17"/>
      <c r="K786" s="17"/>
      <c r="L786" s="17"/>
    </row>
    <row r="787" spans="1:12">
      <c r="A787" s="343" t="s">
        <v>3656</v>
      </c>
      <c r="B787" s="343" t="s">
        <v>1774</v>
      </c>
      <c r="C787" s="343" t="s">
        <v>4958</v>
      </c>
      <c r="D787" s="382">
        <f>SUMIF(crudo!B:B,FRAM!A787,crudo!D:D)</f>
        <v>14973.41</v>
      </c>
      <c r="E787" s="381"/>
      <c r="H787" s="3"/>
      <c r="I787"/>
      <c r="J787" s="17"/>
      <c r="K787" s="17"/>
      <c r="L787" s="17"/>
    </row>
    <row r="788" spans="1:12">
      <c r="A788" s="343" t="s">
        <v>3657</v>
      </c>
      <c r="B788" s="343" t="s">
        <v>1775</v>
      </c>
      <c r="C788" s="343" t="s">
        <v>4358</v>
      </c>
      <c r="D788" s="382">
        <f>SUMIF(crudo!B:B,FRAM!A788,crudo!D:D)</f>
        <v>6439.62</v>
      </c>
      <c r="E788" s="381"/>
      <c r="H788" s="3"/>
      <c r="I788"/>
      <c r="J788" s="17"/>
      <c r="K788" s="17"/>
      <c r="L788" s="17"/>
    </row>
    <row r="789" spans="1:12">
      <c r="A789" s="343" t="s">
        <v>3658</v>
      </c>
      <c r="B789" s="343" t="s">
        <v>1776</v>
      </c>
      <c r="C789" s="343" t="s">
        <v>4359</v>
      </c>
      <c r="D789" s="382">
        <f>SUMIF(crudo!B:B,FRAM!A789,crudo!D:D)</f>
        <v>14570.28</v>
      </c>
      <c r="E789" s="381"/>
      <c r="H789" s="3"/>
      <c r="I789"/>
      <c r="J789" s="17"/>
      <c r="K789" s="17"/>
      <c r="L789" s="17"/>
    </row>
    <row r="790" spans="1:12">
      <c r="A790" s="343" t="s">
        <v>3659</v>
      </c>
      <c r="B790" s="343" t="s">
        <v>1778</v>
      </c>
      <c r="C790" s="343" t="s">
        <v>1777</v>
      </c>
      <c r="D790" s="382">
        <f>SUMIF(crudo!B:B,FRAM!A790,crudo!D:D)</f>
        <v>10366.209999999999</v>
      </c>
      <c r="E790" s="381"/>
      <c r="H790" s="3"/>
      <c r="I790"/>
      <c r="J790" s="17"/>
      <c r="K790" s="17"/>
      <c r="L790" s="17"/>
    </row>
    <row r="791" spans="1:12">
      <c r="A791" s="343" t="s">
        <v>3707</v>
      </c>
      <c r="B791" s="343" t="s">
        <v>1779</v>
      </c>
      <c r="C791" s="343" t="s">
        <v>4360</v>
      </c>
      <c r="D791" s="382">
        <f>SUMIF(crudo!B:B,FRAM!A791,crudo!D:D)</f>
        <v>12303.33</v>
      </c>
      <c r="E791" s="381"/>
      <c r="H791" s="3"/>
      <c r="I791"/>
      <c r="J791" s="17"/>
      <c r="K791" s="17"/>
      <c r="L791" s="17"/>
    </row>
    <row r="792" spans="1:12">
      <c r="A792" s="343" t="s">
        <v>3660</v>
      </c>
      <c r="B792" s="343" t="s">
        <v>1780</v>
      </c>
      <c r="C792" s="343" t="s">
        <v>4361</v>
      </c>
      <c r="D792" s="382">
        <f>SUMIF(crudo!B:B,FRAM!A792,crudo!D:D)</f>
        <v>76105.38</v>
      </c>
      <c r="E792" s="381"/>
      <c r="H792" s="3"/>
      <c r="I792"/>
      <c r="J792" s="17"/>
      <c r="K792" s="17"/>
      <c r="L792" s="17"/>
    </row>
    <row r="793" spans="1:12">
      <c r="A793" s="343" t="s">
        <v>3708</v>
      </c>
      <c r="B793" s="343" t="s">
        <v>1781</v>
      </c>
      <c r="C793" s="343" t="s">
        <v>4362</v>
      </c>
      <c r="D793" s="382">
        <f>SUMIF(crudo!B:B,FRAM!A793,crudo!D:D)</f>
        <v>14764</v>
      </c>
      <c r="E793" s="381"/>
      <c r="H793" s="3"/>
      <c r="I793"/>
      <c r="J793" s="17"/>
      <c r="K793" s="17"/>
      <c r="L793" s="17"/>
    </row>
    <row r="794" spans="1:12">
      <c r="A794" s="343" t="s">
        <v>3661</v>
      </c>
      <c r="B794" s="343" t="s">
        <v>1782</v>
      </c>
      <c r="C794" s="343" t="s">
        <v>4363</v>
      </c>
      <c r="D794" s="382">
        <f>SUMIF(crudo!B:B,FRAM!A794,crudo!D:D)</f>
        <v>16596.41</v>
      </c>
      <c r="E794" s="381"/>
      <c r="H794" s="3"/>
      <c r="I794"/>
      <c r="J794" s="17"/>
      <c r="K794" s="17"/>
      <c r="L794" s="17"/>
    </row>
    <row r="795" spans="1:12">
      <c r="A795" s="343" t="s">
        <v>3662</v>
      </c>
      <c r="B795" s="343" t="s">
        <v>1783</v>
      </c>
      <c r="C795" s="343" t="s">
        <v>4364</v>
      </c>
      <c r="D795" s="382">
        <f>SUMIF(crudo!B:B,FRAM!A795,crudo!D:D)</f>
        <v>80835.490000000005</v>
      </c>
      <c r="E795" s="381"/>
      <c r="H795" s="3"/>
      <c r="I795"/>
      <c r="J795" s="17"/>
      <c r="K795" s="17"/>
      <c r="L795" s="17"/>
    </row>
    <row r="796" spans="1:12">
      <c r="A796" s="343" t="s">
        <v>3663</v>
      </c>
      <c r="B796" s="343" t="s">
        <v>1784</v>
      </c>
      <c r="C796" s="343" t="s">
        <v>4365</v>
      </c>
      <c r="D796" s="382">
        <f>SUMIF(crudo!B:B,FRAM!A796,crudo!D:D)</f>
        <v>8586.15</v>
      </c>
      <c r="E796" s="381"/>
      <c r="H796" s="3"/>
      <c r="I796"/>
      <c r="J796" s="17"/>
      <c r="K796" s="17"/>
      <c r="L796" s="17"/>
    </row>
    <row r="797" spans="1:12">
      <c r="A797" s="343" t="s">
        <v>3664</v>
      </c>
      <c r="B797" s="343" t="s">
        <v>1786</v>
      </c>
      <c r="C797" s="343" t="s">
        <v>1785</v>
      </c>
      <c r="D797" s="382">
        <f>SUMIF(crudo!B:B,FRAM!A797,crudo!D:D)</f>
        <v>7591.42</v>
      </c>
      <c r="E797" s="381"/>
      <c r="H797" s="3"/>
      <c r="I797"/>
      <c r="J797" s="17"/>
      <c r="K797" s="17"/>
      <c r="L797" s="17"/>
    </row>
    <row r="798" spans="1:12">
      <c r="A798" s="343" t="s">
        <v>3665</v>
      </c>
      <c r="B798" s="343" t="s">
        <v>1788</v>
      </c>
      <c r="C798" s="343" t="s">
        <v>4367</v>
      </c>
      <c r="D798" s="382">
        <f>SUMIF(crudo!B:B,FRAM!A798,crudo!D:D)</f>
        <v>8376.74</v>
      </c>
      <c r="E798" s="381"/>
      <c r="H798" s="3"/>
      <c r="I798"/>
      <c r="J798" s="17"/>
      <c r="K798" s="17"/>
      <c r="L798" s="17"/>
    </row>
    <row r="799" spans="1:12">
      <c r="A799" s="343" t="s">
        <v>3666</v>
      </c>
      <c r="B799" s="343" t="s">
        <v>1789</v>
      </c>
      <c r="C799" s="343" t="s">
        <v>4368</v>
      </c>
      <c r="D799" s="382">
        <f>SUMIF(crudo!B:B,FRAM!A799,crudo!D:D)</f>
        <v>7591.42</v>
      </c>
      <c r="E799" s="381"/>
      <c r="H799" s="3"/>
      <c r="I799"/>
      <c r="J799" s="17"/>
      <c r="K799" s="17"/>
      <c r="L799" s="17"/>
    </row>
    <row r="800" spans="1:12">
      <c r="A800" s="343" t="s">
        <v>3667</v>
      </c>
      <c r="B800" s="343" t="s">
        <v>1790</v>
      </c>
      <c r="C800" s="343" t="s">
        <v>4369</v>
      </c>
      <c r="D800" s="382">
        <f>SUMIF(crudo!B:B,FRAM!A800,crudo!D:D)</f>
        <v>9057.34</v>
      </c>
      <c r="E800" s="381"/>
      <c r="H800" s="3"/>
      <c r="I800"/>
      <c r="J800" s="17"/>
      <c r="K800" s="17"/>
      <c r="L800" s="17"/>
    </row>
    <row r="801" spans="1:12">
      <c r="A801" s="343" t="s">
        <v>3668</v>
      </c>
      <c r="B801" s="343" t="s">
        <v>1791</v>
      </c>
      <c r="C801" s="343" t="s">
        <v>4370</v>
      </c>
      <c r="D801" s="382">
        <f>SUMIF(crudo!B:B,FRAM!A801,crudo!D:D)</f>
        <v>5916.07</v>
      </c>
      <c r="E801" s="381"/>
      <c r="H801" s="3"/>
      <c r="I801"/>
      <c r="J801" s="17"/>
      <c r="K801" s="17"/>
      <c r="L801" s="17"/>
    </row>
    <row r="802" spans="1:12">
      <c r="A802" s="343" t="s">
        <v>3669</v>
      </c>
      <c r="B802" s="343" t="s">
        <v>1793</v>
      </c>
      <c r="C802" s="343" t="s">
        <v>1792</v>
      </c>
      <c r="D802" s="382">
        <f>SUMIF(crudo!B:B,FRAM!A802,crudo!D:D)</f>
        <v>10104.44</v>
      </c>
      <c r="E802" s="381"/>
      <c r="H802" s="3"/>
      <c r="I802"/>
      <c r="J802" s="17"/>
      <c r="K802" s="17"/>
      <c r="L802" s="17"/>
    </row>
    <row r="803" spans="1:12">
      <c r="A803" s="343" t="s">
        <v>3766</v>
      </c>
      <c r="B803" s="343" t="s">
        <v>1794</v>
      </c>
      <c r="C803" s="343" t="s">
        <v>4371</v>
      </c>
      <c r="D803" s="382">
        <f>SUMIF(crudo!B:B,FRAM!A803,crudo!D:D)</f>
        <v>9685.6</v>
      </c>
      <c r="E803" s="381"/>
      <c r="H803" s="3"/>
      <c r="I803"/>
      <c r="J803" s="17"/>
      <c r="K803" s="17"/>
      <c r="L803" s="17"/>
    </row>
    <row r="804" spans="1:12">
      <c r="A804" s="343" t="s">
        <v>3767</v>
      </c>
      <c r="B804" s="343" t="s">
        <v>1787</v>
      </c>
      <c r="C804" s="343" t="s">
        <v>4366</v>
      </c>
      <c r="D804" s="382">
        <f>SUMIF(crudo!B:B,FRAM!A804,crudo!D:D)</f>
        <v>7277.29</v>
      </c>
      <c r="E804" s="381"/>
      <c r="H804" s="3"/>
      <c r="I804"/>
      <c r="J804" s="17"/>
      <c r="K804" s="17"/>
      <c r="L804" s="17"/>
    </row>
    <row r="805" spans="1:12">
      <c r="A805" s="343" t="s">
        <v>3670</v>
      </c>
      <c r="B805" s="343" t="s">
        <v>1795</v>
      </c>
      <c r="C805" s="343" t="s">
        <v>4372</v>
      </c>
      <c r="D805" s="382">
        <f>SUMIF(crudo!B:B,FRAM!A805,crudo!D:D)</f>
        <v>6795.63</v>
      </c>
      <c r="E805" s="381"/>
      <c r="H805" s="3"/>
      <c r="I805"/>
      <c r="J805" s="17"/>
      <c r="K805" s="17"/>
      <c r="L805" s="17"/>
    </row>
    <row r="806" spans="1:12">
      <c r="A806" s="343" t="s">
        <v>3709</v>
      </c>
      <c r="B806" s="343" t="s">
        <v>1796</v>
      </c>
      <c r="C806" s="343" t="s">
        <v>4373</v>
      </c>
      <c r="D806" s="382">
        <f>SUMIF(crudo!B:B,FRAM!A806,crudo!D:D)</f>
        <v>11151.53</v>
      </c>
      <c r="E806" s="381"/>
      <c r="H806" s="3"/>
      <c r="I806"/>
      <c r="J806" s="17"/>
      <c r="K806" s="17"/>
      <c r="L806" s="17"/>
    </row>
    <row r="807" spans="1:12">
      <c r="A807" s="343" t="s">
        <v>3671</v>
      </c>
      <c r="B807" s="343" t="s">
        <v>1797</v>
      </c>
      <c r="C807" s="343" t="s">
        <v>4959</v>
      </c>
      <c r="D807" s="382">
        <f>SUMIF(crudo!B:B,FRAM!A807,crudo!D:D)</f>
        <v>11120.12</v>
      </c>
      <c r="E807" s="381"/>
      <c r="H807" s="3"/>
      <c r="I807"/>
      <c r="J807" s="17"/>
      <c r="K807" s="17"/>
      <c r="L807" s="17"/>
    </row>
    <row r="808" spans="1:12">
      <c r="A808" s="343" t="s">
        <v>3672</v>
      </c>
      <c r="B808" s="343" t="s">
        <v>1798</v>
      </c>
      <c r="C808" s="343" t="s">
        <v>4374</v>
      </c>
      <c r="D808" s="382">
        <f>SUMIF(crudo!B:B,FRAM!A808,crudo!D:D)</f>
        <v>9633.25</v>
      </c>
      <c r="E808" s="381"/>
      <c r="H808" s="3"/>
      <c r="I808"/>
      <c r="J808" s="17"/>
      <c r="K808" s="17"/>
      <c r="L808" s="17"/>
    </row>
    <row r="809" spans="1:12">
      <c r="A809" s="343" t="s">
        <v>3673</v>
      </c>
      <c r="B809" s="343" t="s">
        <v>1799</v>
      </c>
      <c r="C809" s="343" t="s">
        <v>4375</v>
      </c>
      <c r="D809" s="382">
        <f>SUMIF(crudo!B:B,FRAM!A809,crudo!D:D)</f>
        <v>13570.32</v>
      </c>
      <c r="E809" s="381"/>
      <c r="H809" s="3"/>
      <c r="I809"/>
      <c r="J809" s="17"/>
      <c r="K809" s="17"/>
      <c r="L809" s="17"/>
    </row>
    <row r="810" spans="1:12">
      <c r="A810" s="343" t="s">
        <v>3674</v>
      </c>
      <c r="B810" s="343" t="s">
        <v>1800</v>
      </c>
      <c r="C810" s="343" t="s">
        <v>4376</v>
      </c>
      <c r="D810" s="382">
        <f>SUMIF(crudo!B:B,FRAM!A810,crudo!D:D)</f>
        <v>6277.32</v>
      </c>
      <c r="E810" s="381"/>
      <c r="H810" s="3"/>
      <c r="I810"/>
      <c r="J810" s="17"/>
      <c r="K810" s="17"/>
      <c r="L810" s="17"/>
    </row>
    <row r="811" spans="1:12">
      <c r="A811" s="343" t="s">
        <v>3675</v>
      </c>
      <c r="B811" s="343" t="s">
        <v>1801</v>
      </c>
      <c r="C811" s="343" t="s">
        <v>4377</v>
      </c>
      <c r="D811" s="382">
        <f>SUMIF(crudo!B:B,FRAM!A811,crudo!D:D)</f>
        <v>9476.18</v>
      </c>
      <c r="E811" s="381"/>
      <c r="H811" s="3"/>
      <c r="I811"/>
      <c r="J811" s="17"/>
      <c r="K811" s="17"/>
      <c r="L811" s="17"/>
    </row>
    <row r="812" spans="1:12">
      <c r="A812" s="343" t="s">
        <v>3676</v>
      </c>
      <c r="B812" s="343" t="s">
        <v>1802</v>
      </c>
      <c r="C812" s="343" t="s">
        <v>4378</v>
      </c>
      <c r="D812" s="382">
        <f>SUMIF(crudo!B:B,FRAM!A812,crudo!D:D)</f>
        <v>7486.71</v>
      </c>
      <c r="E812" s="381"/>
      <c r="H812" s="3"/>
      <c r="I812"/>
      <c r="J812" s="17"/>
      <c r="K812" s="17"/>
      <c r="L812" s="17"/>
    </row>
    <row r="813" spans="1:12">
      <c r="A813" s="343" t="s">
        <v>3677</v>
      </c>
      <c r="B813" s="343" t="s">
        <v>1804</v>
      </c>
      <c r="C813" s="343" t="s">
        <v>1803</v>
      </c>
      <c r="D813" s="382">
        <f>SUMIF(crudo!B:B,FRAM!A813,crudo!D:D)</f>
        <v>7444.82</v>
      </c>
      <c r="E813" s="381"/>
      <c r="H813" s="3"/>
      <c r="I813"/>
      <c r="J813" s="17"/>
      <c r="K813" s="17"/>
      <c r="L813" s="17"/>
    </row>
    <row r="814" spans="1:12">
      <c r="A814" s="343" t="s">
        <v>3678</v>
      </c>
      <c r="B814" s="343" t="s">
        <v>1805</v>
      </c>
      <c r="C814" s="343" t="s">
        <v>4379</v>
      </c>
      <c r="D814" s="382">
        <f>SUMIF(crudo!B:B,FRAM!A814,crudo!D:D)</f>
        <v>6596.68</v>
      </c>
      <c r="E814" s="381"/>
      <c r="H814" s="3"/>
      <c r="I814"/>
      <c r="J814" s="17"/>
      <c r="K814" s="17"/>
      <c r="L814" s="17"/>
    </row>
    <row r="815" spans="1:12">
      <c r="A815" s="343" t="s">
        <v>3500</v>
      </c>
      <c r="B815" s="343" t="s">
        <v>1806</v>
      </c>
      <c r="C815" s="343" t="s">
        <v>4960</v>
      </c>
      <c r="D815" s="382">
        <f>SUMIF(crudo!B:B,FRAM!A815,crudo!D:D)</f>
        <v>6285.32</v>
      </c>
      <c r="E815" s="381"/>
      <c r="H815" s="3"/>
      <c r="I815"/>
      <c r="J815" s="17"/>
      <c r="K815" s="17"/>
      <c r="L815" s="17"/>
    </row>
    <row r="816" spans="1:12">
      <c r="A816" s="343" t="s">
        <v>3679</v>
      </c>
      <c r="B816" s="343" t="s">
        <v>1807</v>
      </c>
      <c r="C816" s="343" t="s">
        <v>4380</v>
      </c>
      <c r="D816" s="382">
        <f>SUMIF(crudo!B:B,FRAM!A816,crudo!D:D)</f>
        <v>26805.55</v>
      </c>
      <c r="E816" s="381"/>
      <c r="H816" s="3"/>
      <c r="I816"/>
      <c r="J816" s="17"/>
      <c r="K816" s="17"/>
      <c r="L816" s="17"/>
    </row>
    <row r="817" spans="1:12">
      <c r="A817" s="343" t="s">
        <v>3680</v>
      </c>
      <c r="B817" s="343" t="s">
        <v>1808</v>
      </c>
      <c r="C817" s="343" t="s">
        <v>4961</v>
      </c>
      <c r="D817" s="382">
        <f>SUMIF(crudo!B:B,FRAM!A817,crudo!D:D)</f>
        <v>10366.209999999999</v>
      </c>
      <c r="E817" s="381"/>
      <c r="H817" s="3"/>
      <c r="I817"/>
      <c r="J817" s="17"/>
      <c r="K817" s="17"/>
      <c r="L817" s="17"/>
    </row>
    <row r="818" spans="1:12">
      <c r="A818" s="343" t="s">
        <v>3681</v>
      </c>
      <c r="B818" s="343" t="s">
        <v>1809</v>
      </c>
      <c r="C818" s="343" t="s">
        <v>4381</v>
      </c>
      <c r="D818" s="382">
        <f>SUMIF(crudo!B:B,FRAM!A818,crudo!D:D)</f>
        <v>14816.35</v>
      </c>
      <c r="E818" s="381"/>
      <c r="H818" s="3"/>
      <c r="I818"/>
      <c r="J818" s="17"/>
      <c r="K818" s="17"/>
      <c r="L818" s="17"/>
    </row>
    <row r="819" spans="1:12">
      <c r="A819" s="343" t="s">
        <v>3682</v>
      </c>
      <c r="B819" s="343" t="s">
        <v>1810</v>
      </c>
      <c r="C819" s="343" t="s">
        <v>4962</v>
      </c>
      <c r="D819" s="382">
        <f>SUMIF(crudo!B:B,FRAM!A819,crudo!D:D)</f>
        <v>12455.16</v>
      </c>
      <c r="E819" s="381"/>
      <c r="H819" s="3"/>
      <c r="I819"/>
      <c r="J819" s="17"/>
      <c r="K819" s="17"/>
      <c r="L819" s="17"/>
    </row>
    <row r="820" spans="1:12">
      <c r="A820" s="343" t="s">
        <v>3768</v>
      </c>
      <c r="B820" s="343" t="s">
        <v>1811</v>
      </c>
      <c r="C820" s="343" t="s">
        <v>4382</v>
      </c>
      <c r="D820" s="382">
        <f>SUMIF(crudo!B:B,FRAM!A820,crudo!D:D)</f>
        <v>3145.24</v>
      </c>
      <c r="E820" s="381"/>
      <c r="H820" s="3"/>
      <c r="I820"/>
      <c r="J820" s="17"/>
      <c r="K820" s="17"/>
      <c r="L820" s="17"/>
    </row>
    <row r="821" spans="1:12">
      <c r="A821" s="343" t="s">
        <v>3683</v>
      </c>
      <c r="B821" s="343" t="s">
        <v>2818</v>
      </c>
      <c r="C821" s="343" t="s">
        <v>4383</v>
      </c>
      <c r="D821" s="382">
        <f>SUMIF(crudo!B:B,FRAM!A821,crudo!D:D)</f>
        <v>8272.0300000000007</v>
      </c>
      <c r="E821" s="381"/>
      <c r="H821" s="3"/>
      <c r="I821"/>
      <c r="J821" s="17"/>
      <c r="K821" s="17"/>
      <c r="L821" s="17"/>
    </row>
    <row r="822" spans="1:12">
      <c r="A822" s="343" t="s">
        <v>3684</v>
      </c>
      <c r="B822" s="343" t="s">
        <v>1813</v>
      </c>
      <c r="C822" s="343" t="s">
        <v>1812</v>
      </c>
      <c r="D822" s="382">
        <f>SUMIF(crudo!B:B,FRAM!A822,crudo!D:D)</f>
        <v>7591.42</v>
      </c>
      <c r="E822" s="381"/>
      <c r="H822" s="3"/>
      <c r="I822"/>
      <c r="J822" s="17"/>
      <c r="K822" s="17"/>
      <c r="L822" s="17"/>
    </row>
    <row r="823" spans="1:12">
      <c r="A823" s="343" t="s">
        <v>3685</v>
      </c>
      <c r="B823" s="343" t="s">
        <v>1814</v>
      </c>
      <c r="C823" s="343" t="s">
        <v>4963</v>
      </c>
      <c r="D823" s="382">
        <f>SUMIF(crudo!B:B,FRAM!A823,crudo!D:D)</f>
        <v>11936.85</v>
      </c>
      <c r="E823" s="381"/>
      <c r="H823" s="3"/>
      <c r="I823"/>
      <c r="J823" s="17"/>
      <c r="K823" s="17"/>
      <c r="L823" s="17"/>
    </row>
    <row r="824" spans="1:12">
      <c r="A824" s="343" t="s">
        <v>3686</v>
      </c>
      <c r="B824" s="343" t="s">
        <v>1815</v>
      </c>
      <c r="C824" s="343" t="s">
        <v>4384</v>
      </c>
      <c r="D824" s="382">
        <f>SUMIF(crudo!B:B,FRAM!A824,crudo!D:D)</f>
        <v>9266.76</v>
      </c>
      <c r="E824" s="381"/>
      <c r="H824" s="3"/>
      <c r="I824"/>
      <c r="J824" s="17"/>
      <c r="K824" s="17"/>
      <c r="L824" s="17"/>
    </row>
    <row r="825" spans="1:12">
      <c r="A825" s="343" t="s">
        <v>3687</v>
      </c>
      <c r="B825" s="343" t="s">
        <v>1816</v>
      </c>
      <c r="C825" s="343" t="s">
        <v>4964</v>
      </c>
      <c r="D825" s="382">
        <f>SUMIF(crudo!B:B,FRAM!A825,crudo!D:D)</f>
        <v>8543.67</v>
      </c>
      <c r="E825" s="381"/>
      <c r="H825" s="3"/>
      <c r="I825"/>
      <c r="J825" s="17"/>
      <c r="K825" s="17"/>
      <c r="L825" s="17"/>
    </row>
    <row r="826" spans="1:12">
      <c r="A826" s="343" t="s">
        <v>3688</v>
      </c>
      <c r="B826" s="343" t="s">
        <v>1817</v>
      </c>
      <c r="C826" s="343" t="s">
        <v>4965</v>
      </c>
      <c r="D826" s="382">
        <f>SUMIF(crudo!B:B,FRAM!A826,crudo!D:D)</f>
        <v>5173.47</v>
      </c>
      <c r="E826" s="381"/>
      <c r="H826" s="3"/>
      <c r="I826"/>
      <c r="J826" s="17"/>
      <c r="K826" s="17"/>
      <c r="L826" s="17"/>
    </row>
    <row r="827" spans="1:12">
      <c r="A827" s="343" t="s">
        <v>3689</v>
      </c>
      <c r="B827" s="343" t="s">
        <v>1819</v>
      </c>
      <c r="C827" s="343" t="s">
        <v>4966</v>
      </c>
      <c r="D827" s="382">
        <f>SUMIF(crudo!B:B,FRAM!A827,crudo!D:D)</f>
        <v>6654.91</v>
      </c>
      <c r="E827" s="381"/>
      <c r="H827" s="3"/>
      <c r="I827"/>
      <c r="J827" s="17"/>
      <c r="K827" s="17"/>
      <c r="L827" s="17"/>
    </row>
    <row r="828" spans="1:12">
      <c r="A828" s="343" t="s">
        <v>3690</v>
      </c>
      <c r="B828" s="343" t="s">
        <v>1820</v>
      </c>
      <c r="C828" s="343" t="s">
        <v>4386</v>
      </c>
      <c r="D828" s="382">
        <f>SUMIF(crudo!B:B,FRAM!A828,crudo!D:D)</f>
        <v>12313.81</v>
      </c>
      <c r="E828" s="381"/>
      <c r="H828" s="3"/>
      <c r="I828"/>
      <c r="J828" s="17"/>
      <c r="K828" s="17"/>
      <c r="L828" s="17"/>
    </row>
    <row r="829" spans="1:12">
      <c r="A829" s="343" t="s">
        <v>3691</v>
      </c>
      <c r="B829" s="343" t="s">
        <v>1818</v>
      </c>
      <c r="C829" s="343" t="s">
        <v>4385</v>
      </c>
      <c r="D829" s="382">
        <f>SUMIF(crudo!B:B,FRAM!A829,crudo!D:D)</f>
        <v>10470.92</v>
      </c>
      <c r="E829" s="381"/>
      <c r="H829" s="3"/>
      <c r="I829"/>
      <c r="J829" s="17"/>
      <c r="K829" s="17"/>
      <c r="L829" s="17"/>
    </row>
    <row r="830" spans="1:12">
      <c r="A830" s="343" t="s">
        <v>3692</v>
      </c>
      <c r="B830" s="343" t="s">
        <v>1821</v>
      </c>
      <c r="C830" s="343" t="s">
        <v>4967</v>
      </c>
      <c r="D830" s="382">
        <f>SUMIF(crudo!B:B,FRAM!A830,crudo!D:D)</f>
        <v>9476.18</v>
      </c>
      <c r="E830" s="381"/>
      <c r="H830" s="3"/>
      <c r="I830"/>
      <c r="J830" s="17"/>
      <c r="K830" s="17"/>
      <c r="L830" s="17"/>
    </row>
    <row r="831" spans="1:12">
      <c r="A831" s="343" t="s">
        <v>3693</v>
      </c>
      <c r="B831" s="343" t="s">
        <v>1822</v>
      </c>
      <c r="C831" s="343" t="s">
        <v>4968</v>
      </c>
      <c r="D831" s="382">
        <f>SUMIF(crudo!B:B,FRAM!A831,crudo!D:D)</f>
        <v>8952.64</v>
      </c>
      <c r="E831" s="381"/>
      <c r="H831" s="3"/>
      <c r="I831"/>
      <c r="J831" s="17"/>
      <c r="K831" s="17"/>
      <c r="L831" s="17"/>
    </row>
    <row r="832" spans="1:12">
      <c r="A832" s="343" t="s">
        <v>3694</v>
      </c>
      <c r="B832" s="343" t="s">
        <v>1823</v>
      </c>
      <c r="C832" s="343" t="s">
        <v>4969</v>
      </c>
      <c r="D832" s="382">
        <f>SUMIF(crudo!B:B,FRAM!A832,crudo!D:D)</f>
        <v>41831.32</v>
      </c>
      <c r="E832" s="381"/>
      <c r="H832" s="3"/>
      <c r="I832"/>
      <c r="J832" s="17"/>
      <c r="K832" s="17"/>
      <c r="L832" s="17"/>
    </row>
    <row r="833" spans="1:12">
      <c r="A833" s="343" t="s">
        <v>3695</v>
      </c>
      <c r="B833" s="343" t="s">
        <v>1825</v>
      </c>
      <c r="C833" s="343" t="s">
        <v>1824</v>
      </c>
      <c r="D833" s="382">
        <f>SUMIF(crudo!B:B,FRAM!A833,crudo!D:D)</f>
        <v>5654.3</v>
      </c>
      <c r="E833" s="381"/>
      <c r="H833" s="3"/>
      <c r="I833"/>
      <c r="J833" s="17"/>
      <c r="K833" s="17"/>
      <c r="L833" s="17"/>
    </row>
    <row r="834" spans="1:12">
      <c r="A834" s="343" t="s">
        <v>3696</v>
      </c>
      <c r="B834" s="343" t="s">
        <v>1826</v>
      </c>
      <c r="C834" s="343" t="s">
        <v>4970</v>
      </c>
      <c r="D834" s="382">
        <f>SUMIF(crudo!B:B,FRAM!A834,crudo!D:D)</f>
        <v>9371.4699999999993</v>
      </c>
      <c r="E834" s="381"/>
      <c r="H834" s="3"/>
      <c r="I834"/>
      <c r="J834" s="17"/>
      <c r="K834" s="17"/>
      <c r="L834" s="17"/>
    </row>
    <row r="835" spans="1:12">
      <c r="A835" s="343" t="s">
        <v>3697</v>
      </c>
      <c r="B835" s="343" t="s">
        <v>1827</v>
      </c>
      <c r="C835" s="343" t="s">
        <v>4971</v>
      </c>
      <c r="D835" s="382">
        <f>SUMIF(crudo!B:B,FRAM!A835,crudo!D:D)</f>
        <v>6680.45</v>
      </c>
      <c r="E835" s="381"/>
      <c r="H835" s="3"/>
      <c r="I835"/>
      <c r="J835" s="17"/>
      <c r="K835" s="17"/>
      <c r="L835" s="17"/>
    </row>
    <row r="836" spans="1:12">
      <c r="A836" s="343" t="s">
        <v>3698</v>
      </c>
      <c r="B836" s="343" t="s">
        <v>1828</v>
      </c>
      <c r="C836" s="343" t="s">
        <v>4387</v>
      </c>
      <c r="D836" s="382">
        <f>SUMIF(crudo!B:B,FRAM!A836,crudo!D:D)</f>
        <v>18240.330000000002</v>
      </c>
      <c r="E836" s="381"/>
      <c r="H836" s="3"/>
      <c r="I836"/>
      <c r="J836" s="17"/>
      <c r="K836" s="17"/>
      <c r="L836" s="17"/>
    </row>
    <row r="837" spans="1:12">
      <c r="A837" s="343" t="s">
        <v>3699</v>
      </c>
      <c r="B837" s="343" t="s">
        <v>1829</v>
      </c>
      <c r="C837" s="343" t="s">
        <v>4972</v>
      </c>
      <c r="D837" s="382">
        <f>SUMIF(crudo!B:B,FRAM!A837,crudo!D:D)</f>
        <v>11727.43</v>
      </c>
      <c r="E837" s="381"/>
      <c r="H837" s="3"/>
      <c r="I837"/>
      <c r="J837" s="17"/>
      <c r="K837" s="17"/>
      <c r="L837" s="17"/>
    </row>
    <row r="838" spans="1:12">
      <c r="A838" s="343" t="s">
        <v>4638</v>
      </c>
      <c r="B838" s="343" t="s">
        <v>1830</v>
      </c>
      <c r="C838" s="343" t="s">
        <v>4388</v>
      </c>
      <c r="D838" s="382">
        <f>SUMIF(crudo!B:B,FRAM!A838,crudo!D:D)</f>
        <v>7224.93</v>
      </c>
      <c r="E838" s="381"/>
      <c r="H838" s="3"/>
      <c r="I838"/>
      <c r="J838" s="17"/>
      <c r="K838" s="17"/>
      <c r="L838" s="17"/>
    </row>
    <row r="839" spans="1:12">
      <c r="A839" s="343" t="s">
        <v>3700</v>
      </c>
      <c r="B839" s="343" t="s">
        <v>1831</v>
      </c>
      <c r="C839" s="343" t="s">
        <v>4723</v>
      </c>
      <c r="D839" s="382">
        <f>SUMIF(crudo!B:B,FRAM!A839,crudo!D:D)</f>
        <v>9842.66</v>
      </c>
      <c r="E839" s="381"/>
      <c r="H839" s="3"/>
      <c r="I839"/>
      <c r="J839" s="17"/>
      <c r="K839" s="17"/>
      <c r="L839" s="17"/>
    </row>
    <row r="840" spans="1:12">
      <c r="A840" s="343" t="s">
        <v>3701</v>
      </c>
      <c r="B840" s="343" t="s">
        <v>1832</v>
      </c>
      <c r="C840" s="343" t="s">
        <v>4973</v>
      </c>
      <c r="D840" s="382">
        <f>SUMIF(crudo!B:B,FRAM!A840,crudo!D:D)</f>
        <v>8429.09</v>
      </c>
      <c r="E840" s="381"/>
      <c r="H840" s="3"/>
      <c r="I840"/>
      <c r="J840" s="17"/>
      <c r="K840" s="17"/>
      <c r="L840" s="17"/>
    </row>
    <row r="841" spans="1:12">
      <c r="A841" s="343" t="s">
        <v>3702</v>
      </c>
      <c r="B841" s="343" t="s">
        <v>1835</v>
      </c>
      <c r="C841" s="343" t="s">
        <v>1834</v>
      </c>
      <c r="D841" s="382">
        <f>SUMIF(crudo!B:B,FRAM!A841,crudo!D:D)</f>
        <v>7329.64</v>
      </c>
      <c r="E841" s="381"/>
      <c r="H841" s="3"/>
      <c r="I841"/>
      <c r="J841" s="17"/>
      <c r="K841" s="17"/>
      <c r="L841" s="17"/>
    </row>
    <row r="842" spans="1:12">
      <c r="A842" s="343" t="s">
        <v>3769</v>
      </c>
      <c r="B842" s="343" t="s">
        <v>1833</v>
      </c>
      <c r="C842" s="343" t="s">
        <v>4389</v>
      </c>
      <c r="D842" s="382">
        <f>SUMIF(crudo!B:B,FRAM!A842,crudo!D:D)</f>
        <v>5965.32</v>
      </c>
      <c r="E842" s="381"/>
      <c r="H842" s="3"/>
      <c r="I842"/>
      <c r="J842" s="17"/>
      <c r="K842" s="17"/>
      <c r="L842" s="17"/>
    </row>
    <row r="843" spans="1:12">
      <c r="A843" s="343" t="s">
        <v>3703</v>
      </c>
      <c r="B843" s="343" t="s">
        <v>1836</v>
      </c>
      <c r="C843" s="343" t="s">
        <v>4390</v>
      </c>
      <c r="D843" s="382">
        <f>SUMIF(crudo!B:B,FRAM!A843,crudo!D:D)</f>
        <v>11863.56</v>
      </c>
      <c r="E843" s="381"/>
      <c r="H843" s="3"/>
      <c r="I843"/>
      <c r="J843" s="17"/>
      <c r="K843" s="17"/>
      <c r="L843" s="17"/>
    </row>
    <row r="844" spans="1:12">
      <c r="A844" s="343" t="s">
        <v>3704</v>
      </c>
      <c r="B844" s="343" t="s">
        <v>1837</v>
      </c>
      <c r="C844" s="343" t="s">
        <v>4974</v>
      </c>
      <c r="D844" s="382">
        <f>SUMIF(crudo!B:B,FRAM!A844,crudo!D:D)</f>
        <v>6491.97</v>
      </c>
      <c r="E844" s="381"/>
      <c r="H844" s="3"/>
      <c r="I844"/>
      <c r="J844" s="17"/>
      <c r="K844" s="17"/>
      <c r="L844" s="17"/>
    </row>
    <row r="845" spans="1:12">
      <c r="A845" s="343" t="s">
        <v>3705</v>
      </c>
      <c r="B845" s="343" t="s">
        <v>1838</v>
      </c>
      <c r="C845" s="343" t="s">
        <v>4391</v>
      </c>
      <c r="D845" s="382">
        <f>SUMIF(crudo!B:B,FRAM!A845,crudo!D:D)</f>
        <v>10680.34</v>
      </c>
      <c r="E845" s="381"/>
      <c r="H845" s="3"/>
      <c r="I845"/>
      <c r="J845" s="17"/>
      <c r="K845" s="17"/>
      <c r="L845" s="17"/>
    </row>
    <row r="846" spans="1:12">
      <c r="A846" s="343" t="s">
        <v>3706</v>
      </c>
      <c r="B846" s="343" t="s">
        <v>1839</v>
      </c>
      <c r="C846" s="343" t="s">
        <v>4392</v>
      </c>
      <c r="D846" s="382">
        <f>SUMIF(crudo!B:B,FRAM!A846,crudo!D:D)</f>
        <v>12182.91</v>
      </c>
      <c r="E846" s="381"/>
      <c r="H846" s="3"/>
      <c r="I846"/>
      <c r="J846" s="17"/>
      <c r="K846" s="17"/>
      <c r="L846" s="17"/>
    </row>
    <row r="847" spans="1:12">
      <c r="A847" s="343" t="s">
        <v>3710</v>
      </c>
      <c r="B847" s="343" t="s">
        <v>1840</v>
      </c>
      <c r="C847" s="343" t="s">
        <v>4394</v>
      </c>
      <c r="D847" s="382">
        <f>SUMIF(crudo!B:B,FRAM!A847,crudo!D:D)</f>
        <v>25444.33</v>
      </c>
      <c r="E847" s="381"/>
      <c r="H847" s="3"/>
      <c r="I847"/>
      <c r="J847" s="17"/>
      <c r="K847" s="17"/>
      <c r="L847" s="17"/>
    </row>
    <row r="848" spans="1:12">
      <c r="A848" s="343" t="s">
        <v>3988</v>
      </c>
      <c r="B848" s="343" t="s">
        <v>3987</v>
      </c>
      <c r="C848" s="343" t="s">
        <v>4975</v>
      </c>
      <c r="D848" s="382">
        <f>SUMIF(crudo!B:B,FRAM!A848,crudo!D:D)</f>
        <v>21622.45</v>
      </c>
      <c r="E848" s="381"/>
      <c r="H848" s="3"/>
      <c r="I848"/>
      <c r="J848" s="17"/>
      <c r="K848" s="17"/>
      <c r="L848" s="17"/>
    </row>
    <row r="849" spans="1:12">
      <c r="A849" s="343" t="s">
        <v>3501</v>
      </c>
      <c r="B849" s="343" t="s">
        <v>1841</v>
      </c>
      <c r="C849" s="343" t="s">
        <v>4395</v>
      </c>
      <c r="D849" s="382">
        <f>SUMIF(crudo!B:B,FRAM!A849,crudo!D:D)</f>
        <v>10941.79</v>
      </c>
      <c r="E849" s="381"/>
      <c r="H849" s="3"/>
      <c r="I849"/>
      <c r="J849" s="17"/>
      <c r="K849" s="17"/>
      <c r="L849" s="17"/>
    </row>
    <row r="850" spans="1:12">
      <c r="A850" s="343" t="s">
        <v>3502</v>
      </c>
      <c r="B850" s="343" t="s">
        <v>1842</v>
      </c>
      <c r="C850" s="343" t="s">
        <v>4396</v>
      </c>
      <c r="D850" s="382">
        <f>SUMIF(crudo!B:B,FRAM!A850,crudo!D:D)</f>
        <v>21203.61</v>
      </c>
      <c r="E850" s="381"/>
      <c r="H850" s="3"/>
      <c r="I850"/>
      <c r="J850" s="17"/>
      <c r="K850" s="17"/>
      <c r="L850" s="17"/>
    </row>
    <row r="851" spans="1:12">
      <c r="A851" s="343" t="s">
        <v>3711</v>
      </c>
      <c r="B851" s="343" t="s">
        <v>2344</v>
      </c>
      <c r="C851" s="343" t="s">
        <v>4976</v>
      </c>
      <c r="D851" s="382">
        <f>SUMIF(crudo!B:B,FRAM!A851,crudo!D:D)</f>
        <v>16177.57</v>
      </c>
      <c r="E851" s="381"/>
      <c r="H851" s="3"/>
      <c r="I851"/>
      <c r="J851" s="17"/>
      <c r="K851" s="17"/>
      <c r="L851" s="17"/>
    </row>
    <row r="852" spans="1:12">
      <c r="A852" s="343" t="s">
        <v>4693</v>
      </c>
      <c r="B852" s="343" t="s">
        <v>4692</v>
      </c>
      <c r="C852" s="343" t="s">
        <v>4977</v>
      </c>
      <c r="D852" s="382">
        <f>SUMIF(crudo!B:B,FRAM!A852,crudo!D:D)</f>
        <v>6701.38</v>
      </c>
      <c r="E852" s="381"/>
      <c r="H852" s="3"/>
      <c r="I852"/>
      <c r="J852" s="17"/>
      <c r="K852" s="17"/>
      <c r="L852" s="17"/>
    </row>
    <row r="853" spans="1:12">
      <c r="A853" s="343" t="s">
        <v>3503</v>
      </c>
      <c r="B853" s="343" t="s">
        <v>2571</v>
      </c>
      <c r="C853" s="343" t="s">
        <v>4397</v>
      </c>
      <c r="D853" s="382">
        <f>SUMIF(crudo!B:B,FRAM!A853,crudo!D:D)</f>
        <v>52773.440000000002</v>
      </c>
      <c r="E853" s="381"/>
      <c r="H853" s="3"/>
      <c r="I853"/>
      <c r="J853" s="17"/>
      <c r="K853" s="17"/>
      <c r="L853" s="17"/>
    </row>
    <row r="854" spans="1:12">
      <c r="A854" s="343" t="s">
        <v>3712</v>
      </c>
      <c r="B854" s="343" t="s">
        <v>1843</v>
      </c>
      <c r="C854" s="343" t="s">
        <v>4398</v>
      </c>
      <c r="D854" s="382">
        <f>SUMIF(crudo!B:B,FRAM!A854,crudo!D:D)</f>
        <v>24973.14</v>
      </c>
      <c r="E854" s="381"/>
      <c r="H854" s="3"/>
      <c r="I854"/>
      <c r="J854" s="17"/>
      <c r="K854" s="17"/>
      <c r="L854" s="17"/>
    </row>
    <row r="855" spans="1:12">
      <c r="A855" s="343" t="s">
        <v>3504</v>
      </c>
      <c r="B855" s="343" t="s">
        <v>2388</v>
      </c>
      <c r="C855" s="343" t="s">
        <v>4978</v>
      </c>
      <c r="D855" s="382">
        <f>SUMIF(crudo!B:B,FRAM!A855,crudo!D:D)</f>
        <v>24501.95</v>
      </c>
      <c r="E855" s="381"/>
      <c r="H855" s="3"/>
      <c r="I855"/>
      <c r="J855" s="17"/>
      <c r="K855" s="17"/>
      <c r="L855" s="17"/>
    </row>
    <row r="856" spans="1:12">
      <c r="A856" s="343" t="s">
        <v>3040</v>
      </c>
      <c r="B856" s="343" t="s">
        <v>1844</v>
      </c>
      <c r="C856" s="343" t="s">
        <v>4979</v>
      </c>
      <c r="D856" s="382">
        <f>SUMIF(crudo!B:B,FRAM!A856,crudo!D:D)</f>
        <v>55600.58</v>
      </c>
      <c r="E856" s="381"/>
      <c r="H856" s="3"/>
      <c r="I856"/>
      <c r="J856" s="17"/>
      <c r="K856" s="17"/>
      <c r="L856" s="17"/>
    </row>
    <row r="857" spans="1:12">
      <c r="A857" s="343" t="s">
        <v>3041</v>
      </c>
      <c r="B857" s="343" t="s">
        <v>2819</v>
      </c>
      <c r="C857" s="343" t="s">
        <v>4980</v>
      </c>
      <c r="D857" s="382">
        <f>SUMIF(crudo!B:B,FRAM!A857,crudo!D:D)</f>
        <v>22093.64</v>
      </c>
      <c r="E857" s="381"/>
      <c r="H857" s="3"/>
      <c r="I857"/>
      <c r="J857" s="17"/>
      <c r="K857" s="17"/>
      <c r="L857" s="17"/>
    </row>
    <row r="858" spans="1:12">
      <c r="A858" s="343" t="s">
        <v>3713</v>
      </c>
      <c r="B858" s="343" t="s">
        <v>2345</v>
      </c>
      <c r="C858" s="343" t="s">
        <v>4981</v>
      </c>
      <c r="D858" s="382">
        <f>SUMIF(crudo!B:B,FRAM!A858,crudo!D:D)</f>
        <v>31883.95</v>
      </c>
      <c r="E858" s="381"/>
      <c r="H858" s="3"/>
      <c r="I858"/>
      <c r="J858" s="17"/>
      <c r="K858" s="17"/>
      <c r="L858" s="17"/>
    </row>
    <row r="859" spans="1:12">
      <c r="A859" s="343" t="s">
        <v>3505</v>
      </c>
      <c r="B859" s="343" t="s">
        <v>2353</v>
      </c>
      <c r="C859" s="343" t="s">
        <v>4982</v>
      </c>
      <c r="D859" s="382">
        <f>SUMIF(crudo!B:B,FRAM!A859,crudo!D:D)</f>
        <v>26229.65</v>
      </c>
      <c r="E859" s="381"/>
      <c r="H859" s="3"/>
      <c r="I859"/>
      <c r="J859" s="17"/>
      <c r="K859" s="17"/>
      <c r="L859" s="17"/>
    </row>
    <row r="860" spans="1:12">
      <c r="A860" s="343" t="s">
        <v>3714</v>
      </c>
      <c r="B860" s="343" t="s">
        <v>2354</v>
      </c>
      <c r="C860" s="343" t="s">
        <v>4983</v>
      </c>
      <c r="D860" s="382">
        <f>SUMIF(crudo!B:B,FRAM!A860,crudo!D:D)</f>
        <v>87222.75</v>
      </c>
      <c r="E860" s="381"/>
      <c r="H860" s="3"/>
      <c r="I860"/>
      <c r="J860" s="17"/>
      <c r="K860" s="17"/>
      <c r="L860" s="17"/>
    </row>
    <row r="861" spans="1:12">
      <c r="A861" s="343" t="s">
        <v>3506</v>
      </c>
      <c r="B861" s="343" t="s">
        <v>4632</v>
      </c>
      <c r="C861" s="343" t="s">
        <v>4399</v>
      </c>
      <c r="D861" s="382">
        <f>SUMIF(crudo!B:B,FRAM!A861,crudo!D:D)</f>
        <v>30902.19</v>
      </c>
      <c r="E861" s="381"/>
      <c r="H861" s="3"/>
      <c r="I861"/>
      <c r="J861" s="17"/>
      <c r="K861" s="17"/>
      <c r="L861" s="17"/>
    </row>
    <row r="862" spans="1:12">
      <c r="A862" s="343" t="s">
        <v>3715</v>
      </c>
      <c r="B862" s="343" t="s">
        <v>1845</v>
      </c>
      <c r="C862" s="343" t="s">
        <v>4984</v>
      </c>
      <c r="D862" s="382">
        <f>SUMIF(crudo!B:B,FRAM!A862,crudo!D:D)</f>
        <v>26229.65</v>
      </c>
      <c r="E862" s="381"/>
      <c r="H862" s="3"/>
      <c r="I862"/>
      <c r="J862" s="17"/>
      <c r="K862" s="17"/>
      <c r="L862" s="17"/>
    </row>
    <row r="863" spans="1:12">
      <c r="A863" s="343" t="s">
        <v>3507</v>
      </c>
      <c r="B863" s="343" t="s">
        <v>1846</v>
      </c>
      <c r="C863" s="343" t="s">
        <v>4400</v>
      </c>
      <c r="D863" s="382">
        <f>SUMIF(crudo!B:B,FRAM!A863,crudo!D:D)</f>
        <v>28219.13</v>
      </c>
      <c r="E863" s="381"/>
      <c r="H863" s="3"/>
      <c r="I863"/>
      <c r="J863" s="17"/>
      <c r="K863" s="17"/>
      <c r="L863" s="17"/>
    </row>
    <row r="864" spans="1:12">
      <c r="A864" s="343" t="s">
        <v>3508</v>
      </c>
      <c r="B864" s="343" t="s">
        <v>1847</v>
      </c>
      <c r="C864" s="343" t="s">
        <v>4401</v>
      </c>
      <c r="D864" s="382">
        <f>SUMIF(crudo!B:B,FRAM!A864,crudo!D:D)</f>
        <v>37119.410000000003</v>
      </c>
      <c r="E864" s="381"/>
      <c r="H864" s="3"/>
      <c r="I864"/>
      <c r="J864" s="17"/>
      <c r="K864" s="17"/>
      <c r="L864" s="17"/>
    </row>
    <row r="865" spans="1:12">
      <c r="A865" s="343" t="s">
        <v>3042</v>
      </c>
      <c r="B865" s="343" t="s">
        <v>1848</v>
      </c>
      <c r="C865" s="343" t="s">
        <v>4985</v>
      </c>
      <c r="D865" s="382">
        <f>SUMIF(crudo!B:B,FRAM!A865,crudo!D:D)</f>
        <v>32093.37</v>
      </c>
      <c r="E865" s="381"/>
      <c r="H865" s="3"/>
      <c r="I865"/>
      <c r="J865" s="17"/>
      <c r="K865" s="17"/>
      <c r="L865" s="17"/>
    </row>
    <row r="866" spans="1:12">
      <c r="A866" s="343" t="s">
        <v>3043</v>
      </c>
      <c r="B866" s="343" t="s">
        <v>1849</v>
      </c>
      <c r="C866" s="343" t="s">
        <v>4986</v>
      </c>
      <c r="D866" s="382">
        <f>SUMIF(crudo!B:B,FRAM!A866,crudo!D:D)</f>
        <v>93672.84</v>
      </c>
      <c r="E866" s="381"/>
      <c r="H866" s="3"/>
      <c r="I866"/>
      <c r="J866" s="17"/>
      <c r="K866" s="17"/>
      <c r="L866" s="17"/>
    </row>
    <row r="867" spans="1:12">
      <c r="A867" s="343" t="s">
        <v>3044</v>
      </c>
      <c r="B867" s="343" t="s">
        <v>1850</v>
      </c>
      <c r="C867" s="343" t="s">
        <v>4987</v>
      </c>
      <c r="D867" s="382">
        <f>SUMIF(crudo!B:B,FRAM!A867,crudo!D:D)</f>
        <v>193732.95</v>
      </c>
      <c r="E867" s="381"/>
      <c r="H867" s="3"/>
      <c r="I867"/>
      <c r="J867" s="17"/>
      <c r="K867" s="17"/>
      <c r="L867" s="17"/>
    </row>
    <row r="868" spans="1:12">
      <c r="A868" s="343" t="s">
        <v>3045</v>
      </c>
      <c r="B868" s="343" t="s">
        <v>1851</v>
      </c>
      <c r="C868" s="343" t="s">
        <v>4402</v>
      </c>
      <c r="D868" s="382">
        <f>SUMIF(crudo!B:B,FRAM!A868,crudo!D:D)</f>
        <v>223737.36</v>
      </c>
      <c r="E868" s="381"/>
      <c r="H868" s="3"/>
      <c r="I868"/>
      <c r="J868" s="17"/>
      <c r="K868" s="17"/>
      <c r="L868" s="17"/>
    </row>
    <row r="869" spans="1:12">
      <c r="A869" s="343" t="s">
        <v>3046</v>
      </c>
      <c r="B869" s="343" t="s">
        <v>1852</v>
      </c>
      <c r="C869" s="343" t="s">
        <v>4403</v>
      </c>
      <c r="D869" s="382">
        <f>SUMIF(crudo!B:B,FRAM!A869,crudo!D:D)</f>
        <v>203753.62</v>
      </c>
      <c r="E869" s="381"/>
      <c r="H869" s="3"/>
      <c r="I869"/>
      <c r="J869" s="17"/>
      <c r="K869" s="17"/>
      <c r="L869" s="17"/>
    </row>
    <row r="870" spans="1:12">
      <c r="A870" s="343" t="s">
        <v>3047</v>
      </c>
      <c r="B870" s="343" t="s">
        <v>4612</v>
      </c>
      <c r="C870" s="343" t="s">
        <v>4404</v>
      </c>
      <c r="D870" s="382">
        <f>SUMIF(crudo!B:B,FRAM!A870,crudo!D:D)</f>
        <v>179502.97</v>
      </c>
      <c r="E870" s="381"/>
      <c r="H870" s="3"/>
      <c r="I870"/>
      <c r="J870" s="17"/>
      <c r="K870" s="17"/>
      <c r="L870" s="17"/>
    </row>
    <row r="871" spans="1:12">
      <c r="A871" s="343" t="s">
        <v>4593</v>
      </c>
      <c r="B871" s="343" t="s">
        <v>4592</v>
      </c>
      <c r="C871" s="343" t="s">
        <v>4988</v>
      </c>
      <c r="D871" s="382">
        <f>SUMIF(crudo!B:B,FRAM!A871,crudo!D:D)</f>
        <v>31179.3</v>
      </c>
      <c r="E871" s="381"/>
      <c r="H871" s="3"/>
      <c r="I871"/>
      <c r="J871" s="17"/>
      <c r="K871" s="17"/>
      <c r="L871" s="17"/>
    </row>
    <row r="872" spans="1:12">
      <c r="A872" s="343" t="s">
        <v>4797</v>
      </c>
      <c r="B872" s="343" t="s">
        <v>4796</v>
      </c>
      <c r="C872" s="343" t="s">
        <v>4989</v>
      </c>
      <c r="D872" s="382">
        <f>SUMIF(crudo!B:B,FRAM!A872,crudo!D:D)</f>
        <v>115546.59</v>
      </c>
      <c r="E872" s="381"/>
      <c r="H872" s="3"/>
      <c r="I872"/>
      <c r="J872" s="17"/>
      <c r="K872" s="17"/>
      <c r="L872" s="17"/>
    </row>
    <row r="873" spans="1:12">
      <c r="A873" s="343" t="s">
        <v>3048</v>
      </c>
      <c r="B873" s="343" t="s">
        <v>2820</v>
      </c>
      <c r="C873" s="343" t="s">
        <v>4990</v>
      </c>
      <c r="D873" s="382">
        <f>SUMIF(crudo!B:B,FRAM!A873,crudo!D:D)</f>
        <v>127116.95</v>
      </c>
      <c r="E873" s="381"/>
      <c r="H873" s="3"/>
      <c r="I873"/>
      <c r="J873" s="17"/>
      <c r="K873" s="17"/>
      <c r="L873" s="17"/>
    </row>
    <row r="874" spans="1:12">
      <c r="A874" s="343" t="s">
        <v>4584</v>
      </c>
      <c r="B874" s="343" t="s">
        <v>4583</v>
      </c>
      <c r="C874" s="343" t="s">
        <v>4991</v>
      </c>
      <c r="D874" s="382">
        <f>SUMIF(crudo!B:B,FRAM!A874,crudo!D:D)</f>
        <v>30051.54</v>
      </c>
      <c r="E874" s="381"/>
      <c r="H874" s="3"/>
      <c r="I874"/>
      <c r="J874" s="17"/>
      <c r="K874" s="17"/>
      <c r="L874" s="17"/>
    </row>
    <row r="875" spans="1:12">
      <c r="A875" s="343" t="s">
        <v>4801</v>
      </c>
      <c r="B875" s="343" t="s">
        <v>1853</v>
      </c>
      <c r="C875" s="343" t="s">
        <v>4405</v>
      </c>
      <c r="D875" s="382">
        <f>SUMIF(crudo!B:B,FRAM!A875,crudo!D:D)</f>
        <v>43528.05</v>
      </c>
      <c r="E875" s="381"/>
      <c r="H875" s="3"/>
      <c r="I875"/>
      <c r="J875" s="17"/>
      <c r="K875" s="17"/>
      <c r="L875" s="17"/>
    </row>
    <row r="876" spans="1:12">
      <c r="A876" s="343" t="s">
        <v>3716</v>
      </c>
      <c r="B876" s="343" t="s">
        <v>2364</v>
      </c>
      <c r="C876" s="343" t="s">
        <v>4992</v>
      </c>
      <c r="D876" s="382">
        <f>SUMIF(crudo!B:B,FRAM!A876,crudo!D:D)</f>
        <v>22512.48</v>
      </c>
      <c r="E876" s="381"/>
      <c r="H876" s="3"/>
      <c r="I876"/>
      <c r="J876" s="17"/>
      <c r="K876" s="17"/>
      <c r="L876" s="17"/>
    </row>
    <row r="877" spans="1:12">
      <c r="A877" s="343" t="s">
        <v>3717</v>
      </c>
      <c r="B877" s="343" t="s">
        <v>1854</v>
      </c>
      <c r="C877" s="343" t="s">
        <v>4406</v>
      </c>
      <c r="D877" s="382">
        <f>SUMIF(crudo!B:B,FRAM!A877,crudo!D:D)</f>
        <v>15549.31</v>
      </c>
      <c r="E877" s="381"/>
      <c r="H877" s="3"/>
      <c r="I877"/>
      <c r="J877" s="17"/>
      <c r="K877" s="17"/>
      <c r="L877" s="17"/>
    </row>
    <row r="878" spans="1:12">
      <c r="A878" s="343" t="s">
        <v>3761</v>
      </c>
      <c r="B878" s="343" t="s">
        <v>2261</v>
      </c>
      <c r="C878" s="343" t="s">
        <v>2260</v>
      </c>
      <c r="D878" s="382">
        <f>SUMIF(crudo!B:B,FRAM!A878,crudo!D:D)</f>
        <v>15606.9</v>
      </c>
      <c r="E878" s="381"/>
      <c r="H878" s="3"/>
      <c r="I878"/>
      <c r="J878" s="17"/>
      <c r="K878" s="17"/>
      <c r="L878" s="17"/>
    </row>
    <row r="879" spans="1:12">
      <c r="A879" s="343" t="s">
        <v>3718</v>
      </c>
      <c r="B879" s="343" t="s">
        <v>1855</v>
      </c>
      <c r="C879" s="343" t="s">
        <v>4407</v>
      </c>
      <c r="D879" s="382">
        <f>SUMIF(crudo!B:B,FRAM!A879,crudo!D:D)</f>
        <v>20388.52</v>
      </c>
      <c r="E879" s="381"/>
      <c r="H879" s="3"/>
      <c r="I879"/>
      <c r="J879" s="17"/>
      <c r="K879" s="17"/>
      <c r="L879" s="17"/>
    </row>
    <row r="880" spans="1:12">
      <c r="A880" s="343" t="s">
        <v>3719</v>
      </c>
      <c r="B880" s="343" t="s">
        <v>1856</v>
      </c>
      <c r="C880" s="343" t="s">
        <v>4408</v>
      </c>
      <c r="D880" s="382">
        <f>SUMIF(crudo!B:B,FRAM!A880,crudo!D:D)</f>
        <v>42539.91</v>
      </c>
      <c r="E880" s="381"/>
      <c r="H880" s="3"/>
      <c r="I880"/>
      <c r="J880" s="17"/>
      <c r="K880" s="17"/>
      <c r="L880" s="17"/>
    </row>
    <row r="881" spans="1:12">
      <c r="A881" s="343" t="s">
        <v>3720</v>
      </c>
      <c r="B881" s="343" t="s">
        <v>1857</v>
      </c>
      <c r="C881" s="343" t="s">
        <v>4409</v>
      </c>
      <c r="D881" s="382">
        <f>SUMIF(crudo!B:B,FRAM!A881,crudo!D:D)</f>
        <v>44770.3</v>
      </c>
      <c r="E881" s="381"/>
      <c r="H881" s="3"/>
      <c r="I881"/>
      <c r="J881" s="17"/>
      <c r="K881" s="17"/>
      <c r="L881" s="17"/>
    </row>
    <row r="882" spans="1:12">
      <c r="A882" s="343" t="s">
        <v>4699</v>
      </c>
      <c r="B882" s="343" t="s">
        <v>4698</v>
      </c>
      <c r="C882" s="343" t="s">
        <v>4993</v>
      </c>
      <c r="D882" s="382">
        <f>SUMIF(crudo!B:B,FRAM!A882,crudo!D:D)</f>
        <v>59422.47</v>
      </c>
      <c r="E882" s="381"/>
      <c r="H882" s="3"/>
      <c r="I882"/>
      <c r="J882" s="17"/>
      <c r="K882" s="17"/>
      <c r="L882" s="17"/>
    </row>
    <row r="883" spans="1:12">
      <c r="A883" s="343" t="s">
        <v>3721</v>
      </c>
      <c r="B883" s="343" t="s">
        <v>2346</v>
      </c>
      <c r="C883" s="343" t="s">
        <v>4410</v>
      </c>
      <c r="D883" s="382">
        <f>SUMIF(crudo!B:B,FRAM!A883,crudo!D:D)</f>
        <v>46072.04</v>
      </c>
      <c r="E883" s="381"/>
      <c r="H883" s="3"/>
      <c r="I883"/>
      <c r="J883" s="17"/>
      <c r="K883" s="17"/>
      <c r="L883" s="17"/>
    </row>
    <row r="884" spans="1:12">
      <c r="A884" s="343" t="s">
        <v>3891</v>
      </c>
      <c r="B884" s="343" t="s">
        <v>1858</v>
      </c>
      <c r="C884" s="343" t="s">
        <v>4411</v>
      </c>
      <c r="D884" s="382">
        <f>SUMIF(crudo!B:B,FRAM!A884,crudo!D:D)</f>
        <v>39004.17</v>
      </c>
      <c r="E884" s="381"/>
      <c r="H884" s="3"/>
      <c r="I884"/>
      <c r="J884" s="17"/>
      <c r="K884" s="17"/>
      <c r="L884" s="17"/>
    </row>
    <row r="885" spans="1:12">
      <c r="A885" s="343" t="s">
        <v>3892</v>
      </c>
      <c r="B885" s="343" t="s">
        <v>1859</v>
      </c>
      <c r="C885" s="343" t="s">
        <v>4412</v>
      </c>
      <c r="D885" s="382">
        <f>SUMIF(crudo!B:B,FRAM!A885,crudo!D:D)</f>
        <v>42773.7</v>
      </c>
      <c r="E885" s="381"/>
      <c r="H885" s="3"/>
      <c r="I885"/>
      <c r="J885" s="17"/>
      <c r="K885" s="17"/>
      <c r="L885" s="17"/>
    </row>
    <row r="886" spans="1:12">
      <c r="A886" s="343" t="s">
        <v>3893</v>
      </c>
      <c r="B886" s="343" t="s">
        <v>1860</v>
      </c>
      <c r="C886" s="343" t="s">
        <v>4994</v>
      </c>
      <c r="D886" s="382">
        <f>SUMIF(crudo!B:B,FRAM!A886,crudo!D:D)</f>
        <v>53139.91</v>
      </c>
      <c r="E886" s="381"/>
      <c r="H886" s="3"/>
      <c r="I886"/>
      <c r="J886" s="17"/>
      <c r="K886" s="17"/>
      <c r="L886" s="17"/>
    </row>
    <row r="887" spans="1:12">
      <c r="A887" s="343" t="s">
        <v>3894</v>
      </c>
      <c r="B887" s="343" t="s">
        <v>1861</v>
      </c>
      <c r="C887" s="343" t="s">
        <v>4995</v>
      </c>
      <c r="D887" s="382">
        <f>SUMIF(crudo!B:B,FRAM!A887,crudo!D:D)</f>
        <v>5298.28</v>
      </c>
      <c r="E887" s="381"/>
      <c r="H887" s="3"/>
      <c r="I887"/>
      <c r="J887" s="17"/>
      <c r="K887" s="17"/>
      <c r="L887" s="17"/>
    </row>
    <row r="888" spans="1:12">
      <c r="A888" s="343" t="s">
        <v>3895</v>
      </c>
      <c r="B888" s="343" t="s">
        <v>1862</v>
      </c>
      <c r="C888" s="343" t="s">
        <v>4996</v>
      </c>
      <c r="D888" s="382">
        <f>SUMIF(crudo!B:B,FRAM!A888,crudo!D:D)</f>
        <v>34491.199999999997</v>
      </c>
      <c r="E888" s="381"/>
      <c r="H888" s="3"/>
      <c r="I888"/>
      <c r="J888" s="17"/>
      <c r="K888" s="17"/>
      <c r="L888" s="17"/>
    </row>
    <row r="889" spans="1:12">
      <c r="A889" s="343" t="s">
        <v>3896</v>
      </c>
      <c r="B889" s="343" t="s">
        <v>1863</v>
      </c>
      <c r="C889" s="343" t="s">
        <v>4997</v>
      </c>
      <c r="D889" s="382">
        <f>SUMIF(crudo!B:B,FRAM!A889,crudo!D:D)</f>
        <v>48480.35</v>
      </c>
      <c r="E889" s="381"/>
      <c r="H889" s="3"/>
      <c r="I889"/>
      <c r="J889" s="17"/>
      <c r="K889" s="17"/>
      <c r="L889" s="17"/>
    </row>
    <row r="890" spans="1:12">
      <c r="A890" s="343" t="s">
        <v>3897</v>
      </c>
      <c r="B890" s="343" t="s">
        <v>1865</v>
      </c>
      <c r="C890" s="343" t="s">
        <v>1864</v>
      </c>
      <c r="D890" s="382">
        <f>SUMIF(crudo!B:B,FRAM!A890,crudo!D:D)</f>
        <v>5779.95</v>
      </c>
      <c r="E890" s="381"/>
      <c r="H890" s="3"/>
      <c r="I890"/>
      <c r="J890" s="17"/>
      <c r="K890" s="17"/>
      <c r="L890" s="17"/>
    </row>
    <row r="891" spans="1:12">
      <c r="A891" s="343" t="s">
        <v>3948</v>
      </c>
      <c r="B891" s="343" t="s">
        <v>1867</v>
      </c>
      <c r="C891" s="343" t="s">
        <v>1866</v>
      </c>
      <c r="D891" s="523">
        <f>SUMIF(crudo!B:B,FRAM!A891,crudo!D:D)</f>
        <v>2931.86</v>
      </c>
      <c r="E891" s="381"/>
      <c r="H891" s="3"/>
      <c r="I891"/>
      <c r="J891" s="17"/>
      <c r="K891" s="17"/>
      <c r="L891" s="17"/>
    </row>
    <row r="892" spans="1:12" s="521" customFormat="1">
      <c r="A892" s="522" t="s">
        <v>5346</v>
      </c>
      <c r="B892" s="522" t="s">
        <v>5345</v>
      </c>
      <c r="C892" s="522" t="s">
        <v>5462</v>
      </c>
      <c r="D892" s="523">
        <f>SUMIF(crudo!B:B,FRAM!A892,crudo!D:D)</f>
        <v>5287.81</v>
      </c>
      <c r="H892" s="3"/>
      <c r="I892"/>
    </row>
    <row r="893" spans="1:12">
      <c r="A893" s="343" t="s">
        <v>3949</v>
      </c>
      <c r="B893" s="343" t="s">
        <v>1868</v>
      </c>
      <c r="C893" s="343" t="s">
        <v>4998</v>
      </c>
      <c r="D893" s="382">
        <f>SUMIF(crudo!B:B,FRAM!A893,crudo!D:D)</f>
        <v>6963.16</v>
      </c>
      <c r="E893" s="381"/>
      <c r="H893" s="3"/>
      <c r="I893"/>
      <c r="J893" s="17"/>
      <c r="K893" s="17"/>
      <c r="L893" s="17"/>
    </row>
    <row r="894" spans="1:12">
      <c r="A894" s="343" t="s">
        <v>3950</v>
      </c>
      <c r="B894" s="343" t="s">
        <v>1869</v>
      </c>
      <c r="C894" s="343" t="s">
        <v>4413</v>
      </c>
      <c r="D894" s="382">
        <f>SUMIF(crudo!B:B,FRAM!A894,crudo!D:D)</f>
        <v>1652.8</v>
      </c>
      <c r="E894" s="381"/>
      <c r="H894" s="3"/>
      <c r="I894"/>
      <c r="J894" s="17"/>
      <c r="K894" s="17"/>
      <c r="L894" s="17"/>
    </row>
    <row r="895" spans="1:12">
      <c r="A895" s="343" t="s">
        <v>3898</v>
      </c>
      <c r="B895" s="343" t="s">
        <v>1870</v>
      </c>
      <c r="C895" s="343" t="s">
        <v>4414</v>
      </c>
      <c r="D895" s="382">
        <f>SUMIF(crudo!B:B,FRAM!A895,crudo!D:D)</f>
        <v>11465.66</v>
      </c>
      <c r="E895" s="381"/>
      <c r="H895" s="3"/>
      <c r="I895"/>
      <c r="J895" s="17"/>
      <c r="K895" s="17"/>
      <c r="L895" s="17"/>
    </row>
    <row r="896" spans="1:12">
      <c r="A896" s="343" t="s">
        <v>3899</v>
      </c>
      <c r="B896" s="343" t="s">
        <v>1871</v>
      </c>
      <c r="C896" s="343" t="s">
        <v>4415</v>
      </c>
      <c r="D896" s="382">
        <f>SUMIF(crudo!B:B,FRAM!A896,crudo!D:D)</f>
        <v>16753.47</v>
      </c>
      <c r="E896" s="381"/>
      <c r="H896" s="3"/>
      <c r="I896"/>
      <c r="J896" s="17"/>
      <c r="K896" s="17"/>
      <c r="L896" s="17"/>
    </row>
    <row r="897" spans="1:12">
      <c r="A897" s="343" t="s">
        <v>3900</v>
      </c>
      <c r="B897" s="343" t="s">
        <v>1872</v>
      </c>
      <c r="C897" s="343" t="s">
        <v>4416</v>
      </c>
      <c r="D897" s="382">
        <f>SUMIF(crudo!B:B,FRAM!A897,crudo!D:D)</f>
        <v>15078.12</v>
      </c>
      <c r="E897" s="381"/>
      <c r="H897" s="3"/>
      <c r="I897"/>
      <c r="J897" s="17"/>
      <c r="K897" s="17"/>
      <c r="L897" s="17"/>
    </row>
    <row r="898" spans="1:12">
      <c r="A898" s="343" t="s">
        <v>3901</v>
      </c>
      <c r="B898" s="343" t="s">
        <v>1873</v>
      </c>
      <c r="C898" s="343" t="s">
        <v>4417</v>
      </c>
      <c r="D898" s="382">
        <f>SUMIF(crudo!B:B,FRAM!A898,crudo!D:D)</f>
        <v>16282.28</v>
      </c>
      <c r="E898" s="381"/>
      <c r="H898" s="3"/>
      <c r="I898"/>
      <c r="J898" s="17"/>
      <c r="K898" s="17"/>
      <c r="L898" s="17"/>
    </row>
    <row r="899" spans="1:12">
      <c r="A899" s="343" t="s">
        <v>3902</v>
      </c>
      <c r="B899" s="343" t="s">
        <v>1874</v>
      </c>
      <c r="C899" s="343" t="s">
        <v>4418</v>
      </c>
      <c r="D899" s="382">
        <f>SUMIF(crudo!B:B,FRAM!A899,crudo!D:D)</f>
        <v>9633.25</v>
      </c>
      <c r="E899" s="381"/>
      <c r="H899" s="3"/>
      <c r="I899"/>
      <c r="J899" s="17"/>
      <c r="K899" s="17"/>
      <c r="L899" s="17"/>
    </row>
    <row r="900" spans="1:12">
      <c r="A900" s="343" t="s">
        <v>3903</v>
      </c>
      <c r="B900" s="343" t="s">
        <v>1875</v>
      </c>
      <c r="C900" s="343" t="s">
        <v>4419</v>
      </c>
      <c r="D900" s="382">
        <f>SUMIF(crudo!B:B,FRAM!A900,crudo!D:D)</f>
        <v>9633.25</v>
      </c>
      <c r="E900" s="381"/>
      <c r="H900" s="3"/>
      <c r="I900"/>
      <c r="J900" s="17"/>
      <c r="K900" s="17"/>
      <c r="L900" s="17"/>
    </row>
    <row r="901" spans="1:12">
      <c r="A901" s="343" t="s">
        <v>3904</v>
      </c>
      <c r="B901" s="343" t="s">
        <v>1876</v>
      </c>
      <c r="C901" s="343" t="s">
        <v>4420</v>
      </c>
      <c r="D901" s="382">
        <f>SUMIF(crudo!B:B,FRAM!A901,crudo!D:D)</f>
        <v>15915.8</v>
      </c>
      <c r="E901" s="381"/>
      <c r="H901" s="3"/>
      <c r="I901"/>
      <c r="J901" s="17"/>
      <c r="K901" s="17"/>
      <c r="L901" s="17"/>
    </row>
    <row r="902" spans="1:12">
      <c r="A902" s="343" t="s">
        <v>3905</v>
      </c>
      <c r="B902" s="343" t="s">
        <v>1877</v>
      </c>
      <c r="C902" s="343" t="s">
        <v>4421</v>
      </c>
      <c r="D902" s="382">
        <f>SUMIF(crudo!B:B,FRAM!A902,crudo!D:D)</f>
        <v>3874.24</v>
      </c>
      <c r="E902" s="381"/>
      <c r="H902" s="3"/>
      <c r="I902"/>
      <c r="J902" s="17"/>
      <c r="K902" s="17"/>
      <c r="L902" s="17"/>
    </row>
    <row r="903" spans="1:12">
      <c r="A903" s="343" t="s">
        <v>3906</v>
      </c>
      <c r="B903" s="343" t="s">
        <v>1878</v>
      </c>
      <c r="C903" s="343" t="s">
        <v>4422</v>
      </c>
      <c r="D903" s="382">
        <f>SUMIF(crudo!B:B,FRAM!A903,crudo!D:D)</f>
        <v>5654.3</v>
      </c>
      <c r="E903" s="381"/>
      <c r="H903" s="3"/>
      <c r="I903"/>
      <c r="J903" s="17"/>
      <c r="K903" s="17"/>
      <c r="L903" s="17"/>
    </row>
    <row r="904" spans="1:12">
      <c r="A904" s="343" t="s">
        <v>3907</v>
      </c>
      <c r="B904" s="343" t="s">
        <v>1879</v>
      </c>
      <c r="C904" s="343" t="s">
        <v>4423</v>
      </c>
      <c r="D904" s="382">
        <f>SUMIF(crudo!B:B,FRAM!A904,crudo!D:D)</f>
        <v>8952.64</v>
      </c>
      <c r="E904" s="381"/>
      <c r="H904" s="3"/>
      <c r="I904"/>
      <c r="J904" s="17"/>
      <c r="K904" s="17"/>
      <c r="L904" s="17"/>
    </row>
    <row r="905" spans="1:12">
      <c r="A905" s="343" t="s">
        <v>3908</v>
      </c>
      <c r="B905" s="343" t="s">
        <v>1880</v>
      </c>
      <c r="C905" s="343" t="s">
        <v>4424</v>
      </c>
      <c r="D905" s="382">
        <f>SUMIF(crudo!B:B,FRAM!A905,crudo!D:D)</f>
        <v>4973.6899999999996</v>
      </c>
      <c r="E905" s="381"/>
      <c r="H905" s="3"/>
      <c r="I905"/>
      <c r="J905" s="17"/>
      <c r="K905" s="17"/>
      <c r="L905" s="17"/>
    </row>
    <row r="906" spans="1:12">
      <c r="A906" s="343" t="s">
        <v>3909</v>
      </c>
      <c r="B906" s="343" t="s">
        <v>1881</v>
      </c>
      <c r="C906" s="343" t="s">
        <v>4425</v>
      </c>
      <c r="D906" s="382">
        <f>SUMIF(crudo!B:B,FRAM!A906,crudo!D:D)</f>
        <v>6895.04</v>
      </c>
      <c r="E906" s="381"/>
      <c r="H906" s="3"/>
      <c r="I906"/>
      <c r="J906" s="17"/>
      <c r="K906" s="17"/>
      <c r="L906" s="17"/>
    </row>
    <row r="907" spans="1:12">
      <c r="A907" s="343" t="s">
        <v>3910</v>
      </c>
      <c r="B907" s="343" t="s">
        <v>1882</v>
      </c>
      <c r="C907" s="343" t="s">
        <v>4426</v>
      </c>
      <c r="D907" s="382">
        <f>SUMIF(crudo!B:B,FRAM!A907,crudo!D:D)</f>
        <v>8481.44</v>
      </c>
      <c r="E907" s="381"/>
      <c r="H907" s="3"/>
      <c r="I907"/>
      <c r="J907" s="17"/>
      <c r="K907" s="17"/>
      <c r="L907" s="17"/>
    </row>
    <row r="908" spans="1:12">
      <c r="A908" s="343" t="s">
        <v>3911</v>
      </c>
      <c r="B908" s="343" t="s">
        <v>1883</v>
      </c>
      <c r="C908" s="343" t="s">
        <v>4427</v>
      </c>
      <c r="D908" s="382">
        <f>SUMIF(crudo!B:B,FRAM!A908,crudo!D:D)</f>
        <v>7748.48</v>
      </c>
      <c r="E908" s="381"/>
      <c r="H908" s="3"/>
      <c r="I908"/>
      <c r="J908" s="17"/>
      <c r="K908" s="17"/>
      <c r="L908" s="17"/>
    </row>
    <row r="909" spans="1:12">
      <c r="A909" s="343" t="s">
        <v>3509</v>
      </c>
      <c r="B909" s="343" t="s">
        <v>1884</v>
      </c>
      <c r="C909" s="343" t="s">
        <v>4428</v>
      </c>
      <c r="D909" s="382">
        <f>SUMIF(crudo!B:B,FRAM!A909,crudo!D:D)</f>
        <v>10844.14</v>
      </c>
      <c r="E909" s="381"/>
      <c r="H909" s="3"/>
      <c r="I909"/>
      <c r="J909" s="17"/>
      <c r="K909" s="17"/>
      <c r="L909" s="17"/>
    </row>
    <row r="910" spans="1:12">
      <c r="A910" s="343" t="s">
        <v>3510</v>
      </c>
      <c r="B910" s="343" t="s">
        <v>1885</v>
      </c>
      <c r="C910" s="343" t="s">
        <v>4429</v>
      </c>
      <c r="D910" s="382">
        <f>SUMIF(crudo!B:B,FRAM!A910,crudo!D:D)</f>
        <v>4973.6899999999996</v>
      </c>
      <c r="E910" s="381"/>
      <c r="H910" s="3"/>
      <c r="I910"/>
      <c r="J910" s="17"/>
      <c r="K910" s="17"/>
      <c r="L910" s="17"/>
    </row>
    <row r="911" spans="1:12">
      <c r="A911" s="343" t="s">
        <v>3912</v>
      </c>
      <c r="B911" s="343" t="s">
        <v>1886</v>
      </c>
      <c r="C911" s="343" t="s">
        <v>4430</v>
      </c>
      <c r="D911" s="382">
        <f>SUMIF(crudo!B:B,FRAM!A911,crudo!D:D)</f>
        <v>21627.68</v>
      </c>
      <c r="E911" s="381"/>
      <c r="H911" s="3"/>
      <c r="I911"/>
      <c r="J911" s="17"/>
      <c r="K911" s="17"/>
      <c r="L911" s="17"/>
    </row>
    <row r="912" spans="1:12">
      <c r="A912" s="343" t="s">
        <v>3913</v>
      </c>
      <c r="B912" s="343" t="s">
        <v>1887</v>
      </c>
      <c r="C912" s="343" t="s">
        <v>4431</v>
      </c>
      <c r="D912" s="382">
        <f>SUMIF(crudo!B:B,FRAM!A912,crudo!D:D)</f>
        <v>19291.29</v>
      </c>
      <c r="E912" s="381"/>
      <c r="H912" s="3"/>
      <c r="I912"/>
      <c r="J912" s="17"/>
      <c r="K912" s="17"/>
      <c r="L912" s="17"/>
    </row>
    <row r="913" spans="1:12">
      <c r="A913" s="343" t="s">
        <v>3914</v>
      </c>
      <c r="B913" s="343" t="s">
        <v>1888</v>
      </c>
      <c r="C913" s="343" t="s">
        <v>4432</v>
      </c>
      <c r="D913" s="382">
        <f>SUMIF(crudo!B:B,FRAM!A913,crudo!D:D)</f>
        <v>18795.3</v>
      </c>
      <c r="E913" s="381"/>
      <c r="H913" s="3"/>
      <c r="I913"/>
      <c r="J913" s="17"/>
      <c r="K913" s="17"/>
      <c r="L913" s="17"/>
    </row>
    <row r="914" spans="1:12">
      <c r="A914" s="343" t="s">
        <v>3915</v>
      </c>
      <c r="B914" s="343" t="s">
        <v>1889</v>
      </c>
      <c r="C914" s="343" t="s">
        <v>4999</v>
      </c>
      <c r="D914" s="382">
        <f>SUMIF(crudo!B:B,FRAM!A914,crudo!D:D)</f>
        <v>7774.66</v>
      </c>
      <c r="E914" s="381"/>
      <c r="H914" s="3"/>
      <c r="I914"/>
      <c r="J914" s="17"/>
      <c r="K914" s="17"/>
      <c r="L914" s="17"/>
    </row>
    <row r="915" spans="1:12">
      <c r="A915" s="343" t="s">
        <v>3916</v>
      </c>
      <c r="B915" s="343" t="s">
        <v>1890</v>
      </c>
      <c r="C915" s="343" t="s">
        <v>5000</v>
      </c>
      <c r="D915" s="382">
        <f>SUMIF(crudo!B:B,FRAM!A915,crudo!D:D)</f>
        <v>12565.1</v>
      </c>
      <c r="E915" s="381"/>
      <c r="H915" s="3"/>
      <c r="I915"/>
      <c r="J915" s="17"/>
      <c r="K915" s="17"/>
      <c r="L915" s="17"/>
    </row>
    <row r="916" spans="1:12">
      <c r="A916" s="343" t="s">
        <v>3511</v>
      </c>
      <c r="B916" s="343" t="s">
        <v>1892</v>
      </c>
      <c r="C916" s="343" t="s">
        <v>1891</v>
      </c>
      <c r="D916" s="382">
        <f>SUMIF(crudo!B:B,FRAM!A916,crudo!D:D)</f>
        <v>7802.93</v>
      </c>
      <c r="E916" s="381"/>
      <c r="H916" s="3"/>
      <c r="I916"/>
      <c r="J916" s="17"/>
      <c r="K916" s="17"/>
      <c r="L916" s="17"/>
    </row>
    <row r="917" spans="1:12">
      <c r="A917" s="343" t="s">
        <v>3947</v>
      </c>
      <c r="B917" s="343" t="s">
        <v>1893</v>
      </c>
      <c r="C917" s="343" t="s">
        <v>4433</v>
      </c>
      <c r="D917" s="382">
        <f>SUMIF(crudo!B:B,FRAM!A917,crudo!D:D)</f>
        <v>31522.69</v>
      </c>
      <c r="E917" s="381"/>
      <c r="H917" s="3"/>
      <c r="I917"/>
      <c r="J917" s="17"/>
      <c r="K917" s="17"/>
      <c r="L917" s="17"/>
    </row>
    <row r="918" spans="1:12">
      <c r="A918" s="343" t="s">
        <v>3512</v>
      </c>
      <c r="B918" s="343" t="s">
        <v>1894</v>
      </c>
      <c r="C918" s="343" t="s">
        <v>5001</v>
      </c>
      <c r="D918" s="382">
        <f>SUMIF(crudo!B:B,FRAM!A918,crudo!D:D)</f>
        <v>5937.01</v>
      </c>
      <c r="E918" s="381"/>
      <c r="H918" s="3"/>
      <c r="I918"/>
      <c r="J918" s="17"/>
      <c r="K918" s="17"/>
      <c r="L918" s="17"/>
    </row>
    <row r="919" spans="1:12">
      <c r="A919" s="343" t="s">
        <v>3951</v>
      </c>
      <c r="B919" s="343" t="s">
        <v>1895</v>
      </c>
      <c r="C919" s="343" t="s">
        <v>4434</v>
      </c>
      <c r="D919" s="382">
        <f>SUMIF(crudo!B:B,FRAM!A919,crudo!D:D)</f>
        <v>3053.64</v>
      </c>
      <c r="E919" s="381"/>
      <c r="H919" s="3"/>
      <c r="I919"/>
      <c r="J919" s="17"/>
      <c r="K919" s="17"/>
      <c r="L919" s="17"/>
    </row>
    <row r="920" spans="1:12">
      <c r="A920" s="343" t="s">
        <v>3917</v>
      </c>
      <c r="B920" s="343" t="s">
        <v>1896</v>
      </c>
      <c r="C920" s="343" t="s">
        <v>4435</v>
      </c>
      <c r="D920" s="382">
        <f>SUMIF(crudo!B:B,FRAM!A920,crudo!D:D)</f>
        <v>9422.69</v>
      </c>
      <c r="E920" s="381"/>
      <c r="H920" s="3"/>
      <c r="I920"/>
      <c r="J920" s="17"/>
      <c r="K920" s="17"/>
      <c r="L920" s="17"/>
    </row>
    <row r="921" spans="1:12">
      <c r="A921" s="343" t="s">
        <v>3918</v>
      </c>
      <c r="B921" s="343" t="s">
        <v>1897</v>
      </c>
      <c r="C921" s="343" t="s">
        <v>4436</v>
      </c>
      <c r="D921" s="382">
        <f>SUMIF(crudo!B:B,FRAM!A921,crudo!D:D)</f>
        <v>3503.8</v>
      </c>
      <c r="E921" s="381"/>
      <c r="H921" s="3"/>
      <c r="I921"/>
      <c r="J921" s="17"/>
      <c r="K921" s="17"/>
      <c r="L921" s="17"/>
    </row>
    <row r="922" spans="1:12">
      <c r="A922" s="343" t="s">
        <v>3919</v>
      </c>
      <c r="B922" s="343" t="s">
        <v>1898</v>
      </c>
      <c r="C922" s="343" t="s">
        <v>4437</v>
      </c>
      <c r="D922" s="382">
        <f>SUMIF(crudo!B:B,FRAM!A922,crudo!D:D)</f>
        <v>3249.36</v>
      </c>
      <c r="E922" s="381"/>
      <c r="H922" s="3"/>
      <c r="I922"/>
      <c r="J922" s="17"/>
      <c r="K922" s="17"/>
      <c r="L922" s="17"/>
    </row>
    <row r="923" spans="1:12">
      <c r="A923" s="343" t="s">
        <v>3920</v>
      </c>
      <c r="B923" s="343" t="s">
        <v>1899</v>
      </c>
      <c r="C923" s="343" t="s">
        <v>4438</v>
      </c>
      <c r="D923" s="382">
        <f>SUMIF(crudo!B:B,FRAM!A923,crudo!D:D)</f>
        <v>11936.85</v>
      </c>
      <c r="E923" s="381"/>
      <c r="H923" s="3"/>
      <c r="I923"/>
      <c r="J923" s="17"/>
      <c r="K923" s="17"/>
      <c r="L923" s="17"/>
    </row>
    <row r="924" spans="1:12">
      <c r="A924" s="343" t="s">
        <v>3921</v>
      </c>
      <c r="B924" s="343" t="s">
        <v>1900</v>
      </c>
      <c r="C924" s="343" t="s">
        <v>4439</v>
      </c>
      <c r="D924" s="382">
        <f>SUMIF(crudo!B:B,FRAM!A924,crudo!D:D)</f>
        <v>14474.62</v>
      </c>
      <c r="E924" s="381"/>
      <c r="H924" s="3"/>
      <c r="I924"/>
      <c r="J924" s="17"/>
      <c r="K924" s="17"/>
      <c r="L924" s="17"/>
    </row>
    <row r="925" spans="1:12">
      <c r="A925" s="343" t="s">
        <v>3922</v>
      </c>
      <c r="B925" s="343" t="s">
        <v>1901</v>
      </c>
      <c r="C925" s="343" t="s">
        <v>4440</v>
      </c>
      <c r="D925" s="382">
        <f>SUMIF(crudo!B:B,FRAM!A925,crudo!D:D)</f>
        <v>6596.68</v>
      </c>
      <c r="E925" s="381"/>
      <c r="H925" s="3"/>
      <c r="I925"/>
      <c r="J925" s="17"/>
      <c r="K925" s="17"/>
      <c r="L925" s="17"/>
    </row>
    <row r="926" spans="1:12">
      <c r="A926" s="343" t="s">
        <v>3923</v>
      </c>
      <c r="B926" s="343" t="s">
        <v>1902</v>
      </c>
      <c r="C926" s="343" t="s">
        <v>4441</v>
      </c>
      <c r="D926" s="382">
        <f>SUMIF(crudo!B:B,FRAM!A926,crudo!D:D)</f>
        <v>8804.58</v>
      </c>
      <c r="E926" s="381"/>
      <c r="H926" s="3"/>
      <c r="I926"/>
      <c r="J926" s="17"/>
      <c r="K926" s="17"/>
      <c r="L926" s="17"/>
    </row>
    <row r="927" spans="1:12">
      <c r="A927" s="343" t="s">
        <v>3924</v>
      </c>
      <c r="B927" s="343" t="s">
        <v>1903</v>
      </c>
      <c r="C927" s="343" t="s">
        <v>4442</v>
      </c>
      <c r="D927" s="382">
        <f>SUMIF(crudo!B:B,FRAM!A927,crudo!D:D)</f>
        <v>14188.1</v>
      </c>
      <c r="E927" s="381"/>
      <c r="H927" s="3"/>
      <c r="I927"/>
      <c r="J927" s="17"/>
      <c r="K927" s="17"/>
      <c r="L927" s="17"/>
    </row>
    <row r="928" spans="1:12">
      <c r="A928" s="343" t="s">
        <v>3925</v>
      </c>
      <c r="B928" s="343" t="s">
        <v>1904</v>
      </c>
      <c r="C928" s="343" t="s">
        <v>4443</v>
      </c>
      <c r="D928" s="382">
        <f>SUMIF(crudo!B:B,FRAM!A928,crudo!D:D)</f>
        <v>11675.07</v>
      </c>
      <c r="E928" s="381"/>
      <c r="H928" s="3"/>
      <c r="I928"/>
      <c r="J928" s="17"/>
      <c r="K928" s="17"/>
      <c r="L928" s="17"/>
    </row>
    <row r="929" spans="1:12">
      <c r="A929" s="343" t="s">
        <v>3926</v>
      </c>
      <c r="B929" s="343" t="s">
        <v>1905</v>
      </c>
      <c r="C929" s="343" t="s">
        <v>4444</v>
      </c>
      <c r="D929" s="382">
        <f>SUMIF(crudo!B:B,FRAM!A929,crudo!D:D)</f>
        <v>8376.74</v>
      </c>
      <c r="E929" s="381"/>
      <c r="H929" s="3"/>
      <c r="I929"/>
      <c r="J929" s="17"/>
      <c r="K929" s="17"/>
      <c r="L929" s="17"/>
    </row>
    <row r="930" spans="1:12">
      <c r="A930" s="343" t="s">
        <v>3927</v>
      </c>
      <c r="B930" s="343" t="s">
        <v>1906</v>
      </c>
      <c r="C930" s="343" t="s">
        <v>4445</v>
      </c>
      <c r="D930" s="382">
        <f>SUMIF(crudo!B:B,FRAM!A930,crudo!D:D)</f>
        <v>7523.32</v>
      </c>
      <c r="E930" s="381"/>
      <c r="H930" s="3"/>
      <c r="I930"/>
      <c r="J930" s="17"/>
      <c r="K930" s="17"/>
      <c r="L930" s="17"/>
    </row>
    <row r="931" spans="1:12">
      <c r="A931" s="343" t="s">
        <v>3928</v>
      </c>
      <c r="B931" s="343" t="s">
        <v>1907</v>
      </c>
      <c r="C931" s="343" t="s">
        <v>4446</v>
      </c>
      <c r="D931" s="382">
        <f>SUMIF(crudo!B:B,FRAM!A931,crudo!D:D)</f>
        <v>5555.24</v>
      </c>
      <c r="E931" s="381"/>
      <c r="H931" s="3"/>
      <c r="I931"/>
      <c r="J931" s="17"/>
      <c r="K931" s="17"/>
      <c r="L931" s="17"/>
    </row>
    <row r="932" spans="1:12">
      <c r="A932" s="343" t="s">
        <v>3929</v>
      </c>
      <c r="B932" s="343" t="s">
        <v>1908</v>
      </c>
      <c r="C932" s="343" t="s">
        <v>4447</v>
      </c>
      <c r="D932" s="382">
        <f>SUMIF(crudo!B:B,FRAM!A932,crudo!D:D)</f>
        <v>5755.62</v>
      </c>
      <c r="E932" s="381"/>
      <c r="H932" s="3"/>
      <c r="I932"/>
      <c r="J932" s="17"/>
      <c r="K932" s="17"/>
      <c r="L932" s="17"/>
    </row>
    <row r="933" spans="1:12">
      <c r="A933" s="343" t="s">
        <v>3930</v>
      </c>
      <c r="B933" s="343" t="s">
        <v>1909</v>
      </c>
      <c r="C933" s="343" t="s">
        <v>4448</v>
      </c>
      <c r="D933" s="382">
        <f>SUMIF(crudo!B:B,FRAM!A933,crudo!D:D)</f>
        <v>4929.22</v>
      </c>
      <c r="E933" s="381"/>
      <c r="H933" s="3"/>
      <c r="I933"/>
      <c r="J933" s="17"/>
      <c r="K933" s="17"/>
      <c r="L933" s="17"/>
    </row>
    <row r="934" spans="1:12">
      <c r="A934" s="343" t="s">
        <v>3931</v>
      </c>
      <c r="B934" s="343" t="s">
        <v>1910</v>
      </c>
      <c r="C934" s="343" t="s">
        <v>4449</v>
      </c>
      <c r="D934" s="382">
        <f>SUMIF(crudo!B:B,FRAM!A934,crudo!D:D)</f>
        <v>11465.66</v>
      </c>
      <c r="E934" s="381"/>
      <c r="H934" s="3"/>
      <c r="I934"/>
      <c r="J934" s="17"/>
      <c r="K934" s="17"/>
      <c r="L934" s="17"/>
    </row>
    <row r="935" spans="1:12">
      <c r="A935" s="343" t="s">
        <v>3932</v>
      </c>
      <c r="B935" s="343" t="s">
        <v>1911</v>
      </c>
      <c r="C935" s="343" t="s">
        <v>4450</v>
      </c>
      <c r="D935" s="382">
        <f>SUMIF(crudo!B:B,FRAM!A935,crudo!D:D)</f>
        <v>6325.35</v>
      </c>
      <c r="E935" s="381"/>
      <c r="H935" s="3"/>
      <c r="I935"/>
      <c r="J935" s="17"/>
      <c r="K935" s="17"/>
      <c r="L935" s="17"/>
    </row>
    <row r="936" spans="1:12">
      <c r="A936" s="343" t="s">
        <v>3933</v>
      </c>
      <c r="B936" s="343" t="s">
        <v>1912</v>
      </c>
      <c r="C936" s="343" t="s">
        <v>4451</v>
      </c>
      <c r="D936" s="382">
        <f>SUMIF(crudo!B:B,FRAM!A936,crudo!D:D)</f>
        <v>21593.88</v>
      </c>
      <c r="E936" s="381"/>
      <c r="H936" s="3"/>
      <c r="I936"/>
      <c r="J936" s="17"/>
      <c r="K936" s="17"/>
      <c r="L936" s="17"/>
    </row>
    <row r="937" spans="1:12">
      <c r="A937" s="343" t="s">
        <v>3934</v>
      </c>
      <c r="B937" s="343" t="s">
        <v>1913</v>
      </c>
      <c r="C937" s="343" t="s">
        <v>4452</v>
      </c>
      <c r="D937" s="382">
        <f>SUMIF(crudo!B:B,FRAM!A937,crudo!D:D)</f>
        <v>19371.2</v>
      </c>
      <c r="E937" s="381"/>
      <c r="H937" s="3"/>
      <c r="I937"/>
      <c r="J937" s="17"/>
      <c r="K937" s="17"/>
      <c r="L937" s="17"/>
    </row>
    <row r="938" spans="1:12">
      <c r="A938" s="343" t="s">
        <v>3935</v>
      </c>
      <c r="B938" s="343" t="s">
        <v>1914</v>
      </c>
      <c r="C938" s="343" t="s">
        <v>4453</v>
      </c>
      <c r="D938" s="382">
        <f>SUMIF(crudo!B:B,FRAM!A938,crudo!D:D)</f>
        <v>8795.57</v>
      </c>
      <c r="E938" s="381"/>
      <c r="H938" s="3"/>
      <c r="I938"/>
      <c r="J938" s="17"/>
      <c r="K938" s="17"/>
      <c r="L938" s="17"/>
    </row>
    <row r="939" spans="1:12">
      <c r="A939" s="343" t="s">
        <v>3936</v>
      </c>
      <c r="B939" s="343" t="s">
        <v>1915</v>
      </c>
      <c r="C939" s="343" t="s">
        <v>5002</v>
      </c>
      <c r="D939" s="382">
        <f>SUMIF(crudo!B:B,FRAM!A939,crudo!D:D)</f>
        <v>7544.3</v>
      </c>
      <c r="E939" s="381"/>
      <c r="H939" s="3"/>
      <c r="I939"/>
      <c r="J939" s="17"/>
      <c r="K939" s="17"/>
      <c r="L939" s="17"/>
    </row>
    <row r="940" spans="1:12">
      <c r="A940" s="343" t="s">
        <v>3513</v>
      </c>
      <c r="B940" s="343" t="s">
        <v>1916</v>
      </c>
      <c r="C940" s="343" t="s">
        <v>4454</v>
      </c>
      <c r="D940" s="382">
        <f>SUMIF(crudo!B:B,FRAM!A940,crudo!D:D)</f>
        <v>14135.74</v>
      </c>
      <c r="E940" s="381"/>
      <c r="H940" s="3"/>
      <c r="I940"/>
      <c r="J940" s="17"/>
      <c r="K940" s="17"/>
      <c r="L940" s="17"/>
    </row>
    <row r="941" spans="1:12">
      <c r="A941" s="343" t="s">
        <v>3937</v>
      </c>
      <c r="B941" s="343" t="s">
        <v>1917</v>
      </c>
      <c r="C941" s="343" t="s">
        <v>4455</v>
      </c>
      <c r="D941" s="382">
        <f>SUMIF(crudo!B:B,FRAM!A941,crudo!D:D)</f>
        <v>42459.58</v>
      </c>
      <c r="E941" s="381"/>
      <c r="H941" s="3"/>
      <c r="I941"/>
      <c r="J941" s="17"/>
      <c r="K941" s="17"/>
      <c r="L941" s="17"/>
    </row>
    <row r="942" spans="1:12">
      <c r="A942" s="343" t="s">
        <v>3938</v>
      </c>
      <c r="B942" s="343" t="s">
        <v>1918</v>
      </c>
      <c r="C942" s="343" t="s">
        <v>4456</v>
      </c>
      <c r="D942" s="382">
        <f>SUMIF(crudo!B:B,FRAM!A942,crudo!D:D)</f>
        <v>4958.5</v>
      </c>
      <c r="E942" s="381"/>
      <c r="H942" s="3"/>
      <c r="I942"/>
      <c r="J942" s="17"/>
      <c r="K942" s="17"/>
      <c r="L942" s="17"/>
    </row>
    <row r="943" spans="1:12">
      <c r="A943" s="343" t="s">
        <v>3939</v>
      </c>
      <c r="B943" s="343" t="s">
        <v>1919</v>
      </c>
      <c r="C943" s="343" t="s">
        <v>4457</v>
      </c>
      <c r="D943" s="382">
        <f>SUMIF(crudo!B:B,FRAM!A943,crudo!D:D)</f>
        <v>5300.76</v>
      </c>
      <c r="E943" s="381"/>
      <c r="H943" s="3"/>
      <c r="I943"/>
      <c r="J943" s="17"/>
      <c r="K943" s="17"/>
      <c r="L943" s="17"/>
    </row>
    <row r="944" spans="1:12">
      <c r="A944" s="343" t="s">
        <v>3940</v>
      </c>
      <c r="B944" s="343" t="s">
        <v>1920</v>
      </c>
      <c r="C944" s="343" t="s">
        <v>4458</v>
      </c>
      <c r="D944" s="382">
        <f>SUMIF(crudo!B:B,FRAM!A944,crudo!D:D)</f>
        <v>8349.74</v>
      </c>
      <c r="E944" s="381"/>
      <c r="H944" s="3"/>
      <c r="I944"/>
      <c r="J944" s="17"/>
      <c r="K944" s="17"/>
      <c r="L944" s="17"/>
    </row>
    <row r="945" spans="1:12">
      <c r="A945" s="343" t="s">
        <v>3941</v>
      </c>
      <c r="B945" s="343" t="s">
        <v>1921</v>
      </c>
      <c r="C945" s="343" t="s">
        <v>5003</v>
      </c>
      <c r="D945" s="382">
        <f>SUMIF(crudo!B:B,FRAM!A945,crudo!D:D)</f>
        <v>5931.78</v>
      </c>
      <c r="E945" s="381"/>
      <c r="H945" s="3"/>
      <c r="I945"/>
      <c r="J945" s="17"/>
      <c r="K945" s="17"/>
      <c r="L945" s="17"/>
    </row>
    <row r="946" spans="1:12">
      <c r="A946" s="343" t="s">
        <v>3942</v>
      </c>
      <c r="B946" s="343" t="s">
        <v>1922</v>
      </c>
      <c r="C946" s="343" t="s">
        <v>4459</v>
      </c>
      <c r="D946" s="382">
        <f>SUMIF(crudo!B:B,FRAM!A946,crudo!D:D)</f>
        <v>4787.3599999999997</v>
      </c>
      <c r="E946" s="381"/>
      <c r="H946" s="3"/>
      <c r="I946"/>
      <c r="J946" s="17"/>
      <c r="K946" s="17"/>
      <c r="L946" s="17"/>
    </row>
    <row r="947" spans="1:12">
      <c r="A947" s="343" t="s">
        <v>3943</v>
      </c>
      <c r="B947" s="343" t="s">
        <v>1924</v>
      </c>
      <c r="C947" s="343" t="s">
        <v>1923</v>
      </c>
      <c r="D947" s="382">
        <f>SUMIF(crudo!B:B,FRAM!A947,crudo!D:D)</f>
        <v>9214.41</v>
      </c>
      <c r="E947" s="381"/>
      <c r="H947" s="3"/>
      <c r="I947"/>
      <c r="J947" s="17"/>
      <c r="K947" s="17"/>
      <c r="L947" s="17"/>
    </row>
    <row r="948" spans="1:12">
      <c r="A948" s="343" t="s">
        <v>3944</v>
      </c>
      <c r="B948" s="343" t="s">
        <v>1925</v>
      </c>
      <c r="C948" s="343" t="s">
        <v>4460</v>
      </c>
      <c r="D948" s="382">
        <f>SUMIF(crudo!B:B,FRAM!A948,crudo!D:D)</f>
        <v>26439.07</v>
      </c>
      <c r="E948" s="381"/>
      <c r="H948" s="3"/>
      <c r="I948"/>
      <c r="J948" s="17"/>
      <c r="K948" s="17"/>
      <c r="L948" s="17"/>
    </row>
    <row r="949" spans="1:12">
      <c r="A949" s="343" t="s">
        <v>3945</v>
      </c>
      <c r="B949" s="343" t="s">
        <v>1926</v>
      </c>
      <c r="C949" s="343" t="s">
        <v>4461</v>
      </c>
      <c r="D949" s="382">
        <f>SUMIF(crudo!B:B,FRAM!A949,crudo!D:D)</f>
        <v>47066.78</v>
      </c>
      <c r="E949" s="381"/>
      <c r="H949" s="3"/>
      <c r="I949"/>
      <c r="J949" s="17"/>
      <c r="K949" s="17"/>
      <c r="L949" s="17"/>
    </row>
    <row r="950" spans="1:12">
      <c r="A950" s="343" t="s">
        <v>3946</v>
      </c>
      <c r="B950" s="343" t="s">
        <v>1927</v>
      </c>
      <c r="C950" s="343" t="s">
        <v>4462</v>
      </c>
      <c r="D950" s="382">
        <f>SUMIF(crudo!B:B,FRAM!A950,crudo!D:D)</f>
        <v>9999.73</v>
      </c>
      <c r="E950" s="381"/>
      <c r="H950" s="3"/>
      <c r="I950"/>
      <c r="J950" s="17"/>
      <c r="K950" s="17"/>
      <c r="L950" s="17"/>
    </row>
    <row r="951" spans="1:12">
      <c r="A951" s="343" t="s">
        <v>3770</v>
      </c>
      <c r="B951" s="343" t="s">
        <v>1928</v>
      </c>
      <c r="C951" s="343" t="s">
        <v>4463</v>
      </c>
      <c r="D951" s="382">
        <f>SUMIF(crudo!B:B,FRAM!A951,crudo!D:D)</f>
        <v>5694.3</v>
      </c>
      <c r="E951" s="381"/>
      <c r="H951" s="3"/>
      <c r="I951"/>
      <c r="J951" s="17"/>
      <c r="K951" s="17"/>
      <c r="L951" s="17"/>
    </row>
    <row r="952" spans="1:12">
      <c r="A952" s="343" t="s">
        <v>3772</v>
      </c>
      <c r="B952" s="343" t="s">
        <v>1929</v>
      </c>
      <c r="C952" s="343" t="s">
        <v>4464</v>
      </c>
      <c r="D952" s="382">
        <f>SUMIF(crudo!B:B,FRAM!A952,crudo!D:D)</f>
        <v>24449.599999999999</v>
      </c>
      <c r="E952" s="381"/>
      <c r="H952" s="3"/>
      <c r="I952"/>
      <c r="J952" s="17"/>
      <c r="K952" s="17"/>
      <c r="L952" s="17"/>
    </row>
    <row r="953" spans="1:12">
      <c r="A953" s="343" t="s">
        <v>3723</v>
      </c>
      <c r="B953" s="343" t="s">
        <v>1930</v>
      </c>
      <c r="C953" s="343" t="s">
        <v>5004</v>
      </c>
      <c r="D953" s="382">
        <f>SUMIF(crudo!B:B,FRAM!A953,crudo!D:D)</f>
        <v>32921.99</v>
      </c>
      <c r="E953" s="381"/>
      <c r="H953" s="3"/>
      <c r="I953"/>
      <c r="J953" s="17"/>
      <c r="K953" s="17"/>
      <c r="L953" s="17"/>
    </row>
    <row r="954" spans="1:12">
      <c r="A954" s="343" t="s">
        <v>3722</v>
      </c>
      <c r="B954" s="343" t="s">
        <v>4802</v>
      </c>
      <c r="C954" s="343" t="s">
        <v>5005</v>
      </c>
      <c r="D954" s="382">
        <f>SUMIF(crudo!B:B,FRAM!A954,crudo!D:D)</f>
        <v>32355.14</v>
      </c>
      <c r="E954" s="381"/>
      <c r="H954" s="3"/>
      <c r="I954"/>
      <c r="J954" s="17"/>
      <c r="K954" s="17"/>
      <c r="L954" s="17"/>
    </row>
    <row r="955" spans="1:12">
      <c r="A955" s="343" t="s">
        <v>2970</v>
      </c>
      <c r="B955" s="343" t="s">
        <v>4795</v>
      </c>
      <c r="C955" s="343" t="s">
        <v>4195</v>
      </c>
      <c r="D955" s="382">
        <f>SUMIF(crudo!B:B,FRAM!A955,crudo!D:D)</f>
        <v>15066.33</v>
      </c>
      <c r="E955" s="381"/>
      <c r="H955" s="3"/>
      <c r="I955"/>
      <c r="J955" s="17"/>
      <c r="K955" s="17"/>
      <c r="L955" s="17"/>
    </row>
    <row r="956" spans="1:12">
      <c r="A956" s="343" t="s">
        <v>3578</v>
      </c>
      <c r="B956" s="343" t="s">
        <v>1931</v>
      </c>
      <c r="C956" s="343" t="s">
        <v>4465</v>
      </c>
      <c r="D956" s="382">
        <f>SUMIF(crudo!B:B,FRAM!A956,crudo!D:D)</f>
        <v>30103.89</v>
      </c>
      <c r="E956" s="381"/>
      <c r="H956" s="3"/>
      <c r="I956"/>
      <c r="J956" s="17"/>
      <c r="K956" s="17"/>
      <c r="L956" s="17"/>
    </row>
    <row r="957" spans="1:12">
      <c r="A957" s="343" t="s">
        <v>3514</v>
      </c>
      <c r="B957" s="343" t="s">
        <v>1932</v>
      </c>
      <c r="C957" s="343" t="s">
        <v>4466</v>
      </c>
      <c r="D957" s="382">
        <f>SUMIF(crudo!B:B,FRAM!A957,crudo!D:D)</f>
        <v>20156.52</v>
      </c>
      <c r="E957" s="381"/>
      <c r="H957" s="3"/>
      <c r="I957"/>
      <c r="J957" s="17"/>
      <c r="K957" s="17"/>
      <c r="L957" s="17"/>
    </row>
    <row r="958" spans="1:12">
      <c r="A958" s="343" t="s">
        <v>3515</v>
      </c>
      <c r="B958" s="343" t="s">
        <v>4633</v>
      </c>
      <c r="C958" s="343" t="s">
        <v>5006</v>
      </c>
      <c r="D958" s="382">
        <f>SUMIF(crudo!B:B,FRAM!A958,crudo!D:D)</f>
        <v>13117.97</v>
      </c>
      <c r="E958" s="381"/>
      <c r="H958" s="3"/>
      <c r="I958"/>
      <c r="J958" s="17"/>
      <c r="K958" s="17"/>
      <c r="L958" s="17"/>
    </row>
    <row r="959" spans="1:12">
      <c r="A959" s="343" t="s">
        <v>3516</v>
      </c>
      <c r="B959" s="343" t="s">
        <v>1933</v>
      </c>
      <c r="C959" s="343" t="s">
        <v>4467</v>
      </c>
      <c r="D959" s="382">
        <f>SUMIF(crudo!B:B,FRAM!A959,crudo!D:D)</f>
        <v>27172.03</v>
      </c>
      <c r="E959" s="381"/>
      <c r="H959" s="3"/>
      <c r="I959"/>
      <c r="J959" s="17"/>
      <c r="K959" s="17"/>
      <c r="L959" s="17"/>
    </row>
    <row r="960" spans="1:12">
      <c r="A960" s="343" t="s">
        <v>4580</v>
      </c>
      <c r="B960" s="343" t="s">
        <v>4579</v>
      </c>
      <c r="C960" s="343" t="s">
        <v>5007</v>
      </c>
      <c r="D960" s="382">
        <f>SUMIF(crudo!B:B,FRAM!A960,crudo!D:D)</f>
        <v>23036.02</v>
      </c>
      <c r="E960" s="381"/>
      <c r="H960" s="3"/>
      <c r="I960"/>
      <c r="J960" s="17"/>
      <c r="K960" s="17"/>
      <c r="L960" s="17"/>
    </row>
    <row r="961" spans="1:12">
      <c r="A961" s="343" t="s">
        <v>3517</v>
      </c>
      <c r="B961" s="343" t="s">
        <v>1934</v>
      </c>
      <c r="C961" s="343" t="s">
        <v>5008</v>
      </c>
      <c r="D961" s="382">
        <f>SUMIF(crudo!B:B,FRAM!A961,crudo!D:D)</f>
        <v>20941.84</v>
      </c>
      <c r="E961" s="381"/>
      <c r="H961" s="3"/>
      <c r="I961"/>
      <c r="J961" s="17"/>
      <c r="K961" s="17"/>
      <c r="L961" s="17"/>
    </row>
    <row r="962" spans="1:12" s="378" customFormat="1">
      <c r="A962" s="343" t="s">
        <v>3518</v>
      </c>
      <c r="B962" s="343" t="s">
        <v>1936</v>
      </c>
      <c r="C962" s="343" t="s">
        <v>1935</v>
      </c>
      <c r="D962" s="382">
        <f>SUMIF(crudo!B:B,FRAM!A962,crudo!D:D)</f>
        <v>20864.349999999999</v>
      </c>
      <c r="E962" s="381"/>
      <c r="H962" s="3"/>
      <c r="I962"/>
    </row>
    <row r="963" spans="1:12">
      <c r="A963" s="343" t="s">
        <v>3519</v>
      </c>
      <c r="B963" s="343" t="s">
        <v>1937</v>
      </c>
      <c r="C963" s="343" t="s">
        <v>4468</v>
      </c>
      <c r="D963" s="382">
        <f>SUMIF(crudo!B:B,FRAM!A963,crudo!D:D)</f>
        <v>12392.02</v>
      </c>
      <c r="E963" s="381"/>
      <c r="H963" s="3"/>
      <c r="I963"/>
      <c r="J963" s="17"/>
      <c r="K963" s="17"/>
      <c r="L963" s="17"/>
    </row>
    <row r="964" spans="1:12">
      <c r="A964" s="343" t="s">
        <v>3520</v>
      </c>
      <c r="B964" s="343" t="s">
        <v>1938</v>
      </c>
      <c r="C964" s="343" t="s">
        <v>4469</v>
      </c>
      <c r="D964" s="382">
        <f>SUMIF(crudo!B:B,FRAM!A964,crudo!D:D)</f>
        <v>13642.65</v>
      </c>
      <c r="E964" s="381"/>
      <c r="H964" s="3"/>
      <c r="I964"/>
      <c r="J964" s="17"/>
      <c r="K964" s="17"/>
      <c r="L964" s="17"/>
    </row>
    <row r="965" spans="1:12">
      <c r="A965" s="343" t="s">
        <v>3521</v>
      </c>
      <c r="B965" s="343" t="s">
        <v>1940</v>
      </c>
      <c r="C965" s="343" t="s">
        <v>1939</v>
      </c>
      <c r="D965" s="382">
        <f>SUMIF(crudo!B:B,FRAM!A965,crudo!D:D)</f>
        <v>20156.52</v>
      </c>
      <c r="E965" s="381"/>
      <c r="H965" s="3"/>
      <c r="I965"/>
      <c r="J965" s="17"/>
      <c r="K965" s="17"/>
      <c r="L965" s="17"/>
    </row>
    <row r="966" spans="1:12">
      <c r="A966" s="343" t="s">
        <v>3522</v>
      </c>
      <c r="B966" s="343" t="s">
        <v>1941</v>
      </c>
      <c r="C966" s="343" t="s">
        <v>4470</v>
      </c>
      <c r="D966" s="382">
        <f>SUMIF(crudo!B:B,FRAM!A966,crudo!D:D)</f>
        <v>26020.23</v>
      </c>
      <c r="E966" s="381"/>
      <c r="H966" s="3"/>
      <c r="I966"/>
      <c r="J966" s="17"/>
      <c r="K966" s="17"/>
      <c r="L966" s="17"/>
    </row>
    <row r="967" spans="1:12">
      <c r="A967" s="343" t="s">
        <v>3524</v>
      </c>
      <c r="B967" s="343" t="s">
        <v>1942</v>
      </c>
      <c r="C967" s="343" t="s">
        <v>4471</v>
      </c>
      <c r="D967" s="382">
        <f>SUMIF(crudo!B:B,FRAM!A967,crudo!D:D)</f>
        <v>29842.12</v>
      </c>
      <c r="E967" s="381"/>
      <c r="H967" s="3"/>
      <c r="I967"/>
      <c r="J967" s="17"/>
      <c r="K967" s="17"/>
      <c r="L967" s="17"/>
    </row>
    <row r="968" spans="1:12">
      <c r="A968" s="343" t="s">
        <v>3523</v>
      </c>
      <c r="B968" s="343" t="s">
        <v>1943</v>
      </c>
      <c r="C968" s="343" t="s">
        <v>5009</v>
      </c>
      <c r="D968" s="382">
        <f>SUMIF(crudo!B:B,FRAM!A968,crudo!D:D)</f>
        <v>35287</v>
      </c>
      <c r="E968" s="381"/>
      <c r="H968" s="3"/>
      <c r="I968"/>
      <c r="J968" s="17"/>
      <c r="K968" s="17"/>
      <c r="L968" s="17"/>
    </row>
    <row r="969" spans="1:12">
      <c r="A969" s="343" t="s">
        <v>3525</v>
      </c>
      <c r="B969" s="343" t="s">
        <v>1945</v>
      </c>
      <c r="C969" s="343" t="s">
        <v>1944</v>
      </c>
      <c r="D969" s="382">
        <f>SUMIF(crudo!B:B,FRAM!A969,crudo!D:D)</f>
        <v>15025.77</v>
      </c>
      <c r="E969" s="381"/>
      <c r="H969" s="3"/>
      <c r="I969"/>
      <c r="J969" s="17"/>
      <c r="K969" s="17"/>
      <c r="L969" s="17"/>
    </row>
    <row r="970" spans="1:12">
      <c r="A970" s="343" t="s">
        <v>3526</v>
      </c>
      <c r="B970" s="343" t="s">
        <v>1946</v>
      </c>
      <c r="C970" s="343" t="s">
        <v>5010</v>
      </c>
      <c r="D970" s="382">
        <f>SUMIF(crudo!B:B,FRAM!A970,crudo!D:D)</f>
        <v>23554.33</v>
      </c>
      <c r="E970" s="381"/>
      <c r="H970" s="3"/>
      <c r="I970"/>
      <c r="J970" s="17"/>
      <c r="K970" s="17"/>
      <c r="L970" s="17"/>
    </row>
    <row r="971" spans="1:12">
      <c r="A971" s="343" t="s">
        <v>3527</v>
      </c>
      <c r="B971" s="343" t="s">
        <v>1948</v>
      </c>
      <c r="C971" s="343" t="s">
        <v>1947</v>
      </c>
      <c r="D971" s="382">
        <f>SUMIF(crudo!B:B,FRAM!A971,crudo!D:D)</f>
        <v>13176.87</v>
      </c>
      <c r="E971" s="381"/>
      <c r="H971" s="3"/>
      <c r="I971"/>
      <c r="J971" s="17"/>
      <c r="K971" s="17"/>
      <c r="L971" s="17"/>
    </row>
    <row r="972" spans="1:12">
      <c r="A972" s="343" t="s">
        <v>3528</v>
      </c>
      <c r="B972" s="343" t="s">
        <v>3529</v>
      </c>
      <c r="C972" s="343" t="s">
        <v>5011</v>
      </c>
      <c r="D972" s="382">
        <f>SUMIF(crudo!B:B,FRAM!A972,crudo!D:D)</f>
        <v>21787.1</v>
      </c>
      <c r="E972" s="381"/>
      <c r="H972" s="3"/>
      <c r="I972"/>
      <c r="J972" s="17"/>
      <c r="K972" s="17"/>
      <c r="L972" s="17"/>
    </row>
    <row r="973" spans="1:12">
      <c r="A973" s="343" t="s">
        <v>3530</v>
      </c>
      <c r="B973" s="343" t="s">
        <v>1949</v>
      </c>
      <c r="C973" s="343" t="s">
        <v>4472</v>
      </c>
      <c r="D973" s="382">
        <f>SUMIF(crudo!B:B,FRAM!A973,crudo!D:D)</f>
        <v>40256.36</v>
      </c>
      <c r="E973" s="381"/>
      <c r="H973" s="3"/>
      <c r="I973"/>
      <c r="J973" s="17"/>
      <c r="K973" s="17"/>
      <c r="L973" s="17"/>
    </row>
    <row r="974" spans="1:12">
      <c r="A974" s="343" t="s">
        <v>3531</v>
      </c>
      <c r="B974" s="343" t="s">
        <v>1950</v>
      </c>
      <c r="C974" s="343" t="s">
        <v>4473</v>
      </c>
      <c r="D974" s="382">
        <f>SUMIF(crudo!B:B,FRAM!A974,crudo!D:D)</f>
        <v>13769.26</v>
      </c>
      <c r="E974" s="381"/>
      <c r="H974" s="3"/>
      <c r="I974"/>
      <c r="J974" s="17"/>
      <c r="K974" s="17"/>
      <c r="L974" s="17"/>
    </row>
    <row r="975" spans="1:12">
      <c r="A975" s="343" t="s">
        <v>3532</v>
      </c>
      <c r="B975" s="343" t="s">
        <v>1951</v>
      </c>
      <c r="C975" s="343" t="s">
        <v>4474</v>
      </c>
      <c r="D975" s="382">
        <f>SUMIF(crudo!B:B,FRAM!A975,crudo!D:D)</f>
        <v>17591.14</v>
      </c>
      <c r="E975" s="381"/>
      <c r="H975" s="3"/>
      <c r="I975"/>
      <c r="J975" s="17"/>
      <c r="K975" s="17"/>
      <c r="L975" s="17"/>
    </row>
    <row r="976" spans="1:12">
      <c r="A976" s="343" t="s">
        <v>3579</v>
      </c>
      <c r="B976" s="343" t="s">
        <v>1952</v>
      </c>
      <c r="C976" s="343" t="s">
        <v>5012</v>
      </c>
      <c r="D976" s="382">
        <f>SUMIF(crudo!B:B,FRAM!A976,crudo!D:D)</f>
        <v>35129.93</v>
      </c>
      <c r="E976" s="381"/>
      <c r="H976" s="3"/>
      <c r="I976"/>
      <c r="J976" s="17"/>
      <c r="K976" s="17"/>
      <c r="L976" s="17"/>
    </row>
    <row r="977" spans="1:12">
      <c r="A977" s="343" t="s">
        <v>3533</v>
      </c>
      <c r="B977" s="343" t="s">
        <v>1954</v>
      </c>
      <c r="C977" s="343" t="s">
        <v>1953</v>
      </c>
      <c r="D977" s="382">
        <f>SUMIF(crudo!B:B,FRAM!A977,crudo!D:D)</f>
        <v>17325.990000000002</v>
      </c>
      <c r="E977" s="381"/>
      <c r="H977" s="3"/>
      <c r="I977"/>
      <c r="J977" s="17"/>
      <c r="K977" s="17"/>
      <c r="L977" s="17"/>
    </row>
    <row r="978" spans="1:12">
      <c r="A978" s="343" t="s">
        <v>3990</v>
      </c>
      <c r="B978" s="343" t="s">
        <v>4701</v>
      </c>
      <c r="C978" s="343" t="s">
        <v>5013</v>
      </c>
      <c r="D978" s="382">
        <f>SUMIF(crudo!B:B,FRAM!A978,crudo!D:D)</f>
        <v>45443.79</v>
      </c>
      <c r="E978" s="381"/>
      <c r="H978" s="3"/>
      <c r="I978"/>
      <c r="J978" s="17"/>
      <c r="K978" s="17"/>
      <c r="L978" s="17"/>
    </row>
    <row r="979" spans="1:12">
      <c r="A979" s="343" t="s">
        <v>3534</v>
      </c>
      <c r="B979" s="343" t="s">
        <v>1955</v>
      </c>
      <c r="C979" s="343" t="s">
        <v>4475</v>
      </c>
      <c r="D979" s="382">
        <f>SUMIF(crudo!B:B,FRAM!A979,crudo!D:D)</f>
        <v>8847.93</v>
      </c>
      <c r="E979" s="381"/>
      <c r="H979" s="3"/>
      <c r="I979"/>
      <c r="J979" s="17"/>
      <c r="K979" s="17"/>
      <c r="L979" s="17"/>
    </row>
    <row r="980" spans="1:12">
      <c r="A980" s="343" t="s">
        <v>3773</v>
      </c>
      <c r="B980" s="343" t="s">
        <v>1957</v>
      </c>
      <c r="C980" s="343" t="s">
        <v>1956</v>
      </c>
      <c r="D980" s="382">
        <f>SUMIF(crudo!B:B,FRAM!A980,crudo!D:D)</f>
        <v>11465.66</v>
      </c>
      <c r="E980" s="381"/>
      <c r="H980" s="3"/>
      <c r="I980"/>
      <c r="J980" s="17"/>
      <c r="K980" s="17"/>
      <c r="L980" s="17"/>
    </row>
    <row r="981" spans="1:12">
      <c r="A981" s="343" t="s">
        <v>3535</v>
      </c>
      <c r="B981" s="343" t="s">
        <v>1958</v>
      </c>
      <c r="C981" s="343" t="s">
        <v>4476</v>
      </c>
      <c r="D981" s="382">
        <f>SUMIF(crudo!B:B,FRAM!A981,crudo!D:D)</f>
        <v>44396.7</v>
      </c>
      <c r="E981" s="381"/>
      <c r="H981" s="3"/>
      <c r="I981"/>
      <c r="J981" s="17"/>
      <c r="K981" s="17"/>
      <c r="L981" s="17"/>
    </row>
    <row r="982" spans="1:12">
      <c r="A982" s="343" t="s">
        <v>3536</v>
      </c>
      <c r="B982" s="343" t="s">
        <v>1960</v>
      </c>
      <c r="C982" s="343" t="s">
        <v>1959</v>
      </c>
      <c r="D982" s="382">
        <f>SUMIF(crudo!B:B,FRAM!A982,crudo!D:D)</f>
        <v>14418.46</v>
      </c>
      <c r="E982" s="381"/>
      <c r="H982" s="3"/>
      <c r="I982"/>
      <c r="J982" s="17"/>
      <c r="K982" s="17"/>
      <c r="L982" s="17"/>
    </row>
    <row r="983" spans="1:12">
      <c r="A983" s="343" t="s">
        <v>3537</v>
      </c>
      <c r="B983" s="343" t="s">
        <v>1962</v>
      </c>
      <c r="C983" s="343" t="s">
        <v>1961</v>
      </c>
      <c r="D983" s="382">
        <f>SUMIF(crudo!B:B,FRAM!A983,crudo!D:D)</f>
        <v>11518.01</v>
      </c>
      <c r="E983" s="381"/>
      <c r="H983" s="3"/>
      <c r="I983"/>
      <c r="J983" s="17"/>
      <c r="K983" s="17"/>
      <c r="L983" s="17"/>
    </row>
    <row r="984" spans="1:12">
      <c r="A984" s="343" t="s">
        <v>3774</v>
      </c>
      <c r="B984" s="343" t="s">
        <v>1964</v>
      </c>
      <c r="C984" s="343" t="s">
        <v>1963</v>
      </c>
      <c r="D984" s="382">
        <f>SUMIF(crudo!B:B,FRAM!A984,crudo!D:D)</f>
        <v>28507.08</v>
      </c>
      <c r="E984" s="381"/>
      <c r="H984" s="3"/>
      <c r="I984"/>
      <c r="J984" s="17"/>
      <c r="K984" s="17"/>
      <c r="L984" s="17"/>
    </row>
    <row r="985" spans="1:12">
      <c r="A985" s="343" t="s">
        <v>3538</v>
      </c>
      <c r="B985" s="343" t="s">
        <v>1966</v>
      </c>
      <c r="C985" s="343" t="s">
        <v>1965</v>
      </c>
      <c r="D985" s="382">
        <f>SUMIF(crudo!B:B,FRAM!A985,crudo!D:D)</f>
        <v>9057.34</v>
      </c>
      <c r="E985" s="381"/>
      <c r="H985" s="3"/>
      <c r="I985"/>
      <c r="J985" s="17"/>
      <c r="K985" s="17"/>
      <c r="L985" s="17"/>
    </row>
    <row r="986" spans="1:12">
      <c r="A986" s="343" t="s">
        <v>3539</v>
      </c>
      <c r="B986" s="343" t="s">
        <v>1967</v>
      </c>
      <c r="C986" s="343" t="s">
        <v>4477</v>
      </c>
      <c r="D986" s="382">
        <f>SUMIF(crudo!B:B,FRAM!A986,crudo!D:D)</f>
        <v>12774.52</v>
      </c>
      <c r="E986" s="381"/>
      <c r="H986" s="3"/>
      <c r="I986"/>
      <c r="J986" s="17"/>
      <c r="K986" s="17"/>
      <c r="L986" s="17"/>
    </row>
    <row r="987" spans="1:12">
      <c r="A987" s="343" t="s">
        <v>3540</v>
      </c>
      <c r="B987" s="343" t="s">
        <v>1968</v>
      </c>
      <c r="C987" s="343" t="s">
        <v>5014</v>
      </c>
      <c r="D987" s="382">
        <f>SUMIF(crudo!B:B,FRAM!A987,crudo!D:D)</f>
        <v>44511.98</v>
      </c>
      <c r="E987" s="381"/>
      <c r="H987" s="3"/>
      <c r="I987"/>
      <c r="J987" s="17"/>
      <c r="K987" s="17"/>
      <c r="L987" s="17"/>
    </row>
    <row r="988" spans="1:12">
      <c r="A988" s="343" t="s">
        <v>3541</v>
      </c>
      <c r="B988" s="343" t="s">
        <v>1969</v>
      </c>
      <c r="C988" s="343" t="s">
        <v>4478</v>
      </c>
      <c r="D988" s="382">
        <f>SUMIF(crudo!B:B,FRAM!A988,crudo!D:D)</f>
        <v>46490.879999999997</v>
      </c>
      <c r="E988" s="381"/>
      <c r="H988" s="3"/>
      <c r="I988"/>
      <c r="J988" s="17"/>
      <c r="K988" s="17"/>
      <c r="L988" s="17"/>
    </row>
    <row r="989" spans="1:12">
      <c r="A989" s="343" t="s">
        <v>3542</v>
      </c>
      <c r="B989" s="343" t="s">
        <v>1971</v>
      </c>
      <c r="C989" s="343" t="s">
        <v>1970</v>
      </c>
      <c r="D989" s="382">
        <f>SUMIF(crudo!B:B,FRAM!A989,crudo!D:D)</f>
        <v>12222.18</v>
      </c>
      <c r="E989" s="381"/>
      <c r="H989" s="3"/>
      <c r="I989"/>
      <c r="J989" s="17"/>
      <c r="K989" s="17"/>
      <c r="L989" s="17"/>
    </row>
    <row r="990" spans="1:12">
      <c r="A990" s="343" t="s">
        <v>3543</v>
      </c>
      <c r="B990" s="343" t="s">
        <v>1973</v>
      </c>
      <c r="C990" s="343" t="s">
        <v>1972</v>
      </c>
      <c r="D990" s="382">
        <f>SUMIF(crudo!B:B,FRAM!A990,crudo!D:D)</f>
        <v>7382</v>
      </c>
      <c r="E990" s="381"/>
      <c r="H990" s="3"/>
      <c r="I990"/>
      <c r="J990" s="17"/>
      <c r="K990" s="17"/>
      <c r="L990" s="17"/>
    </row>
    <row r="991" spans="1:12">
      <c r="A991" s="343" t="s">
        <v>3544</v>
      </c>
      <c r="B991" s="343" t="s">
        <v>1975</v>
      </c>
      <c r="C991" s="343" t="s">
        <v>1974</v>
      </c>
      <c r="D991" s="382">
        <f>SUMIF(crudo!B:B,FRAM!A991,crudo!D:D)</f>
        <v>5654.3</v>
      </c>
      <c r="E991" s="381"/>
      <c r="H991" s="3"/>
      <c r="I991"/>
      <c r="J991" s="17"/>
      <c r="K991" s="17"/>
      <c r="L991" s="17"/>
    </row>
    <row r="992" spans="1:12">
      <c r="A992" s="343" t="s">
        <v>3545</v>
      </c>
      <c r="B992" s="343" t="s">
        <v>1977</v>
      </c>
      <c r="C992" s="343" t="s">
        <v>1976</v>
      </c>
      <c r="D992" s="382">
        <f>SUMIF(crudo!B:B,FRAM!A992,crudo!D:D)</f>
        <v>6743.27</v>
      </c>
      <c r="E992" s="381"/>
      <c r="H992" s="3"/>
      <c r="I992"/>
      <c r="J992" s="17"/>
      <c r="K992" s="17"/>
      <c r="L992" s="17"/>
    </row>
    <row r="993" spans="1:12">
      <c r="A993" s="343" t="s">
        <v>3546</v>
      </c>
      <c r="B993" s="343" t="s">
        <v>1979</v>
      </c>
      <c r="C993" s="343" t="s">
        <v>1978</v>
      </c>
      <c r="D993" s="382">
        <f>SUMIF(crudo!B:B,FRAM!A993,crudo!D:D)</f>
        <v>11256.24</v>
      </c>
      <c r="E993" s="381"/>
      <c r="H993" s="3"/>
      <c r="I993"/>
      <c r="J993" s="17"/>
      <c r="K993" s="17"/>
      <c r="L993" s="17"/>
    </row>
    <row r="994" spans="1:12">
      <c r="A994" s="343" t="s">
        <v>3547</v>
      </c>
      <c r="B994" s="343" t="s">
        <v>1980</v>
      </c>
      <c r="C994" s="343" t="s">
        <v>4479</v>
      </c>
      <c r="D994" s="382">
        <f>SUMIF(crudo!B:B,FRAM!A994,crudo!D:D)</f>
        <v>8586.15</v>
      </c>
      <c r="E994" s="381"/>
      <c r="H994" s="3"/>
      <c r="I994"/>
      <c r="J994" s="17"/>
      <c r="K994" s="17"/>
      <c r="L994" s="17"/>
    </row>
    <row r="995" spans="1:12">
      <c r="A995" s="343" t="s">
        <v>3548</v>
      </c>
      <c r="B995" s="343" t="s">
        <v>1982</v>
      </c>
      <c r="C995" s="343" t="s">
        <v>1981</v>
      </c>
      <c r="D995" s="382">
        <f>SUMIF(crudo!B:B,FRAM!A995,crudo!D:D)</f>
        <v>15358.46</v>
      </c>
      <c r="E995" s="381"/>
      <c r="H995" s="3"/>
      <c r="I995"/>
      <c r="J995" s="17"/>
      <c r="K995" s="17"/>
      <c r="L995" s="17"/>
    </row>
    <row r="996" spans="1:12">
      <c r="A996" s="343" t="s">
        <v>3549</v>
      </c>
      <c r="B996" s="343" t="s">
        <v>1983</v>
      </c>
      <c r="C996" s="343" t="s">
        <v>4480</v>
      </c>
      <c r="D996" s="382">
        <f>SUMIF(crudo!B:B,FRAM!A996,crudo!D:D)</f>
        <v>9967.7800000000007</v>
      </c>
      <c r="E996" s="381"/>
      <c r="H996" s="3"/>
      <c r="I996"/>
      <c r="J996" s="17"/>
      <c r="K996" s="17"/>
      <c r="L996" s="17"/>
    </row>
    <row r="997" spans="1:12">
      <c r="A997" s="343" t="s">
        <v>3550</v>
      </c>
      <c r="B997" s="343" t="s">
        <v>1985</v>
      </c>
      <c r="C997" s="343" t="s">
        <v>1984</v>
      </c>
      <c r="D997" s="382">
        <f>SUMIF(crudo!B:B,FRAM!A997,crudo!D:D)</f>
        <v>13591.04</v>
      </c>
      <c r="E997" s="381"/>
      <c r="H997" s="3"/>
      <c r="I997"/>
      <c r="J997" s="17"/>
      <c r="K997" s="17"/>
      <c r="L997" s="17"/>
    </row>
    <row r="998" spans="1:12">
      <c r="A998" s="343" t="s">
        <v>3551</v>
      </c>
      <c r="B998" s="343" t="s">
        <v>1986</v>
      </c>
      <c r="C998" s="343" t="s">
        <v>4481</v>
      </c>
      <c r="D998" s="382">
        <f>SUMIF(crudo!B:B,FRAM!A998,crudo!D:D)</f>
        <v>59367.69</v>
      </c>
      <c r="E998" s="381"/>
      <c r="H998" s="3"/>
      <c r="I998"/>
      <c r="J998" s="17"/>
      <c r="K998" s="17"/>
      <c r="L998" s="17"/>
    </row>
    <row r="999" spans="1:12">
      <c r="A999" s="343" t="s">
        <v>3552</v>
      </c>
      <c r="B999" s="343" t="s">
        <v>1987</v>
      </c>
      <c r="C999" s="343" t="s">
        <v>4482</v>
      </c>
      <c r="D999" s="382">
        <f>SUMIF(crudo!B:B,FRAM!A999,crudo!D:D)</f>
        <v>29056.799999999999</v>
      </c>
      <c r="E999" s="381"/>
      <c r="H999" s="3"/>
      <c r="I999"/>
      <c r="J999" s="17"/>
      <c r="K999" s="17"/>
      <c r="L999" s="17"/>
    </row>
    <row r="1000" spans="1:12">
      <c r="A1000" s="343" t="s">
        <v>3553</v>
      </c>
      <c r="B1000" s="343" t="s">
        <v>1989</v>
      </c>
      <c r="C1000" s="343" t="s">
        <v>1988</v>
      </c>
      <c r="D1000" s="382">
        <f>SUMIF(crudo!B:B,FRAM!A1000,crudo!D:D)</f>
        <v>7853.19</v>
      </c>
      <c r="E1000" s="381"/>
      <c r="H1000" s="3"/>
      <c r="I1000"/>
      <c r="J1000" s="17"/>
      <c r="K1000" s="17"/>
      <c r="L1000" s="17"/>
    </row>
    <row r="1001" spans="1:12">
      <c r="A1001" s="343" t="s">
        <v>3554</v>
      </c>
      <c r="B1001" s="343" t="s">
        <v>1990</v>
      </c>
      <c r="C1001" s="343" t="s">
        <v>4483</v>
      </c>
      <c r="D1001" s="382">
        <f>SUMIF(crudo!B:B,FRAM!A1001,crudo!D:D)</f>
        <v>15407.19</v>
      </c>
      <c r="E1001" s="381"/>
      <c r="H1001" s="3"/>
      <c r="I1001"/>
      <c r="J1001" s="17"/>
      <c r="K1001" s="17"/>
      <c r="L1001" s="17"/>
    </row>
    <row r="1002" spans="1:12">
      <c r="A1002" s="343" t="s">
        <v>3555</v>
      </c>
      <c r="B1002" s="343" t="s">
        <v>1992</v>
      </c>
      <c r="C1002" s="343" t="s">
        <v>1991</v>
      </c>
      <c r="D1002" s="382">
        <f>SUMIF(crudo!B:B,FRAM!A1002,crudo!D:D)</f>
        <v>11792.62</v>
      </c>
      <c r="E1002" s="381"/>
      <c r="H1002" s="3"/>
      <c r="I1002"/>
      <c r="J1002" s="17"/>
      <c r="K1002" s="17"/>
      <c r="L1002" s="17"/>
    </row>
    <row r="1003" spans="1:12">
      <c r="A1003" s="343" t="s">
        <v>3556</v>
      </c>
      <c r="B1003" s="343" t="s">
        <v>1994</v>
      </c>
      <c r="C1003" s="343" t="s">
        <v>1993</v>
      </c>
      <c r="D1003" s="382">
        <f>SUMIF(crudo!B:B,FRAM!A1003,crudo!D:D)</f>
        <v>9580.89</v>
      </c>
      <c r="E1003" s="381"/>
      <c r="H1003" s="3"/>
      <c r="I1003"/>
      <c r="J1003" s="17"/>
      <c r="K1003" s="17"/>
      <c r="L1003" s="17"/>
    </row>
    <row r="1004" spans="1:12">
      <c r="A1004" s="343" t="s">
        <v>3557</v>
      </c>
      <c r="B1004" s="343" t="s">
        <v>1996</v>
      </c>
      <c r="C1004" s="343" t="s">
        <v>1995</v>
      </c>
      <c r="D1004" s="382">
        <f>SUMIF(crudo!B:B,FRAM!A1004,crudo!D:D)</f>
        <v>13706.43</v>
      </c>
      <c r="E1004" s="381"/>
      <c r="H1004" s="3"/>
      <c r="I1004"/>
      <c r="J1004" s="17"/>
      <c r="K1004" s="17"/>
      <c r="L1004" s="17"/>
    </row>
    <row r="1005" spans="1:12">
      <c r="A1005" s="343" t="s">
        <v>3558</v>
      </c>
      <c r="B1005" s="343" t="s">
        <v>1997</v>
      </c>
      <c r="C1005" s="343" t="s">
        <v>5015</v>
      </c>
      <c r="D1005" s="382">
        <f>SUMIF(crudo!B:B,FRAM!A1005,crudo!D:D)</f>
        <v>11360.66</v>
      </c>
      <c r="E1005" s="381"/>
      <c r="H1005" s="3"/>
      <c r="I1005"/>
      <c r="J1005" s="17"/>
      <c r="K1005" s="17"/>
      <c r="L1005" s="17"/>
    </row>
    <row r="1006" spans="1:12">
      <c r="A1006" s="343" t="s">
        <v>3559</v>
      </c>
      <c r="B1006" s="343" t="s">
        <v>1999</v>
      </c>
      <c r="C1006" s="343" t="s">
        <v>1998</v>
      </c>
      <c r="D1006" s="382">
        <f>SUMIF(crudo!B:B,FRAM!A1006,crudo!D:D)</f>
        <v>15434.13</v>
      </c>
      <c r="E1006" s="381"/>
      <c r="H1006" s="3"/>
      <c r="I1006"/>
      <c r="J1006" s="17"/>
      <c r="K1006" s="17"/>
      <c r="L1006" s="17"/>
    </row>
    <row r="1007" spans="1:12">
      <c r="A1007" s="343" t="s">
        <v>3560</v>
      </c>
      <c r="B1007" s="343" t="s">
        <v>2000</v>
      </c>
      <c r="C1007" s="343" t="s">
        <v>4484</v>
      </c>
      <c r="D1007" s="382">
        <f>SUMIF(crudo!B:B,FRAM!A1007,crudo!D:D)</f>
        <v>11463.16</v>
      </c>
      <c r="E1007" s="381"/>
      <c r="H1007" s="3"/>
      <c r="I1007"/>
      <c r="J1007" s="17"/>
      <c r="K1007" s="17"/>
      <c r="L1007" s="17"/>
    </row>
    <row r="1008" spans="1:12">
      <c r="A1008" s="343" t="s">
        <v>3561</v>
      </c>
      <c r="B1008" s="343" t="s">
        <v>2001</v>
      </c>
      <c r="C1008" s="343" t="s">
        <v>5016</v>
      </c>
      <c r="D1008" s="382">
        <f>SUMIF(crudo!B:B,FRAM!A1008,crudo!D:D)</f>
        <v>11568.63</v>
      </c>
      <c r="E1008" s="381"/>
      <c r="H1008" s="3"/>
      <c r="I1008"/>
      <c r="J1008" s="17"/>
      <c r="K1008" s="17"/>
      <c r="L1008" s="17"/>
    </row>
    <row r="1009" spans="1:12">
      <c r="A1009" s="343" t="s">
        <v>3775</v>
      </c>
      <c r="B1009" s="343" t="s">
        <v>2003</v>
      </c>
      <c r="C1009" s="343" t="s">
        <v>2002</v>
      </c>
      <c r="D1009" s="382">
        <f>SUMIF(crudo!B:B,FRAM!A1009,crudo!D:D)</f>
        <v>16701.12</v>
      </c>
      <c r="E1009" s="381"/>
      <c r="H1009" s="3"/>
      <c r="I1009"/>
      <c r="J1009" s="17"/>
      <c r="K1009" s="17"/>
      <c r="L1009" s="17"/>
    </row>
    <row r="1010" spans="1:12">
      <c r="A1010" s="343" t="s">
        <v>3562</v>
      </c>
      <c r="B1010" s="343" t="s">
        <v>2005</v>
      </c>
      <c r="C1010" s="343" t="s">
        <v>2004</v>
      </c>
      <c r="D1010" s="382">
        <f>SUMIF(crudo!B:B,FRAM!A1010,crudo!D:D)</f>
        <v>9737.9500000000007</v>
      </c>
      <c r="E1010" s="381"/>
      <c r="H1010" s="3"/>
      <c r="I1010"/>
      <c r="J1010" s="17"/>
      <c r="K1010" s="17"/>
      <c r="L1010" s="17"/>
    </row>
    <row r="1011" spans="1:12">
      <c r="A1011" s="343" t="s">
        <v>3563</v>
      </c>
      <c r="B1011" s="343" t="s">
        <v>2006</v>
      </c>
      <c r="C1011" s="343" t="s">
        <v>4485</v>
      </c>
      <c r="D1011" s="382">
        <f>SUMIF(crudo!B:B,FRAM!A1011,crudo!D:D)</f>
        <v>94657.11</v>
      </c>
      <c r="E1011" s="381"/>
      <c r="H1011" s="3"/>
      <c r="I1011"/>
      <c r="J1011" s="17"/>
      <c r="K1011" s="17"/>
      <c r="L1011" s="17"/>
    </row>
    <row r="1012" spans="1:12">
      <c r="A1012" s="343" t="s">
        <v>3724</v>
      </c>
      <c r="B1012" s="343" t="s">
        <v>2007</v>
      </c>
      <c r="C1012" s="343" t="s">
        <v>5017</v>
      </c>
      <c r="D1012" s="382">
        <f>SUMIF(crudo!B:B,FRAM!A1012,crudo!D:D)</f>
        <v>104813.89</v>
      </c>
      <c r="E1012" s="381"/>
      <c r="H1012" s="3"/>
      <c r="I1012"/>
      <c r="J1012" s="17"/>
      <c r="K1012" s="17"/>
      <c r="L1012" s="17"/>
    </row>
    <row r="1013" spans="1:12">
      <c r="A1013" s="343" t="s">
        <v>3564</v>
      </c>
      <c r="B1013" s="343" t="s">
        <v>2009</v>
      </c>
      <c r="C1013" s="343" t="s">
        <v>2008</v>
      </c>
      <c r="D1013" s="382">
        <f>SUMIF(crudo!B:B,FRAM!A1013,crudo!D:D)</f>
        <v>13193.36</v>
      </c>
      <c r="E1013" s="381"/>
      <c r="H1013" s="3"/>
      <c r="I1013"/>
      <c r="J1013" s="17"/>
      <c r="K1013" s="17"/>
      <c r="L1013" s="17"/>
    </row>
    <row r="1014" spans="1:12">
      <c r="A1014" s="343" t="s">
        <v>3565</v>
      </c>
      <c r="B1014" s="343" t="s">
        <v>2010</v>
      </c>
      <c r="C1014" s="343" t="s">
        <v>4486</v>
      </c>
      <c r="D1014" s="382">
        <f>SUMIF(crudo!B:B,FRAM!A1014,crudo!D:D)</f>
        <v>25915.52</v>
      </c>
      <c r="E1014" s="381"/>
      <c r="H1014" s="3"/>
      <c r="I1014"/>
      <c r="J1014" s="17"/>
      <c r="K1014" s="17"/>
      <c r="L1014" s="17"/>
    </row>
    <row r="1015" spans="1:12">
      <c r="A1015" s="343" t="s">
        <v>3566</v>
      </c>
      <c r="B1015" s="343" t="s">
        <v>2012</v>
      </c>
      <c r="C1015" s="343" t="s">
        <v>2011</v>
      </c>
      <c r="D1015" s="382">
        <f>SUMIF(crudo!B:B,FRAM!A1015,crudo!D:D)</f>
        <v>27067.33</v>
      </c>
      <c r="E1015" s="381"/>
      <c r="H1015" s="3"/>
      <c r="I1015"/>
      <c r="J1015" s="17"/>
      <c r="K1015" s="17"/>
      <c r="L1015" s="17"/>
    </row>
    <row r="1016" spans="1:12">
      <c r="A1016" s="343" t="s">
        <v>3567</v>
      </c>
      <c r="B1016" s="343" t="s">
        <v>2014</v>
      </c>
      <c r="C1016" s="343" t="s">
        <v>2013</v>
      </c>
      <c r="D1016" s="382">
        <f>SUMIF(crudo!B:B,FRAM!A1016,crudo!D:D)</f>
        <v>14750.91</v>
      </c>
      <c r="E1016" s="381"/>
      <c r="H1016" s="3"/>
      <c r="I1016"/>
      <c r="J1016" s="17"/>
      <c r="K1016" s="17"/>
      <c r="L1016" s="17"/>
    </row>
    <row r="1017" spans="1:12">
      <c r="A1017" s="343" t="s">
        <v>3568</v>
      </c>
      <c r="B1017" s="343" t="s">
        <v>2015</v>
      </c>
      <c r="C1017" s="343" t="s">
        <v>4487</v>
      </c>
      <c r="D1017" s="382">
        <f>SUMIF(crudo!B:B,FRAM!A1017,crudo!D:D)</f>
        <v>38751.68</v>
      </c>
      <c r="E1017" s="381"/>
      <c r="H1017" s="3"/>
      <c r="I1017"/>
      <c r="J1017" s="17"/>
      <c r="K1017" s="17"/>
      <c r="L1017" s="17"/>
    </row>
    <row r="1018" spans="1:12">
      <c r="A1018" s="343" t="s">
        <v>3569</v>
      </c>
      <c r="B1018" s="343" t="s">
        <v>2017</v>
      </c>
      <c r="C1018" s="343" t="s">
        <v>2016</v>
      </c>
      <c r="D1018" s="382">
        <f>SUMIF(crudo!B:B,FRAM!A1018,crudo!D:D)</f>
        <v>16596.41</v>
      </c>
      <c r="E1018" s="381"/>
      <c r="H1018" s="3"/>
      <c r="I1018"/>
      <c r="J1018" s="17"/>
      <c r="K1018" s="17"/>
      <c r="L1018" s="17"/>
    </row>
    <row r="1019" spans="1:12">
      <c r="A1019" s="343" t="s">
        <v>3570</v>
      </c>
      <c r="B1019" s="343" t="s">
        <v>2019</v>
      </c>
      <c r="C1019" s="343" t="s">
        <v>2018</v>
      </c>
      <c r="D1019" s="382">
        <f>SUMIF(crudo!B:B,FRAM!A1019,crudo!D:D)</f>
        <v>12093.91</v>
      </c>
      <c r="E1019" s="381"/>
      <c r="H1019" s="3"/>
      <c r="I1019"/>
      <c r="J1019" s="17"/>
      <c r="K1019" s="17"/>
      <c r="L1019" s="17"/>
    </row>
    <row r="1020" spans="1:12">
      <c r="A1020" s="343" t="s">
        <v>3571</v>
      </c>
      <c r="B1020" s="343" t="s">
        <v>2020</v>
      </c>
      <c r="C1020" s="343" t="s">
        <v>4488</v>
      </c>
      <c r="D1020" s="382">
        <f>SUMIF(crudo!B:B,FRAM!A1020,crudo!D:D)</f>
        <v>18847.650000000001</v>
      </c>
      <c r="E1020" s="381"/>
      <c r="H1020" s="3"/>
      <c r="I1020"/>
      <c r="J1020" s="17"/>
      <c r="K1020" s="17"/>
      <c r="L1020" s="17"/>
    </row>
    <row r="1021" spans="1:12">
      <c r="A1021" s="343" t="s">
        <v>3572</v>
      </c>
      <c r="B1021" s="343" t="s">
        <v>2021</v>
      </c>
      <c r="C1021" s="343" t="s">
        <v>4489</v>
      </c>
      <c r="D1021" s="382">
        <f>SUMIF(crudo!B:B,FRAM!A1021,crudo!D:D)</f>
        <v>21046.55</v>
      </c>
      <c r="E1021" s="381"/>
      <c r="H1021" s="3"/>
      <c r="I1021"/>
      <c r="J1021" s="17"/>
      <c r="K1021" s="17"/>
      <c r="L1021" s="17"/>
    </row>
    <row r="1022" spans="1:12">
      <c r="A1022" s="343" t="s">
        <v>3573</v>
      </c>
      <c r="B1022" s="343" t="s">
        <v>2023</v>
      </c>
      <c r="C1022" s="343" t="s">
        <v>2022</v>
      </c>
      <c r="D1022" s="382">
        <f>SUMIF(crudo!B:B,FRAM!A1022,crudo!D:D)</f>
        <v>14570.28</v>
      </c>
      <c r="E1022" s="381"/>
      <c r="H1022" s="3"/>
      <c r="I1022"/>
      <c r="J1022" s="17"/>
      <c r="K1022" s="17"/>
      <c r="L1022" s="17"/>
    </row>
    <row r="1023" spans="1:12">
      <c r="A1023" s="343" t="s">
        <v>3574</v>
      </c>
      <c r="B1023" s="343" t="s">
        <v>2024</v>
      </c>
      <c r="C1023" s="343" t="s">
        <v>5018</v>
      </c>
      <c r="D1023" s="382">
        <f>SUMIF(crudo!B:B,FRAM!A1023,crudo!D:D)</f>
        <v>26753.200000000001</v>
      </c>
      <c r="E1023" s="381"/>
      <c r="H1023" s="3"/>
      <c r="I1023"/>
      <c r="J1023" s="17"/>
      <c r="K1023" s="17"/>
      <c r="L1023" s="17"/>
    </row>
    <row r="1024" spans="1:12">
      <c r="A1024" s="343" t="s">
        <v>3776</v>
      </c>
      <c r="B1024" s="343" t="s">
        <v>2026</v>
      </c>
      <c r="C1024" s="343" t="s">
        <v>2025</v>
      </c>
      <c r="D1024" s="382">
        <f>SUMIF(crudo!B:B,FRAM!A1024,crudo!D:D)</f>
        <v>7067.87</v>
      </c>
      <c r="E1024" s="381"/>
      <c r="H1024" s="3"/>
      <c r="I1024"/>
      <c r="J1024" s="17"/>
      <c r="K1024" s="17"/>
      <c r="L1024" s="17"/>
    </row>
    <row r="1025" spans="1:12">
      <c r="A1025" s="343" t="s">
        <v>3575</v>
      </c>
      <c r="B1025" s="343" t="s">
        <v>2027</v>
      </c>
      <c r="C1025" s="343" t="s">
        <v>5019</v>
      </c>
      <c r="D1025" s="382">
        <f>SUMIF(crudo!B:B,FRAM!A1025,crudo!D:D)</f>
        <v>53035.199999999997</v>
      </c>
      <c r="E1025" s="381"/>
      <c r="H1025" s="3"/>
      <c r="I1025"/>
      <c r="J1025" s="17"/>
      <c r="K1025" s="17"/>
      <c r="L1025" s="17"/>
    </row>
    <row r="1026" spans="1:12">
      <c r="A1026" s="343" t="s">
        <v>3576</v>
      </c>
      <c r="B1026" s="343" t="s">
        <v>2029</v>
      </c>
      <c r="C1026" s="343" t="s">
        <v>2028</v>
      </c>
      <c r="D1026" s="382">
        <f>SUMIF(crudo!B:B,FRAM!A1026,crudo!D:D)</f>
        <v>30836.86</v>
      </c>
      <c r="E1026" s="381"/>
      <c r="H1026" s="3"/>
      <c r="I1026"/>
      <c r="J1026" s="17"/>
      <c r="K1026" s="17"/>
      <c r="L1026" s="17"/>
    </row>
    <row r="1027" spans="1:12">
      <c r="A1027" s="343" t="s">
        <v>3577</v>
      </c>
      <c r="B1027" s="343" t="s">
        <v>2030</v>
      </c>
      <c r="C1027" s="343" t="s">
        <v>4490</v>
      </c>
      <c r="D1027" s="382">
        <f>SUMIF(crudo!B:B,FRAM!A1027,crudo!D:D)</f>
        <v>32250.43</v>
      </c>
      <c r="E1027" s="381"/>
      <c r="H1027" s="3"/>
      <c r="I1027"/>
      <c r="J1027" s="17"/>
      <c r="K1027" s="17"/>
      <c r="L1027" s="17"/>
    </row>
    <row r="1028" spans="1:12">
      <c r="A1028" s="343" t="s">
        <v>3339</v>
      </c>
      <c r="B1028" s="343" t="s">
        <v>2031</v>
      </c>
      <c r="C1028" s="343" t="s">
        <v>4491</v>
      </c>
      <c r="D1028" s="382">
        <f>SUMIF(crudo!B:B,FRAM!A1028,crudo!D:D)</f>
        <v>6048.69</v>
      </c>
      <c r="E1028" s="381"/>
      <c r="H1028" s="3"/>
      <c r="I1028"/>
      <c r="J1028" s="17"/>
      <c r="K1028" s="17"/>
      <c r="L1028" s="17"/>
    </row>
    <row r="1029" spans="1:12">
      <c r="A1029" s="343" t="s">
        <v>3340</v>
      </c>
      <c r="B1029" s="343" t="s">
        <v>2033</v>
      </c>
      <c r="C1029" s="343" t="s">
        <v>2032</v>
      </c>
      <c r="D1029" s="382">
        <f>SUMIF(crudo!B:B,FRAM!A1029,crudo!D:D)</f>
        <v>7696.13</v>
      </c>
      <c r="E1029" s="381"/>
      <c r="H1029" s="3"/>
      <c r="I1029"/>
      <c r="J1029" s="17"/>
      <c r="K1029" s="17"/>
      <c r="L1029" s="17"/>
    </row>
    <row r="1030" spans="1:12">
      <c r="A1030" s="343" t="s">
        <v>3448</v>
      </c>
      <c r="B1030" s="343" t="s">
        <v>2034</v>
      </c>
      <c r="C1030" s="343" t="s">
        <v>4492</v>
      </c>
      <c r="D1030" s="382">
        <f>SUMIF(crudo!B:B,FRAM!A1030,crudo!D:D)</f>
        <v>23193.09</v>
      </c>
      <c r="E1030" s="381"/>
      <c r="H1030" s="3"/>
      <c r="I1030"/>
      <c r="J1030" s="17"/>
      <c r="K1030" s="17"/>
      <c r="L1030" s="17"/>
    </row>
    <row r="1031" spans="1:12">
      <c r="A1031" s="343" t="s">
        <v>3449</v>
      </c>
      <c r="B1031" s="343" t="s">
        <v>2035</v>
      </c>
      <c r="C1031" s="343" t="s">
        <v>4493</v>
      </c>
      <c r="D1031" s="382">
        <f>SUMIF(crudo!B:B,FRAM!A1031,crudo!D:D)</f>
        <v>32250.43</v>
      </c>
      <c r="E1031" s="381"/>
      <c r="H1031" s="3"/>
      <c r="I1031"/>
      <c r="J1031" s="17"/>
      <c r="K1031" s="17"/>
      <c r="L1031" s="17"/>
    </row>
    <row r="1032" spans="1:12">
      <c r="A1032" s="343" t="s">
        <v>4005</v>
      </c>
      <c r="B1032" s="343" t="s">
        <v>4004</v>
      </c>
      <c r="C1032" s="343" t="s">
        <v>5020</v>
      </c>
      <c r="D1032" s="382">
        <f>SUMIF(crudo!B:B,FRAM!A1032,crudo!D:D)</f>
        <v>8324.3799999999992</v>
      </c>
      <c r="E1032" s="381"/>
      <c r="H1032" s="3"/>
      <c r="I1032"/>
      <c r="J1032" s="17"/>
      <c r="K1032" s="17"/>
      <c r="L1032" s="17"/>
    </row>
    <row r="1033" spans="1:12">
      <c r="A1033" s="343" t="s">
        <v>3777</v>
      </c>
      <c r="B1033" s="343" t="s">
        <v>2037</v>
      </c>
      <c r="C1033" s="343" t="s">
        <v>2036</v>
      </c>
      <c r="D1033" s="382">
        <f>SUMIF(crudo!B:B,FRAM!A1033,crudo!D:D)</f>
        <v>5931.78</v>
      </c>
      <c r="E1033" s="381"/>
      <c r="H1033" s="3"/>
      <c r="I1033"/>
      <c r="J1033" s="17"/>
      <c r="K1033" s="17"/>
      <c r="L1033" s="17"/>
    </row>
    <row r="1034" spans="1:12">
      <c r="A1034" s="343" t="s">
        <v>3778</v>
      </c>
      <c r="B1034" s="343" t="s">
        <v>2038</v>
      </c>
      <c r="C1034" s="343" t="s">
        <v>5021</v>
      </c>
      <c r="D1034" s="382">
        <f>SUMIF(crudo!B:B,FRAM!A1034,crudo!D:D)</f>
        <v>6382.03</v>
      </c>
      <c r="E1034" s="381"/>
      <c r="H1034" s="3"/>
      <c r="I1034"/>
      <c r="J1034" s="17"/>
      <c r="K1034" s="17"/>
      <c r="L1034" s="17"/>
    </row>
    <row r="1035" spans="1:12">
      <c r="A1035" s="343" t="s">
        <v>3779</v>
      </c>
      <c r="B1035" s="343" t="s">
        <v>2039</v>
      </c>
      <c r="C1035" s="343" t="s">
        <v>5022</v>
      </c>
      <c r="D1035" s="382">
        <f>SUMIF(crudo!B:B,FRAM!A1035,crudo!D:D)</f>
        <v>8900.2800000000007</v>
      </c>
      <c r="E1035" s="381"/>
      <c r="H1035" s="3"/>
      <c r="I1035"/>
      <c r="J1035" s="17"/>
      <c r="K1035" s="17"/>
      <c r="L1035" s="17"/>
    </row>
    <row r="1036" spans="1:12">
      <c r="A1036" s="343" t="s">
        <v>3725</v>
      </c>
      <c r="B1036" s="343" t="s">
        <v>2040</v>
      </c>
      <c r="C1036" s="343" t="s">
        <v>5023</v>
      </c>
      <c r="D1036" s="382">
        <f>SUMIF(crudo!B:B,FRAM!A1036,crudo!D:D)</f>
        <v>43192.54</v>
      </c>
      <c r="E1036" s="381"/>
      <c r="H1036" s="3"/>
      <c r="I1036"/>
      <c r="J1036" s="17"/>
      <c r="K1036" s="17"/>
      <c r="L1036" s="17"/>
    </row>
    <row r="1037" spans="1:12">
      <c r="A1037" s="343" t="s">
        <v>3726</v>
      </c>
      <c r="B1037" s="343" t="s">
        <v>2042</v>
      </c>
      <c r="C1037" s="343" t="s">
        <v>2041</v>
      </c>
      <c r="D1037" s="382">
        <f>SUMIF(crudo!B:B,FRAM!A1037,crudo!D:D)</f>
        <v>11360.95</v>
      </c>
      <c r="E1037" s="381"/>
      <c r="H1037" s="3"/>
      <c r="I1037"/>
      <c r="J1037" s="17"/>
      <c r="K1037" s="17"/>
      <c r="L1037" s="17"/>
    </row>
    <row r="1038" spans="1:12">
      <c r="A1038" s="343" t="s">
        <v>3727</v>
      </c>
      <c r="B1038" s="343" t="s">
        <v>2044</v>
      </c>
      <c r="C1038" s="343" t="s">
        <v>2043</v>
      </c>
      <c r="D1038" s="382">
        <f>SUMIF(crudo!B:B,FRAM!A1038,crudo!D:D)</f>
        <v>8167.32</v>
      </c>
      <c r="E1038" s="381"/>
      <c r="H1038" s="3"/>
      <c r="I1038"/>
      <c r="J1038" s="17"/>
      <c r="K1038" s="17"/>
      <c r="L1038" s="17"/>
    </row>
    <row r="1039" spans="1:12">
      <c r="A1039" s="343" t="s">
        <v>3780</v>
      </c>
      <c r="B1039" s="343" t="s">
        <v>2045</v>
      </c>
      <c r="C1039" s="343" t="s">
        <v>4494</v>
      </c>
      <c r="D1039" s="382">
        <f>SUMIF(crudo!B:B,FRAM!A1039,crudo!D:D)</f>
        <v>19632.97</v>
      </c>
      <c r="E1039" s="381"/>
      <c r="H1039" s="3"/>
      <c r="I1039"/>
      <c r="J1039" s="17"/>
      <c r="K1039" s="17"/>
      <c r="L1039" s="17"/>
    </row>
    <row r="1040" spans="1:12">
      <c r="A1040" s="343" t="s">
        <v>3781</v>
      </c>
      <c r="B1040" s="343" t="s">
        <v>2046</v>
      </c>
      <c r="C1040" s="343" t="s">
        <v>5024</v>
      </c>
      <c r="D1040" s="382">
        <f>SUMIF(crudo!B:B,FRAM!A1040,crudo!D:D)</f>
        <v>18690.59</v>
      </c>
      <c r="E1040" s="381"/>
      <c r="H1040" s="3"/>
      <c r="I1040"/>
      <c r="J1040" s="17"/>
      <c r="K1040" s="17"/>
      <c r="L1040" s="17"/>
    </row>
    <row r="1041" spans="1:12">
      <c r="A1041" s="343" t="s">
        <v>3782</v>
      </c>
      <c r="B1041" s="343" t="s">
        <v>2047</v>
      </c>
      <c r="C1041" s="343" t="s">
        <v>5025</v>
      </c>
      <c r="D1041" s="382">
        <f>SUMIF(crudo!B:B,FRAM!A1041,crudo!D:D)</f>
        <v>7067.87</v>
      </c>
      <c r="E1041" s="381"/>
      <c r="H1041" s="3"/>
      <c r="I1041"/>
      <c r="J1041" s="17"/>
      <c r="K1041" s="17"/>
      <c r="L1041" s="17"/>
    </row>
    <row r="1042" spans="1:12" s="524" customFormat="1">
      <c r="A1042" s="522" t="s">
        <v>5474</v>
      </c>
      <c r="B1042" s="522" t="s">
        <v>5475</v>
      </c>
      <c r="C1042" s="522" t="s">
        <v>5663</v>
      </c>
      <c r="D1042" s="523">
        <f>SUMIF(crudo!B:B,FRAM!A1042,crudo!D:D)</f>
        <v>5240.7</v>
      </c>
      <c r="H1042" s="3"/>
      <c r="I1042"/>
    </row>
    <row r="1043" spans="1:12">
      <c r="A1043" s="343" t="s">
        <v>3783</v>
      </c>
      <c r="B1043" s="343" t="s">
        <v>2048</v>
      </c>
      <c r="C1043" s="343" t="s">
        <v>4495</v>
      </c>
      <c r="D1043" s="382">
        <f>SUMIF(crudo!B:B,FRAM!A1043,crudo!D:D)</f>
        <v>5643.83</v>
      </c>
      <c r="E1043" s="381"/>
      <c r="H1043" s="3"/>
      <c r="I1043"/>
      <c r="J1043" s="17"/>
      <c r="K1043" s="17"/>
      <c r="L1043" s="17"/>
    </row>
    <row r="1044" spans="1:12">
      <c r="A1044" s="343" t="s">
        <v>3784</v>
      </c>
      <c r="B1044" s="343" t="s">
        <v>2049</v>
      </c>
      <c r="C1044" s="343" t="s">
        <v>5026</v>
      </c>
      <c r="D1044" s="382">
        <f>SUMIF(crudo!B:B,FRAM!A1044,crudo!D:D)</f>
        <v>6400.6</v>
      </c>
      <c r="E1044" s="381"/>
      <c r="H1044" s="3"/>
      <c r="I1044"/>
      <c r="J1044" s="17"/>
      <c r="K1044" s="17"/>
      <c r="L1044" s="17"/>
    </row>
    <row r="1045" spans="1:12">
      <c r="A1045" s="343" t="s">
        <v>3785</v>
      </c>
      <c r="B1045" s="343" t="s">
        <v>2051</v>
      </c>
      <c r="C1045" s="343" t="s">
        <v>2050</v>
      </c>
      <c r="D1045" s="382">
        <f>SUMIF(crudo!B:B,FRAM!A1045,crudo!D:D)</f>
        <v>6387.26</v>
      </c>
      <c r="E1045" s="381"/>
      <c r="H1045" s="3"/>
      <c r="I1045"/>
      <c r="J1045" s="17"/>
      <c r="K1045" s="17"/>
      <c r="L1045" s="17"/>
    </row>
    <row r="1046" spans="1:12">
      <c r="A1046" s="343" t="s">
        <v>3786</v>
      </c>
      <c r="B1046" s="343" t="s">
        <v>2053</v>
      </c>
      <c r="C1046" s="343" t="s">
        <v>2052</v>
      </c>
      <c r="D1046" s="382">
        <f>SUMIF(crudo!B:B,FRAM!A1046,crudo!D:D)</f>
        <v>7774.66</v>
      </c>
      <c r="E1046" s="381"/>
      <c r="H1046" s="3"/>
      <c r="I1046"/>
      <c r="J1046" s="17"/>
      <c r="K1046" s="17"/>
      <c r="L1046" s="17"/>
    </row>
    <row r="1047" spans="1:12">
      <c r="A1047" s="343" t="s">
        <v>3787</v>
      </c>
      <c r="B1047" s="343" t="s">
        <v>3788</v>
      </c>
      <c r="C1047" s="343" t="s">
        <v>3960</v>
      </c>
      <c r="D1047" s="382">
        <f>SUMIF(crudo!B:B,FRAM!A1047,crudo!D:D)</f>
        <v>5117.66</v>
      </c>
      <c r="E1047" s="381"/>
      <c r="H1047" s="3"/>
      <c r="I1047"/>
      <c r="J1047" s="17"/>
      <c r="K1047" s="17"/>
      <c r="L1047" s="17"/>
    </row>
    <row r="1048" spans="1:12">
      <c r="A1048" s="343" t="s">
        <v>3789</v>
      </c>
      <c r="B1048" s="343" t="s">
        <v>2055</v>
      </c>
      <c r="C1048" s="343" t="s">
        <v>2054</v>
      </c>
      <c r="D1048" s="382">
        <f>SUMIF(crudo!B:B,FRAM!A1048,crudo!D:D)</f>
        <v>8350.56</v>
      </c>
      <c r="E1048" s="381"/>
      <c r="H1048" s="3"/>
      <c r="I1048"/>
      <c r="J1048" s="17"/>
      <c r="K1048" s="17"/>
      <c r="L1048" s="17"/>
    </row>
    <row r="1049" spans="1:12">
      <c r="A1049" s="343" t="s">
        <v>3790</v>
      </c>
      <c r="B1049" s="343" t="s">
        <v>2056</v>
      </c>
      <c r="C1049" s="343" t="s">
        <v>5027</v>
      </c>
      <c r="D1049" s="382">
        <f>SUMIF(crudo!B:B,FRAM!A1049,crudo!D:D)</f>
        <v>8005.02</v>
      </c>
      <c r="E1049" s="381"/>
      <c r="H1049" s="3"/>
      <c r="I1049"/>
      <c r="J1049" s="17"/>
      <c r="K1049" s="17"/>
      <c r="L1049" s="17"/>
    </row>
    <row r="1050" spans="1:12">
      <c r="A1050" s="343" t="s">
        <v>3728</v>
      </c>
      <c r="B1050" s="343" t="s">
        <v>2058</v>
      </c>
      <c r="C1050" s="343" t="s">
        <v>2057</v>
      </c>
      <c r="D1050" s="382">
        <f>SUMIF(crudo!B:B,FRAM!A1050,crudo!D:D)</f>
        <v>8984.0499999999993</v>
      </c>
      <c r="E1050" s="381"/>
      <c r="H1050" s="3"/>
      <c r="I1050"/>
      <c r="J1050" s="17"/>
      <c r="K1050" s="17"/>
      <c r="L1050" s="17"/>
    </row>
    <row r="1051" spans="1:12">
      <c r="A1051" s="343" t="s">
        <v>3729</v>
      </c>
      <c r="B1051" s="343" t="s">
        <v>2059</v>
      </c>
      <c r="C1051" s="343" t="s">
        <v>4496</v>
      </c>
      <c r="D1051" s="382">
        <f>SUMIF(crudo!B:B,FRAM!A1051,crudo!D:D)</f>
        <v>11981.35</v>
      </c>
      <c r="E1051" s="381"/>
      <c r="H1051" s="3"/>
      <c r="I1051"/>
      <c r="J1051" s="17"/>
      <c r="K1051" s="17"/>
      <c r="L1051" s="17"/>
    </row>
    <row r="1052" spans="1:12">
      <c r="A1052" s="343" t="s">
        <v>3791</v>
      </c>
      <c r="B1052" s="343" t="s">
        <v>2061</v>
      </c>
      <c r="C1052" s="343" t="s">
        <v>2060</v>
      </c>
      <c r="D1052" s="382">
        <f>SUMIF(crudo!B:B,FRAM!A1052,crudo!D:D)</f>
        <v>6750.26</v>
      </c>
      <c r="E1052" s="381"/>
      <c r="H1052" s="3"/>
      <c r="I1052"/>
      <c r="J1052" s="17"/>
      <c r="K1052" s="17"/>
      <c r="L1052" s="17"/>
    </row>
    <row r="1053" spans="1:12">
      <c r="A1053" s="343" t="s">
        <v>3792</v>
      </c>
      <c r="B1053" s="343" t="s">
        <v>2063</v>
      </c>
      <c r="C1053" s="343" t="s">
        <v>2062</v>
      </c>
      <c r="D1053" s="382">
        <f>SUMIF(crudo!B:B,FRAM!A1053,crudo!D:D)</f>
        <v>7345.35</v>
      </c>
      <c r="E1053" s="381"/>
      <c r="H1053" s="3"/>
      <c r="I1053"/>
      <c r="J1053" s="17"/>
      <c r="K1053" s="17"/>
      <c r="L1053" s="17"/>
    </row>
    <row r="1054" spans="1:12">
      <c r="A1054" s="343" t="s">
        <v>3730</v>
      </c>
      <c r="B1054" s="343" t="s">
        <v>2065</v>
      </c>
      <c r="C1054" s="343" t="s">
        <v>2064</v>
      </c>
      <c r="D1054" s="382">
        <f>SUMIF(crudo!B:B,FRAM!A1054,crudo!D:D)</f>
        <v>10601.81</v>
      </c>
      <c r="E1054" s="381"/>
      <c r="H1054" s="3"/>
      <c r="I1054"/>
      <c r="J1054" s="17"/>
      <c r="K1054" s="17"/>
      <c r="L1054" s="17"/>
    </row>
    <row r="1055" spans="1:12">
      <c r="A1055" s="343" t="s">
        <v>3793</v>
      </c>
      <c r="B1055" s="343" t="s">
        <v>2066</v>
      </c>
      <c r="C1055" s="343" t="s">
        <v>4497</v>
      </c>
      <c r="D1055" s="382">
        <f>SUMIF(crudo!B:B,FRAM!A1055,crudo!D:D)</f>
        <v>10423.799999999999</v>
      </c>
      <c r="E1055" s="381"/>
      <c r="H1055" s="3"/>
      <c r="I1055"/>
      <c r="J1055" s="17"/>
      <c r="K1055" s="17"/>
      <c r="L1055" s="17"/>
    </row>
    <row r="1056" spans="1:12">
      <c r="A1056" s="343" t="s">
        <v>3731</v>
      </c>
      <c r="B1056" s="343" t="s">
        <v>2068</v>
      </c>
      <c r="C1056" s="343" t="s">
        <v>2067</v>
      </c>
      <c r="D1056" s="382">
        <f>SUMIF(crudo!B:B,FRAM!A1056,crudo!D:D)</f>
        <v>14148.83</v>
      </c>
      <c r="E1056" s="381"/>
      <c r="H1056" s="3"/>
      <c r="I1056"/>
      <c r="J1056" s="17"/>
      <c r="K1056" s="17"/>
      <c r="L1056" s="17"/>
    </row>
    <row r="1057" spans="1:12">
      <c r="A1057" s="343" t="s">
        <v>3794</v>
      </c>
      <c r="B1057" s="343" t="s">
        <v>2070</v>
      </c>
      <c r="C1057" s="343" t="s">
        <v>2069</v>
      </c>
      <c r="D1057" s="382">
        <f>SUMIF(crudo!B:B,FRAM!A1057,crudo!D:D)</f>
        <v>6230.2</v>
      </c>
      <c r="E1057" s="381"/>
      <c r="H1057" s="3"/>
      <c r="I1057"/>
      <c r="J1057" s="17"/>
      <c r="K1057" s="17"/>
      <c r="L1057" s="17"/>
    </row>
    <row r="1058" spans="1:12">
      <c r="A1058" s="343" t="s">
        <v>3795</v>
      </c>
      <c r="B1058" s="343" t="s">
        <v>2072</v>
      </c>
      <c r="C1058" s="343" t="s">
        <v>2071</v>
      </c>
      <c r="D1058" s="382">
        <f>SUMIF(crudo!B:B,FRAM!A1058,crudo!D:D)</f>
        <v>6439.62</v>
      </c>
      <c r="E1058" s="381"/>
      <c r="H1058" s="3"/>
      <c r="I1058"/>
      <c r="J1058" s="17"/>
      <c r="K1058" s="17"/>
      <c r="L1058" s="17"/>
    </row>
    <row r="1059" spans="1:12">
      <c r="A1059" s="343" t="s">
        <v>3732</v>
      </c>
      <c r="B1059" s="343" t="s">
        <v>2074</v>
      </c>
      <c r="C1059" s="343" t="s">
        <v>2073</v>
      </c>
      <c r="D1059" s="382">
        <f>SUMIF(crudo!B:B,FRAM!A1059,crudo!D:D)</f>
        <v>9559.9500000000007</v>
      </c>
      <c r="E1059" s="381"/>
      <c r="H1059" s="3"/>
      <c r="I1059"/>
      <c r="J1059" s="17"/>
      <c r="K1059" s="17"/>
      <c r="L1059" s="17"/>
    </row>
    <row r="1060" spans="1:12">
      <c r="A1060" s="343" t="s">
        <v>3796</v>
      </c>
      <c r="B1060" s="343" t="s">
        <v>2076</v>
      </c>
      <c r="C1060" s="343" t="s">
        <v>2075</v>
      </c>
      <c r="D1060" s="382">
        <f>SUMIF(crudo!B:B,FRAM!A1060,crudo!D:D)</f>
        <v>12093.91</v>
      </c>
      <c r="E1060" s="381"/>
      <c r="H1060" s="3"/>
      <c r="I1060"/>
      <c r="J1060" s="17"/>
      <c r="K1060" s="17"/>
      <c r="L1060" s="17"/>
    </row>
    <row r="1061" spans="1:12">
      <c r="A1061" s="343" t="s">
        <v>3797</v>
      </c>
      <c r="B1061" s="343" t="s">
        <v>2078</v>
      </c>
      <c r="C1061" s="343" t="s">
        <v>2077</v>
      </c>
      <c r="D1061" s="382">
        <f>SUMIF(crudo!B:B,FRAM!A1061,crudo!D:D)</f>
        <v>7405.56</v>
      </c>
      <c r="E1061" s="381"/>
      <c r="H1061" s="3"/>
      <c r="I1061"/>
      <c r="J1061" s="17"/>
      <c r="K1061" s="17"/>
      <c r="L1061" s="17"/>
    </row>
    <row r="1062" spans="1:12">
      <c r="A1062" s="343" t="s">
        <v>3798</v>
      </c>
      <c r="B1062" s="343" t="s">
        <v>2080</v>
      </c>
      <c r="C1062" s="343" t="s">
        <v>2079</v>
      </c>
      <c r="D1062" s="382">
        <f>SUMIF(crudo!B:B,FRAM!A1062,crudo!D:D)</f>
        <v>8429.09</v>
      </c>
      <c r="E1062" s="381"/>
      <c r="H1062" s="3"/>
      <c r="I1062"/>
      <c r="J1062" s="17"/>
      <c r="K1062" s="17"/>
      <c r="L1062" s="17"/>
    </row>
    <row r="1063" spans="1:12">
      <c r="A1063" s="343" t="s">
        <v>3733</v>
      </c>
      <c r="B1063" s="343" t="s">
        <v>2082</v>
      </c>
      <c r="C1063" s="343" t="s">
        <v>2081</v>
      </c>
      <c r="D1063" s="382">
        <f>SUMIF(crudo!B:B,FRAM!A1063,crudo!D:D)</f>
        <v>12209.09</v>
      </c>
      <c r="E1063" s="381"/>
      <c r="H1063" s="3"/>
      <c r="I1063"/>
      <c r="J1063" s="17"/>
      <c r="K1063" s="17"/>
      <c r="L1063" s="17"/>
    </row>
    <row r="1064" spans="1:12">
      <c r="A1064" s="343" t="s">
        <v>3799</v>
      </c>
      <c r="B1064" s="343" t="s">
        <v>2084</v>
      </c>
      <c r="C1064" s="343" t="s">
        <v>2083</v>
      </c>
      <c r="D1064" s="382">
        <f>SUMIF(crudo!B:B,FRAM!A1064,crudo!D:D)</f>
        <v>7905.54</v>
      </c>
      <c r="E1064" s="381"/>
      <c r="H1064" s="3"/>
      <c r="I1064"/>
      <c r="J1064" s="17"/>
      <c r="K1064" s="17"/>
      <c r="L1064" s="17"/>
    </row>
    <row r="1065" spans="1:12">
      <c r="A1065" s="343" t="s">
        <v>3800</v>
      </c>
      <c r="B1065" s="343" t="s">
        <v>2085</v>
      </c>
      <c r="C1065" s="343" t="s">
        <v>4498</v>
      </c>
      <c r="D1065" s="382">
        <f>SUMIF(crudo!B:B,FRAM!A1065,crudo!D:D)</f>
        <v>8481.44</v>
      </c>
      <c r="E1065" s="381"/>
      <c r="H1065" s="3"/>
      <c r="I1065"/>
      <c r="J1065" s="17"/>
      <c r="K1065" s="17"/>
      <c r="L1065" s="17"/>
    </row>
    <row r="1066" spans="1:12">
      <c r="A1066" s="343" t="s">
        <v>3734</v>
      </c>
      <c r="B1066" s="343" t="s">
        <v>2087</v>
      </c>
      <c r="C1066" s="343" t="s">
        <v>2086</v>
      </c>
      <c r="D1066" s="382">
        <f>SUMIF(crudo!B:B,FRAM!A1066,crudo!D:D)</f>
        <v>8005.02</v>
      </c>
      <c r="E1066" s="381"/>
      <c r="H1066" s="3"/>
      <c r="I1066"/>
      <c r="J1066" s="17"/>
      <c r="K1066" s="17"/>
      <c r="L1066" s="17"/>
    </row>
    <row r="1067" spans="1:12">
      <c r="A1067" s="343" t="s">
        <v>3801</v>
      </c>
      <c r="B1067" s="343" t="s">
        <v>2088</v>
      </c>
      <c r="C1067" s="343" t="s">
        <v>4499</v>
      </c>
      <c r="D1067" s="382">
        <f>SUMIF(crudo!B:B,FRAM!A1067,crudo!D:D)</f>
        <v>9057.34</v>
      </c>
      <c r="E1067" s="381"/>
      <c r="H1067" s="3"/>
      <c r="I1067"/>
      <c r="J1067" s="17"/>
      <c r="K1067" s="17"/>
      <c r="L1067" s="17"/>
    </row>
    <row r="1068" spans="1:12">
      <c r="A1068" s="343" t="s">
        <v>3802</v>
      </c>
      <c r="B1068" s="343" t="s">
        <v>2090</v>
      </c>
      <c r="C1068" s="343" t="s">
        <v>2089</v>
      </c>
      <c r="D1068" s="382">
        <f>SUMIF(crudo!B:B,FRAM!A1068,crudo!D:D)</f>
        <v>6324.87</v>
      </c>
      <c r="E1068" s="381"/>
      <c r="H1068" s="3"/>
      <c r="I1068"/>
      <c r="J1068" s="17"/>
      <c r="K1068" s="17"/>
      <c r="L1068" s="17"/>
    </row>
    <row r="1069" spans="1:12">
      <c r="A1069" s="343" t="s">
        <v>3803</v>
      </c>
      <c r="B1069" s="343" t="s">
        <v>2092</v>
      </c>
      <c r="C1069" s="343" t="s">
        <v>2091</v>
      </c>
      <c r="D1069" s="382">
        <f>SUMIF(crudo!B:B,FRAM!A1069,crudo!D:D)</f>
        <v>9847.9</v>
      </c>
      <c r="E1069" s="381"/>
      <c r="H1069" s="3"/>
      <c r="I1069"/>
      <c r="J1069" s="17"/>
      <c r="K1069" s="17"/>
      <c r="L1069" s="17"/>
    </row>
    <row r="1070" spans="1:12">
      <c r="A1070" s="343" t="s">
        <v>3804</v>
      </c>
      <c r="B1070" s="343" t="s">
        <v>2093</v>
      </c>
      <c r="C1070" s="343" t="s">
        <v>4500</v>
      </c>
      <c r="D1070" s="382">
        <f>SUMIF(crudo!B:B,FRAM!A1070,crudo!D:D)</f>
        <v>6701.39</v>
      </c>
      <c r="E1070" s="381"/>
      <c r="H1070" s="3"/>
      <c r="I1070"/>
      <c r="J1070" s="17"/>
      <c r="K1070" s="17"/>
      <c r="L1070" s="17"/>
    </row>
    <row r="1071" spans="1:12">
      <c r="A1071" s="343" t="s">
        <v>3805</v>
      </c>
      <c r="B1071" s="343" t="s">
        <v>2094</v>
      </c>
      <c r="C1071" s="343" t="s">
        <v>4501</v>
      </c>
      <c r="D1071" s="382">
        <f>SUMIF(crudo!B:B,FRAM!A1071,crudo!D:D)</f>
        <v>6020.78</v>
      </c>
      <c r="E1071" s="381"/>
      <c r="H1071" s="3"/>
      <c r="I1071"/>
      <c r="J1071" s="17"/>
      <c r="K1071" s="17"/>
      <c r="L1071" s="17"/>
    </row>
    <row r="1072" spans="1:12">
      <c r="A1072" s="343" t="s">
        <v>3806</v>
      </c>
      <c r="B1072" s="343" t="s">
        <v>2096</v>
      </c>
      <c r="C1072" s="343" t="s">
        <v>2095</v>
      </c>
      <c r="D1072" s="382">
        <f>SUMIF(crudo!B:B,FRAM!A1072,crudo!D:D)</f>
        <v>5528.65</v>
      </c>
      <c r="E1072" s="381"/>
      <c r="H1072" s="3"/>
      <c r="I1072"/>
      <c r="J1072" s="17"/>
      <c r="K1072" s="17"/>
      <c r="L1072" s="17"/>
    </row>
    <row r="1073" spans="1:12">
      <c r="A1073" s="343" t="s">
        <v>3735</v>
      </c>
      <c r="B1073" s="343" t="s">
        <v>2098</v>
      </c>
      <c r="C1073" s="343" t="s">
        <v>2097</v>
      </c>
      <c r="D1073" s="382">
        <f>SUMIF(crudo!B:B,FRAM!A1073,crudo!D:D)</f>
        <v>22221.38</v>
      </c>
      <c r="E1073" s="381"/>
      <c r="H1073" s="3"/>
      <c r="I1073"/>
      <c r="J1073" s="17"/>
      <c r="K1073" s="17"/>
      <c r="L1073" s="17"/>
    </row>
    <row r="1074" spans="1:12">
      <c r="A1074" s="343" t="s">
        <v>3807</v>
      </c>
      <c r="B1074" s="343" t="s">
        <v>2099</v>
      </c>
      <c r="C1074" s="343" t="s">
        <v>4502</v>
      </c>
      <c r="D1074" s="382">
        <f>SUMIF(crudo!B:B,FRAM!A1074,crudo!D:D)</f>
        <v>9069.0400000000009</v>
      </c>
      <c r="E1074" s="381"/>
      <c r="H1074" s="3"/>
      <c r="I1074"/>
      <c r="J1074" s="17"/>
      <c r="K1074" s="17"/>
      <c r="L1074" s="17"/>
    </row>
    <row r="1075" spans="1:12">
      <c r="A1075" s="343" t="s">
        <v>3808</v>
      </c>
      <c r="B1075" s="343" t="s">
        <v>2100</v>
      </c>
      <c r="C1075" s="343" t="s">
        <v>4503</v>
      </c>
      <c r="D1075" s="382">
        <f>SUMIF(crudo!B:B,FRAM!A1075,crudo!D:D)</f>
        <v>6495.99</v>
      </c>
      <c r="E1075" s="381"/>
      <c r="H1075" s="3"/>
      <c r="I1075"/>
      <c r="J1075" s="17"/>
      <c r="K1075" s="17"/>
      <c r="L1075" s="17"/>
    </row>
    <row r="1076" spans="1:12">
      <c r="A1076" s="343" t="s">
        <v>3809</v>
      </c>
      <c r="B1076" s="343" t="s">
        <v>2102</v>
      </c>
      <c r="C1076" s="343" t="s">
        <v>2101</v>
      </c>
      <c r="D1076" s="382">
        <f>SUMIF(crudo!B:B,FRAM!A1076,crudo!D:D)</f>
        <v>7800.83</v>
      </c>
      <c r="E1076" s="381"/>
      <c r="H1076" s="3"/>
      <c r="I1076"/>
      <c r="J1076" s="17"/>
      <c r="K1076" s="17"/>
      <c r="L1076" s="17"/>
    </row>
    <row r="1077" spans="1:12">
      <c r="A1077" s="343" t="s">
        <v>3810</v>
      </c>
      <c r="B1077" s="343" t="s">
        <v>2104</v>
      </c>
      <c r="C1077" s="343" t="s">
        <v>2103</v>
      </c>
      <c r="D1077" s="382">
        <f>SUMIF(crudo!B:B,FRAM!A1077,crudo!D:D)</f>
        <v>7141.17</v>
      </c>
      <c r="E1077" s="381"/>
      <c r="H1077" s="3"/>
      <c r="I1077"/>
      <c r="J1077" s="17"/>
      <c r="K1077" s="17"/>
      <c r="L1077" s="17"/>
    </row>
    <row r="1078" spans="1:12">
      <c r="A1078" s="343" t="s">
        <v>3811</v>
      </c>
      <c r="B1078" s="343" t="s">
        <v>2106</v>
      </c>
      <c r="C1078" s="343" t="s">
        <v>2105</v>
      </c>
      <c r="D1078" s="382">
        <f>SUMIF(crudo!B:B,FRAM!A1078,crudo!D:D)</f>
        <v>12784.99</v>
      </c>
      <c r="E1078" s="381"/>
      <c r="H1078" s="3"/>
      <c r="I1078"/>
      <c r="J1078" s="17"/>
      <c r="K1078" s="17"/>
      <c r="L1078" s="17"/>
    </row>
    <row r="1079" spans="1:12">
      <c r="A1079" s="343" t="s">
        <v>3736</v>
      </c>
      <c r="B1079" s="343" t="s">
        <v>2108</v>
      </c>
      <c r="C1079" s="343" t="s">
        <v>2107</v>
      </c>
      <c r="D1079" s="382">
        <f>SUMIF(crudo!B:B,FRAM!A1079,crudo!D:D)</f>
        <v>25012.41</v>
      </c>
      <c r="E1079" s="381"/>
      <c r="H1079" s="3"/>
      <c r="I1079"/>
      <c r="J1079" s="17"/>
      <c r="K1079" s="17"/>
      <c r="L1079" s="17"/>
    </row>
    <row r="1080" spans="1:12">
      <c r="A1080" s="343" t="s">
        <v>3812</v>
      </c>
      <c r="B1080" s="343" t="s">
        <v>2110</v>
      </c>
      <c r="C1080" s="343" t="s">
        <v>2109</v>
      </c>
      <c r="D1080" s="382">
        <f>SUMIF(crudo!B:B,FRAM!A1080,crudo!D:D)</f>
        <v>5298.28</v>
      </c>
      <c r="E1080" s="381"/>
      <c r="H1080" s="3"/>
      <c r="I1080"/>
      <c r="J1080" s="17"/>
      <c r="K1080" s="17"/>
      <c r="L1080" s="17"/>
    </row>
    <row r="1081" spans="1:12">
      <c r="A1081" s="343" t="s">
        <v>3813</v>
      </c>
      <c r="B1081" s="343" t="s">
        <v>2112</v>
      </c>
      <c r="C1081" s="343" t="s">
        <v>2111</v>
      </c>
      <c r="D1081" s="382">
        <f>SUMIF(crudo!B:B,FRAM!A1081,crudo!D:D)</f>
        <v>10366.209999999999</v>
      </c>
      <c r="E1081" s="381"/>
      <c r="H1081" s="3"/>
      <c r="I1081"/>
      <c r="J1081" s="17"/>
      <c r="K1081" s="17"/>
      <c r="L1081" s="17"/>
    </row>
    <row r="1082" spans="1:12">
      <c r="A1082" s="343" t="s">
        <v>3737</v>
      </c>
      <c r="B1082" s="343" t="s">
        <v>2113</v>
      </c>
      <c r="C1082" s="343" t="s">
        <v>4504</v>
      </c>
      <c r="D1082" s="382">
        <f>SUMIF(crudo!B:B,FRAM!A1082,crudo!D:D)</f>
        <v>42878.41</v>
      </c>
      <c r="E1082" s="381"/>
      <c r="H1082" s="3"/>
      <c r="I1082"/>
      <c r="J1082" s="17"/>
      <c r="K1082" s="17"/>
      <c r="L1082" s="17"/>
    </row>
    <row r="1083" spans="1:12">
      <c r="A1083" s="343" t="s">
        <v>3814</v>
      </c>
      <c r="B1083" s="343" t="s">
        <v>2114</v>
      </c>
      <c r="C1083" s="343" t="s">
        <v>4505</v>
      </c>
      <c r="D1083" s="382">
        <f>SUMIF(crudo!B:B,FRAM!A1083,crudo!D:D)</f>
        <v>7643.77</v>
      </c>
      <c r="E1083" s="381"/>
      <c r="H1083" s="3"/>
      <c r="I1083"/>
      <c r="J1083" s="17"/>
      <c r="K1083" s="17"/>
      <c r="L1083" s="17"/>
    </row>
    <row r="1084" spans="1:12">
      <c r="A1084" s="343" t="s">
        <v>3815</v>
      </c>
      <c r="B1084" s="343" t="s">
        <v>2116</v>
      </c>
      <c r="C1084" s="343" t="s">
        <v>2115</v>
      </c>
      <c r="D1084" s="382">
        <f>SUMIF(crudo!B:B,FRAM!A1084,crudo!D:D)</f>
        <v>6968.4</v>
      </c>
      <c r="E1084" s="381"/>
      <c r="H1084" s="3"/>
      <c r="I1084"/>
      <c r="J1084" s="17"/>
      <c r="K1084" s="17"/>
      <c r="L1084" s="17"/>
    </row>
    <row r="1085" spans="1:12">
      <c r="A1085" s="343" t="s">
        <v>3738</v>
      </c>
      <c r="B1085" s="343" t="s">
        <v>2117</v>
      </c>
      <c r="C1085" s="343" t="s">
        <v>4506</v>
      </c>
      <c r="D1085" s="382">
        <f>SUMIF(crudo!B:B,FRAM!A1085,crudo!D:D)</f>
        <v>39318.300000000003</v>
      </c>
      <c r="E1085" s="381"/>
      <c r="H1085" s="3"/>
      <c r="I1085"/>
      <c r="J1085" s="17"/>
      <c r="K1085" s="17"/>
      <c r="L1085" s="17"/>
    </row>
    <row r="1086" spans="1:12">
      <c r="A1086" s="343" t="s">
        <v>3817</v>
      </c>
      <c r="B1086" s="343" t="s">
        <v>2120</v>
      </c>
      <c r="C1086" s="343" t="s">
        <v>4507</v>
      </c>
      <c r="D1086" s="382">
        <f>SUMIF(crudo!B:B,FRAM!A1086,crudo!D:D)</f>
        <v>9266.76</v>
      </c>
      <c r="E1086" s="381"/>
      <c r="H1086" s="3"/>
      <c r="I1086"/>
      <c r="J1086" s="17"/>
      <c r="K1086" s="17"/>
      <c r="L1086" s="17"/>
    </row>
    <row r="1087" spans="1:12">
      <c r="A1087" s="343" t="s">
        <v>3816</v>
      </c>
      <c r="B1087" s="343" t="s">
        <v>2119</v>
      </c>
      <c r="C1087" s="343" t="s">
        <v>2118</v>
      </c>
      <c r="D1087" s="382">
        <f>SUMIF(crudo!B:B,FRAM!A1087,crudo!D:D)</f>
        <v>11308.59</v>
      </c>
      <c r="E1087" s="381"/>
      <c r="H1087" s="3"/>
      <c r="I1087"/>
      <c r="J1087" s="17"/>
      <c r="K1087" s="17"/>
      <c r="L1087" s="17"/>
    </row>
    <row r="1088" spans="1:12">
      <c r="A1088" s="343" t="s">
        <v>3818</v>
      </c>
      <c r="B1088" s="343" t="s">
        <v>2121</v>
      </c>
      <c r="C1088" s="343" t="s">
        <v>4508</v>
      </c>
      <c r="D1088" s="382">
        <f>SUMIF(crudo!B:B,FRAM!A1088,crudo!D:D)</f>
        <v>6963.16</v>
      </c>
      <c r="E1088" s="381"/>
      <c r="H1088" s="3"/>
      <c r="I1088"/>
      <c r="J1088" s="17"/>
      <c r="K1088" s="17"/>
      <c r="L1088" s="17"/>
    </row>
    <row r="1089" spans="1:12">
      <c r="A1089" s="343" t="s">
        <v>3739</v>
      </c>
      <c r="B1089" s="343" t="s">
        <v>2122</v>
      </c>
      <c r="C1089" s="343" t="s">
        <v>4509</v>
      </c>
      <c r="D1089" s="382">
        <f>SUMIF(crudo!B:B,FRAM!A1089,crudo!D:D)</f>
        <v>42983.12</v>
      </c>
      <c r="E1089" s="381"/>
      <c r="H1089" s="3"/>
      <c r="I1089"/>
      <c r="J1089" s="17"/>
      <c r="K1089" s="17"/>
      <c r="L1089" s="17"/>
    </row>
    <row r="1090" spans="1:12">
      <c r="A1090" s="343" t="s">
        <v>3819</v>
      </c>
      <c r="B1090" s="343" t="s">
        <v>2124</v>
      </c>
      <c r="C1090" s="343" t="s">
        <v>2123</v>
      </c>
      <c r="D1090" s="382">
        <f>SUMIF(crudo!B:B,FRAM!A1090,crudo!D:D)</f>
        <v>5840.16</v>
      </c>
      <c r="E1090" s="381"/>
      <c r="H1090" s="3"/>
      <c r="I1090"/>
      <c r="J1090" s="17"/>
      <c r="K1090" s="17"/>
      <c r="L1090" s="17"/>
    </row>
    <row r="1091" spans="1:12">
      <c r="A1091" s="343" t="s">
        <v>3820</v>
      </c>
      <c r="B1091" s="343" t="s">
        <v>2126</v>
      </c>
      <c r="C1091" s="343" t="s">
        <v>2125</v>
      </c>
      <c r="D1091" s="382">
        <f>SUMIF(crudo!B:B,FRAM!A1091,crudo!D:D)</f>
        <v>5497.23</v>
      </c>
      <c r="E1091" s="381"/>
      <c r="H1091" s="3"/>
      <c r="I1091"/>
      <c r="J1091" s="17"/>
      <c r="K1091" s="17"/>
      <c r="L1091" s="17"/>
    </row>
    <row r="1092" spans="1:12">
      <c r="A1092" s="343" t="s">
        <v>3740</v>
      </c>
      <c r="B1092" s="343" t="s">
        <v>2127</v>
      </c>
      <c r="C1092" s="343" t="s">
        <v>4510</v>
      </c>
      <c r="D1092" s="382">
        <f>SUMIF(crudo!B:B,FRAM!A1092,crudo!D:D)</f>
        <v>42878.41</v>
      </c>
      <c r="E1092" s="381"/>
      <c r="H1092" s="3"/>
      <c r="I1092"/>
      <c r="J1092" s="17"/>
      <c r="K1092" s="17"/>
      <c r="L1092" s="17"/>
    </row>
    <row r="1093" spans="1:12">
      <c r="A1093" s="343" t="s">
        <v>3741</v>
      </c>
      <c r="B1093" s="343" t="s">
        <v>2128</v>
      </c>
      <c r="C1093" s="343" t="s">
        <v>4511</v>
      </c>
      <c r="D1093" s="382">
        <f>SUMIF(crudo!B:B,FRAM!A1093,crudo!D:D)</f>
        <v>22303.06</v>
      </c>
      <c r="E1093" s="381"/>
      <c r="H1093" s="3"/>
      <c r="I1093"/>
      <c r="J1093" s="17"/>
      <c r="K1093" s="17"/>
      <c r="L1093" s="17"/>
    </row>
    <row r="1094" spans="1:12">
      <c r="A1094" s="343" t="s">
        <v>3821</v>
      </c>
      <c r="B1094" s="343" t="s">
        <v>2129</v>
      </c>
      <c r="C1094" s="343" t="s">
        <v>4512</v>
      </c>
      <c r="D1094" s="382">
        <f>SUMIF(crudo!B:B,FRAM!A1094,crudo!D:D)</f>
        <v>17059.05</v>
      </c>
      <c r="E1094" s="381"/>
      <c r="H1094" s="3"/>
      <c r="I1094"/>
      <c r="J1094" s="17"/>
      <c r="K1094" s="17"/>
      <c r="L1094" s="17"/>
    </row>
    <row r="1095" spans="1:12">
      <c r="A1095" s="343" t="s">
        <v>3742</v>
      </c>
      <c r="B1095" s="343" t="s">
        <v>2131</v>
      </c>
      <c r="C1095" s="343" t="s">
        <v>2130</v>
      </c>
      <c r="D1095" s="382">
        <f>SUMIF(crudo!B:B,FRAM!A1095,crudo!D:D)</f>
        <v>9790.31</v>
      </c>
      <c r="E1095" s="381"/>
      <c r="H1095" s="3"/>
      <c r="I1095"/>
      <c r="J1095" s="17"/>
      <c r="K1095" s="17"/>
      <c r="L1095" s="17"/>
    </row>
    <row r="1096" spans="1:12">
      <c r="A1096" s="343" t="s">
        <v>3743</v>
      </c>
      <c r="B1096" s="343" t="s">
        <v>2133</v>
      </c>
      <c r="C1096" s="343" t="s">
        <v>2132</v>
      </c>
      <c r="D1096" s="382">
        <f>SUMIF(crudo!B:B,FRAM!A1096,crudo!D:D)</f>
        <v>11740.52</v>
      </c>
      <c r="E1096" s="381"/>
      <c r="H1096" s="3"/>
      <c r="I1096"/>
      <c r="J1096" s="17"/>
      <c r="K1096" s="17"/>
      <c r="L1096" s="17"/>
    </row>
    <row r="1097" spans="1:12">
      <c r="A1097" s="343" t="s">
        <v>3822</v>
      </c>
      <c r="B1097" s="343" t="s">
        <v>2134</v>
      </c>
      <c r="C1097" s="343" t="s">
        <v>4513</v>
      </c>
      <c r="D1097" s="382">
        <f>SUMIF(crudo!B:B,FRAM!A1097,crudo!D:D)</f>
        <v>10636.73</v>
      </c>
      <c r="E1097" s="381"/>
      <c r="H1097" s="3"/>
      <c r="I1097"/>
      <c r="J1097" s="17"/>
      <c r="K1097" s="17"/>
      <c r="L1097" s="17"/>
    </row>
    <row r="1098" spans="1:12">
      <c r="A1098" s="343" t="s">
        <v>3823</v>
      </c>
      <c r="B1098" s="343" t="s">
        <v>2135</v>
      </c>
      <c r="C1098" s="343" t="s">
        <v>5028</v>
      </c>
      <c r="D1098" s="382">
        <f>SUMIF(crudo!B:B,FRAM!A1098,crudo!D:D)</f>
        <v>6491.97</v>
      </c>
      <c r="E1098" s="381"/>
      <c r="H1098" s="3"/>
      <c r="I1098"/>
      <c r="J1098" s="17"/>
      <c r="K1098" s="17"/>
      <c r="L1098" s="17"/>
    </row>
    <row r="1099" spans="1:12">
      <c r="A1099" s="343" t="s">
        <v>3744</v>
      </c>
      <c r="B1099" s="343" t="s">
        <v>2137</v>
      </c>
      <c r="C1099" s="343" t="s">
        <v>2136</v>
      </c>
      <c r="D1099" s="382">
        <f>SUMIF(crudo!B:B,FRAM!A1099,crudo!D:D)</f>
        <v>13402.78</v>
      </c>
      <c r="E1099" s="381"/>
      <c r="H1099" s="3"/>
      <c r="I1099"/>
      <c r="J1099" s="17"/>
      <c r="K1099" s="17"/>
      <c r="L1099" s="17"/>
    </row>
    <row r="1100" spans="1:12">
      <c r="A1100" s="343" t="s">
        <v>3745</v>
      </c>
      <c r="B1100" s="343" t="s">
        <v>2138</v>
      </c>
      <c r="C1100" s="343" t="s">
        <v>4514</v>
      </c>
      <c r="D1100" s="382">
        <f>SUMIF(crudo!B:B,FRAM!A1100,crudo!D:D)</f>
        <v>28719.11</v>
      </c>
      <c r="E1100" s="381"/>
      <c r="H1100" s="3"/>
      <c r="I1100"/>
      <c r="J1100" s="17"/>
      <c r="K1100" s="17"/>
      <c r="L1100" s="17"/>
    </row>
    <row r="1101" spans="1:12">
      <c r="A1101" s="343" t="s">
        <v>3824</v>
      </c>
      <c r="B1101" s="343" t="s">
        <v>2140</v>
      </c>
      <c r="C1101" s="343" t="s">
        <v>2139</v>
      </c>
      <c r="D1101" s="382">
        <f>SUMIF(crudo!B:B,FRAM!A1101,crudo!D:D)</f>
        <v>7659.48</v>
      </c>
      <c r="E1101" s="381"/>
      <c r="H1101" s="3"/>
      <c r="I1101"/>
      <c r="J1101" s="17"/>
      <c r="K1101" s="17"/>
      <c r="L1101" s="17"/>
    </row>
    <row r="1102" spans="1:12">
      <c r="A1102" s="343" t="s">
        <v>3825</v>
      </c>
      <c r="B1102" s="343" t="s">
        <v>2142</v>
      </c>
      <c r="C1102" s="343" t="s">
        <v>2141</v>
      </c>
      <c r="D1102" s="382">
        <f>SUMIF(crudo!B:B,FRAM!A1102,crudo!D:D)</f>
        <v>6080.99</v>
      </c>
      <c r="E1102" s="381"/>
      <c r="H1102" s="3"/>
      <c r="I1102"/>
      <c r="J1102" s="17"/>
      <c r="K1102" s="17"/>
      <c r="L1102" s="17"/>
    </row>
    <row r="1103" spans="1:12">
      <c r="A1103" s="343" t="s">
        <v>3826</v>
      </c>
      <c r="B1103" s="343" t="s">
        <v>2144</v>
      </c>
      <c r="C1103" s="343" t="s">
        <v>2143</v>
      </c>
      <c r="D1103" s="382">
        <f>SUMIF(crudo!B:B,FRAM!A1103,crudo!D:D)</f>
        <v>12408.04</v>
      </c>
      <c r="E1103" s="381"/>
      <c r="H1103" s="3"/>
      <c r="I1103"/>
      <c r="J1103" s="17"/>
      <c r="K1103" s="17"/>
      <c r="L1103" s="17"/>
    </row>
    <row r="1104" spans="1:12">
      <c r="A1104" s="343" t="s">
        <v>3827</v>
      </c>
      <c r="B1104" s="343" t="s">
        <v>2145</v>
      </c>
      <c r="C1104" s="343" t="s">
        <v>4515</v>
      </c>
      <c r="D1104" s="382">
        <f>SUMIF(crudo!B:B,FRAM!A1104,crudo!D:D)</f>
        <v>8533.7999999999993</v>
      </c>
      <c r="E1104" s="381"/>
      <c r="H1104" s="3"/>
      <c r="I1104"/>
      <c r="J1104" s="17"/>
      <c r="K1104" s="17"/>
      <c r="L1104" s="17"/>
    </row>
    <row r="1105" spans="1:12">
      <c r="A1105" s="343" t="s">
        <v>3828</v>
      </c>
      <c r="B1105" s="343" t="s">
        <v>2147</v>
      </c>
      <c r="C1105" s="343" t="s">
        <v>2146</v>
      </c>
      <c r="D1105" s="382">
        <f>SUMIF(crudo!B:B,FRAM!A1105,crudo!D:D)</f>
        <v>5931.78</v>
      </c>
      <c r="E1105" s="381"/>
      <c r="H1105" s="3"/>
      <c r="I1105"/>
      <c r="J1105" s="17"/>
      <c r="K1105" s="17"/>
      <c r="L1105" s="17"/>
    </row>
    <row r="1106" spans="1:12">
      <c r="A1106" s="343" t="s">
        <v>3746</v>
      </c>
      <c r="B1106" s="343" t="s">
        <v>2148</v>
      </c>
      <c r="C1106" s="343" t="s">
        <v>4516</v>
      </c>
      <c r="D1106" s="382">
        <f>SUMIF(crudo!B:B,FRAM!A1106,crudo!D:D)</f>
        <v>3046.56</v>
      </c>
      <c r="E1106" s="381"/>
      <c r="H1106" s="3"/>
      <c r="I1106"/>
      <c r="J1106" s="17"/>
      <c r="K1106" s="17"/>
      <c r="L1106" s="17"/>
    </row>
    <row r="1107" spans="1:12">
      <c r="A1107" s="343" t="s">
        <v>3747</v>
      </c>
      <c r="B1107" s="343" t="s">
        <v>2149</v>
      </c>
      <c r="C1107" s="343" t="s">
        <v>4517</v>
      </c>
      <c r="D1107" s="382">
        <f>SUMIF(crudo!B:B,FRAM!A1107,crudo!D:D)</f>
        <v>34868.160000000003</v>
      </c>
      <c r="E1107" s="381"/>
      <c r="H1107" s="3"/>
      <c r="I1107"/>
      <c r="J1107" s="17"/>
      <c r="K1107" s="17"/>
      <c r="L1107" s="17"/>
    </row>
    <row r="1108" spans="1:12">
      <c r="A1108" s="343" t="s">
        <v>3829</v>
      </c>
      <c r="B1108" s="343" t="s">
        <v>2151</v>
      </c>
      <c r="C1108" s="343" t="s">
        <v>2150</v>
      </c>
      <c r="D1108" s="382">
        <f>SUMIF(crudo!B:B,FRAM!A1108,crudo!D:D)</f>
        <v>4636</v>
      </c>
      <c r="E1108" s="381"/>
      <c r="H1108" s="3"/>
      <c r="I1108"/>
      <c r="J1108" s="17"/>
      <c r="K1108" s="17"/>
      <c r="L1108" s="17"/>
    </row>
    <row r="1109" spans="1:12">
      <c r="A1109" s="343" t="s">
        <v>3830</v>
      </c>
      <c r="B1109" s="343" t="s">
        <v>2153</v>
      </c>
      <c r="C1109" s="343" t="s">
        <v>2152</v>
      </c>
      <c r="D1109" s="382">
        <f>SUMIF(crudo!B:B,FRAM!A1109,crudo!D:D)</f>
        <v>6973.63</v>
      </c>
      <c r="E1109" s="381"/>
      <c r="H1109" s="3"/>
      <c r="I1109"/>
      <c r="J1109" s="17"/>
      <c r="K1109" s="17"/>
      <c r="L1109" s="17"/>
    </row>
    <row r="1110" spans="1:12">
      <c r="A1110" s="343" t="s">
        <v>3831</v>
      </c>
      <c r="B1110" s="343" t="s">
        <v>2154</v>
      </c>
      <c r="C1110" s="343" t="s">
        <v>4518</v>
      </c>
      <c r="D1110" s="382">
        <f>SUMIF(crudo!B:B,FRAM!A1110,crudo!D:D)</f>
        <v>9128.7800000000007</v>
      </c>
      <c r="E1110" s="381"/>
      <c r="H1110" s="3"/>
      <c r="I1110"/>
      <c r="J1110" s="17"/>
      <c r="K1110" s="17"/>
      <c r="L1110" s="17"/>
    </row>
    <row r="1111" spans="1:12">
      <c r="A1111" s="343" t="s">
        <v>3832</v>
      </c>
      <c r="B1111" s="343" t="s">
        <v>2155</v>
      </c>
      <c r="C1111" s="343" t="s">
        <v>4519</v>
      </c>
      <c r="D1111" s="382">
        <f>SUMIF(crudo!B:B,FRAM!A1111,crudo!D:D)</f>
        <v>7745.88</v>
      </c>
      <c r="E1111" s="381"/>
      <c r="H1111" s="3"/>
      <c r="I1111"/>
      <c r="J1111" s="17"/>
      <c r="K1111" s="17"/>
      <c r="L1111" s="17"/>
    </row>
    <row r="1112" spans="1:12">
      <c r="A1112" s="343" t="s">
        <v>3748</v>
      </c>
      <c r="B1112" s="343" t="s">
        <v>2156</v>
      </c>
      <c r="C1112" s="343" t="s">
        <v>4520</v>
      </c>
      <c r="D1112" s="382">
        <f>SUMIF(crudo!B:B,FRAM!A1112,crudo!D:D)</f>
        <v>18486.41</v>
      </c>
      <c r="E1112" s="381"/>
      <c r="H1112" s="3"/>
      <c r="I1112"/>
      <c r="J1112" s="17"/>
      <c r="K1112" s="17"/>
      <c r="L1112" s="17"/>
    </row>
    <row r="1113" spans="1:12">
      <c r="A1113" s="343" t="s">
        <v>3833</v>
      </c>
      <c r="B1113" s="343" t="s">
        <v>2157</v>
      </c>
      <c r="C1113" s="343" t="s">
        <v>4521</v>
      </c>
      <c r="D1113" s="382">
        <f>SUMIF(crudo!B:B,FRAM!A1113,crudo!D:D)</f>
        <v>7384.02</v>
      </c>
      <c r="E1113" s="381"/>
      <c r="H1113" s="3"/>
      <c r="I1113"/>
      <c r="J1113" s="17"/>
      <c r="K1113" s="17"/>
      <c r="L1113" s="17"/>
    </row>
    <row r="1114" spans="1:12">
      <c r="A1114" s="343" t="s">
        <v>3834</v>
      </c>
      <c r="B1114" s="343" t="s">
        <v>2158</v>
      </c>
      <c r="C1114" s="343" t="s">
        <v>4522</v>
      </c>
      <c r="D1114" s="382">
        <f>SUMIF(crudo!B:B,FRAM!A1114,crudo!D:D)</f>
        <v>8019.94</v>
      </c>
      <c r="E1114" s="381"/>
      <c r="H1114" s="3"/>
      <c r="I1114"/>
      <c r="J1114" s="17"/>
      <c r="K1114" s="17"/>
      <c r="L1114" s="17"/>
    </row>
    <row r="1115" spans="1:12">
      <c r="A1115" s="343" t="s">
        <v>3835</v>
      </c>
      <c r="B1115" s="343" t="s">
        <v>2159</v>
      </c>
      <c r="C1115" s="343" t="s">
        <v>4523</v>
      </c>
      <c r="D1115" s="382">
        <f>SUMIF(crudo!B:B,FRAM!A1115,crudo!D:D)</f>
        <v>27373.69</v>
      </c>
      <c r="E1115" s="381"/>
      <c r="H1115" s="3"/>
      <c r="I1115"/>
      <c r="J1115" s="17"/>
      <c r="K1115" s="17"/>
      <c r="L1115" s="17"/>
    </row>
    <row r="1116" spans="1:12">
      <c r="A1116" s="343" t="s">
        <v>3836</v>
      </c>
      <c r="B1116" s="343" t="s">
        <v>2161</v>
      </c>
      <c r="C1116" s="343" t="s">
        <v>2160</v>
      </c>
      <c r="D1116" s="382">
        <f>SUMIF(crudo!B:B,FRAM!A1116,crudo!D:D)</f>
        <v>7947.43</v>
      </c>
      <c r="E1116" s="381"/>
      <c r="H1116" s="3"/>
      <c r="I1116"/>
      <c r="J1116" s="17"/>
      <c r="K1116" s="17"/>
      <c r="L1116" s="17"/>
    </row>
    <row r="1117" spans="1:12">
      <c r="A1117" s="343" t="s">
        <v>3749</v>
      </c>
      <c r="B1117" s="343" t="s">
        <v>2163</v>
      </c>
      <c r="C1117" s="343" t="s">
        <v>2162</v>
      </c>
      <c r="D1117" s="382">
        <f>SUMIF(crudo!B:B,FRAM!A1117,crudo!D:D)</f>
        <v>9923.6200000000008</v>
      </c>
      <c r="E1117" s="381"/>
      <c r="H1117" s="3"/>
      <c r="I1117"/>
      <c r="J1117" s="17"/>
      <c r="K1117" s="17"/>
      <c r="L1117" s="17"/>
    </row>
    <row r="1118" spans="1:12">
      <c r="A1118" s="343" t="s">
        <v>3750</v>
      </c>
      <c r="B1118" s="343" t="s">
        <v>2164</v>
      </c>
      <c r="C1118" s="343" t="s">
        <v>4524</v>
      </c>
      <c r="D1118" s="382">
        <f>SUMIF(crudo!B:B,FRAM!A1118,crudo!D:D)</f>
        <v>23439.15</v>
      </c>
      <c r="E1118" s="381"/>
      <c r="H1118" s="3"/>
      <c r="I1118"/>
      <c r="J1118" s="17"/>
      <c r="K1118" s="17"/>
      <c r="L1118" s="17"/>
    </row>
    <row r="1119" spans="1:12">
      <c r="A1119" s="343" t="s">
        <v>3751</v>
      </c>
      <c r="B1119" s="343" t="s">
        <v>2166</v>
      </c>
      <c r="C1119" s="343" t="s">
        <v>2165</v>
      </c>
      <c r="D1119" s="382">
        <f>SUMIF(crudo!B:B,FRAM!A1119,crudo!D:D)</f>
        <v>4946.25</v>
      </c>
      <c r="E1119" s="381"/>
      <c r="H1119" s="3"/>
      <c r="I1119"/>
      <c r="J1119" s="17"/>
      <c r="K1119" s="17"/>
      <c r="L1119" s="17"/>
    </row>
    <row r="1120" spans="1:12">
      <c r="A1120" s="343" t="s">
        <v>3837</v>
      </c>
      <c r="B1120" s="343" t="s">
        <v>2168</v>
      </c>
      <c r="C1120" s="343" t="s">
        <v>2167</v>
      </c>
      <c r="D1120" s="382">
        <f>SUMIF(crudo!B:B,FRAM!A1120,crudo!D:D)</f>
        <v>8219.67</v>
      </c>
      <c r="E1120" s="381"/>
      <c r="H1120" s="3"/>
      <c r="I1120"/>
      <c r="J1120" s="17"/>
      <c r="K1120" s="17"/>
      <c r="L1120" s="17"/>
    </row>
    <row r="1121" spans="1:12">
      <c r="A1121" s="343" t="s">
        <v>3838</v>
      </c>
      <c r="B1121" s="343" t="s">
        <v>2169</v>
      </c>
      <c r="C1121" s="343" t="s">
        <v>4724</v>
      </c>
      <c r="D1121" s="382">
        <f>SUMIF(crudo!B:B,FRAM!A1121,crudo!D:D)</f>
        <v>5528.65</v>
      </c>
      <c r="E1121" s="381"/>
      <c r="H1121" s="3"/>
      <c r="I1121"/>
      <c r="J1121" s="17"/>
      <c r="K1121" s="17"/>
      <c r="L1121" s="17"/>
    </row>
    <row r="1122" spans="1:12">
      <c r="A1122" s="343" t="s">
        <v>3839</v>
      </c>
      <c r="B1122" s="343" t="s">
        <v>2170</v>
      </c>
      <c r="C1122" s="343" t="s">
        <v>4525</v>
      </c>
      <c r="D1122" s="382">
        <f>SUMIF(crudo!B:B,FRAM!A1122,crudo!D:D)</f>
        <v>7172.58</v>
      </c>
      <c r="E1122" s="381"/>
      <c r="H1122" s="3"/>
      <c r="I1122"/>
      <c r="J1122" s="17"/>
      <c r="K1122" s="17"/>
      <c r="L1122" s="17"/>
    </row>
    <row r="1123" spans="1:12">
      <c r="A1123" s="343" t="s">
        <v>3840</v>
      </c>
      <c r="B1123" s="343" t="s">
        <v>2172</v>
      </c>
      <c r="C1123" s="343" t="s">
        <v>2171</v>
      </c>
      <c r="D1123" s="382">
        <f>SUMIF(crudo!B:B,FRAM!A1123,crudo!D:D)</f>
        <v>7748.48</v>
      </c>
      <c r="E1123" s="381"/>
      <c r="H1123" s="3"/>
      <c r="I1123"/>
      <c r="J1123" s="17"/>
      <c r="K1123" s="17"/>
      <c r="L1123" s="17"/>
    </row>
    <row r="1124" spans="1:12">
      <c r="A1124" s="343" t="s">
        <v>3841</v>
      </c>
      <c r="B1124" s="343" t="s">
        <v>2173</v>
      </c>
      <c r="C1124" s="343" t="s">
        <v>4526</v>
      </c>
      <c r="D1124" s="382">
        <f>SUMIF(crudo!B:B,FRAM!A1124,crudo!D:D)</f>
        <v>9109.7000000000007</v>
      </c>
      <c r="E1124" s="381"/>
      <c r="H1124" s="3"/>
      <c r="I1124"/>
      <c r="J1124" s="17"/>
      <c r="K1124" s="17"/>
      <c r="L1124" s="17"/>
    </row>
    <row r="1125" spans="1:12">
      <c r="A1125" s="343" t="s">
        <v>3752</v>
      </c>
      <c r="B1125" s="343" t="s">
        <v>2175</v>
      </c>
      <c r="C1125" s="343" t="s">
        <v>2174</v>
      </c>
      <c r="D1125" s="382">
        <f>SUMIF(crudo!B:B,FRAM!A1125,crudo!D:D)</f>
        <v>21941.81</v>
      </c>
      <c r="E1125" s="381"/>
      <c r="H1125" s="3"/>
      <c r="I1125"/>
      <c r="J1125" s="17"/>
      <c r="K1125" s="17"/>
      <c r="L1125" s="17"/>
    </row>
    <row r="1126" spans="1:12">
      <c r="A1126" s="343" t="s">
        <v>3842</v>
      </c>
      <c r="B1126" s="343" t="s">
        <v>2176</v>
      </c>
      <c r="C1126" s="343" t="s">
        <v>4527</v>
      </c>
      <c r="D1126" s="382">
        <f>SUMIF(crudo!B:B,FRAM!A1126,crudo!D:D)</f>
        <v>24292.53</v>
      </c>
      <c r="E1126" s="381"/>
      <c r="H1126" s="3"/>
      <c r="I1126"/>
      <c r="J1126" s="17"/>
      <c r="K1126" s="17"/>
      <c r="L1126" s="17"/>
    </row>
    <row r="1127" spans="1:12">
      <c r="A1127" s="343" t="s">
        <v>3843</v>
      </c>
      <c r="B1127" s="343" t="s">
        <v>2177</v>
      </c>
      <c r="C1127" s="343" t="s">
        <v>4528</v>
      </c>
      <c r="D1127" s="382">
        <f>SUMIF(crudo!B:B,FRAM!A1127,crudo!D:D)</f>
        <v>17067.599999999999</v>
      </c>
      <c r="E1127" s="381"/>
      <c r="H1127" s="3"/>
      <c r="I1127"/>
      <c r="J1127" s="17"/>
      <c r="K1127" s="17"/>
      <c r="L1127" s="17"/>
    </row>
    <row r="1128" spans="1:12">
      <c r="A1128" s="343" t="s">
        <v>3844</v>
      </c>
      <c r="B1128" s="343" t="s">
        <v>2179</v>
      </c>
      <c r="C1128" s="343" t="s">
        <v>2178</v>
      </c>
      <c r="D1128" s="382">
        <f>SUMIF(crudo!B:B,FRAM!A1128,crudo!D:D)</f>
        <v>7806.32</v>
      </c>
      <c r="E1128" s="381"/>
      <c r="H1128" s="3"/>
      <c r="I1128"/>
      <c r="J1128" s="17"/>
      <c r="K1128" s="17"/>
      <c r="L1128" s="17"/>
    </row>
    <row r="1129" spans="1:12">
      <c r="A1129" s="343" t="s">
        <v>3845</v>
      </c>
      <c r="B1129" s="343" t="s">
        <v>2181</v>
      </c>
      <c r="C1129" s="343" t="s">
        <v>2180</v>
      </c>
      <c r="D1129" s="382">
        <f>SUMIF(crudo!B:B,FRAM!A1129,crudo!D:D)</f>
        <v>20041.34</v>
      </c>
      <c r="E1129" s="381"/>
      <c r="H1129" s="3"/>
      <c r="I1129"/>
      <c r="J1129" s="17"/>
      <c r="K1129" s="17"/>
      <c r="L1129" s="17"/>
    </row>
    <row r="1130" spans="1:12">
      <c r="A1130" s="343" t="s">
        <v>3846</v>
      </c>
      <c r="B1130" s="343" t="s">
        <v>2183</v>
      </c>
      <c r="C1130" s="343" t="s">
        <v>2182</v>
      </c>
      <c r="D1130" s="382">
        <f>SUMIF(crudo!B:B,FRAM!A1130,crudo!D:D)</f>
        <v>8481.44</v>
      </c>
      <c r="E1130" s="381"/>
      <c r="H1130" s="3"/>
      <c r="I1130"/>
      <c r="J1130" s="17"/>
      <c r="K1130" s="17"/>
      <c r="L1130" s="17"/>
    </row>
    <row r="1131" spans="1:12">
      <c r="A1131" s="343" t="s">
        <v>3847</v>
      </c>
      <c r="B1131" s="343" t="s">
        <v>2185</v>
      </c>
      <c r="C1131" s="343" t="s">
        <v>2184</v>
      </c>
      <c r="D1131" s="382">
        <f>SUMIF(crudo!B:B,FRAM!A1131,crudo!D:D)</f>
        <v>6104.55</v>
      </c>
      <c r="E1131" s="381"/>
      <c r="H1131" s="3"/>
      <c r="I1131"/>
      <c r="J1131" s="17"/>
      <c r="K1131" s="17"/>
      <c r="L1131" s="17"/>
    </row>
    <row r="1132" spans="1:12">
      <c r="A1132" s="343" t="s">
        <v>3848</v>
      </c>
      <c r="B1132" s="343" t="s">
        <v>2186</v>
      </c>
      <c r="C1132" s="343" t="s">
        <v>4529</v>
      </c>
      <c r="D1132" s="382">
        <f>SUMIF(crudo!B:B,FRAM!A1132,crudo!D:D)</f>
        <v>9798.2099999999991</v>
      </c>
      <c r="E1132" s="381"/>
      <c r="H1132" s="3"/>
      <c r="I1132"/>
      <c r="J1132" s="17"/>
      <c r="K1132" s="17"/>
      <c r="L1132" s="17"/>
    </row>
    <row r="1133" spans="1:12">
      <c r="A1133" s="343" t="s">
        <v>3849</v>
      </c>
      <c r="B1133" s="343" t="s">
        <v>2188</v>
      </c>
      <c r="C1133" s="343" t="s">
        <v>2187</v>
      </c>
      <c r="D1133" s="382">
        <f>SUMIF(crudo!B:B,FRAM!A1133,crudo!D:D)</f>
        <v>5772.63</v>
      </c>
      <c r="E1133" s="381"/>
      <c r="H1133" s="3"/>
      <c r="I1133"/>
      <c r="J1133" s="17"/>
      <c r="K1133" s="17"/>
      <c r="L1133" s="17"/>
    </row>
    <row r="1134" spans="1:12">
      <c r="A1134" s="343" t="s">
        <v>3850</v>
      </c>
      <c r="B1134" s="343" t="s">
        <v>2190</v>
      </c>
      <c r="C1134" s="343" t="s">
        <v>2189</v>
      </c>
      <c r="D1134" s="382">
        <f>SUMIF(crudo!B:B,FRAM!A1134,crudo!D:D)</f>
        <v>4381.62</v>
      </c>
      <c r="E1134" s="381"/>
      <c r="H1134" s="3"/>
      <c r="I1134"/>
      <c r="J1134" s="17"/>
      <c r="K1134" s="17"/>
      <c r="L1134" s="17"/>
    </row>
    <row r="1135" spans="1:12">
      <c r="A1135" s="343" t="s">
        <v>3851</v>
      </c>
      <c r="B1135" s="343" t="s">
        <v>2192</v>
      </c>
      <c r="C1135" s="343" t="s">
        <v>2191</v>
      </c>
      <c r="D1135" s="382">
        <f>SUMIF(crudo!B:B,FRAM!A1135,crudo!D:D)</f>
        <v>8272.0300000000007</v>
      </c>
      <c r="E1135" s="381"/>
      <c r="H1135" s="3"/>
      <c r="I1135"/>
      <c r="J1135" s="17"/>
      <c r="K1135" s="17"/>
      <c r="L1135" s="17"/>
    </row>
    <row r="1136" spans="1:12">
      <c r="A1136" s="343" t="s">
        <v>3852</v>
      </c>
      <c r="B1136" s="343" t="s">
        <v>2194</v>
      </c>
      <c r="C1136" s="343" t="s">
        <v>2193</v>
      </c>
      <c r="D1136" s="382">
        <f>SUMIF(crudo!B:B,FRAM!A1136,crudo!D:D)</f>
        <v>7790.36</v>
      </c>
      <c r="E1136" s="381"/>
      <c r="H1136" s="3"/>
      <c r="I1136"/>
      <c r="J1136" s="17"/>
      <c r="K1136" s="17"/>
      <c r="L1136" s="17"/>
    </row>
    <row r="1137" spans="1:12">
      <c r="A1137" s="343" t="s">
        <v>3753</v>
      </c>
      <c r="B1137" s="343" t="s">
        <v>2195</v>
      </c>
      <c r="C1137" s="343" t="s">
        <v>4530</v>
      </c>
      <c r="D1137" s="382">
        <f>SUMIF(crudo!B:B,FRAM!A1137,crudo!D:D)</f>
        <v>8175.54</v>
      </c>
      <c r="E1137" s="381"/>
      <c r="H1137" s="3"/>
      <c r="I1137"/>
      <c r="J1137" s="17"/>
      <c r="K1137" s="17"/>
      <c r="L1137" s="17"/>
    </row>
    <row r="1138" spans="1:12">
      <c r="A1138" s="343" t="s">
        <v>3853</v>
      </c>
      <c r="B1138" s="343" t="s">
        <v>2196</v>
      </c>
      <c r="C1138" s="343" t="s">
        <v>4531</v>
      </c>
      <c r="D1138" s="382">
        <f>SUMIF(crudo!B:B,FRAM!A1138,crudo!D:D)</f>
        <v>17329.37</v>
      </c>
      <c r="E1138" s="381"/>
      <c r="H1138" s="3"/>
      <c r="I1138"/>
      <c r="J1138" s="17"/>
      <c r="K1138" s="17"/>
      <c r="L1138" s="17"/>
    </row>
    <row r="1139" spans="1:12">
      <c r="A1139" s="343" t="s">
        <v>3854</v>
      </c>
      <c r="B1139" s="343" t="s">
        <v>2198</v>
      </c>
      <c r="C1139" s="343" t="s">
        <v>2197</v>
      </c>
      <c r="D1139" s="382">
        <f>SUMIF(crudo!B:B,FRAM!A1139,crudo!D:D)</f>
        <v>6940.1</v>
      </c>
      <c r="E1139" s="381"/>
      <c r="H1139" s="3"/>
      <c r="I1139"/>
      <c r="J1139" s="17"/>
      <c r="K1139" s="17"/>
      <c r="L1139" s="17"/>
    </row>
    <row r="1140" spans="1:12">
      <c r="A1140" s="343" t="s">
        <v>3855</v>
      </c>
      <c r="B1140" s="343" t="s">
        <v>2355</v>
      </c>
      <c r="C1140" s="343" t="s">
        <v>4790</v>
      </c>
      <c r="D1140" s="382">
        <f>SUMIF(crudo!B:B,FRAM!A1140,crudo!D:D)</f>
        <v>5789.14</v>
      </c>
      <c r="E1140" s="381"/>
      <c r="H1140" s="3"/>
      <c r="I1140"/>
      <c r="J1140" s="17"/>
      <c r="K1140" s="17"/>
      <c r="L1140" s="17"/>
    </row>
    <row r="1141" spans="1:12">
      <c r="A1141" s="343" t="s">
        <v>3856</v>
      </c>
      <c r="B1141" s="343" t="s">
        <v>2200</v>
      </c>
      <c r="C1141" s="343" t="s">
        <v>2199</v>
      </c>
      <c r="D1141" s="382">
        <f>SUMIF(crudo!B:B,FRAM!A1141,crudo!D:D)</f>
        <v>6261.61</v>
      </c>
      <c r="E1141" s="381"/>
      <c r="H1141" s="3"/>
      <c r="I1141"/>
      <c r="J1141" s="17"/>
      <c r="K1141" s="17"/>
      <c r="L1141" s="17"/>
    </row>
    <row r="1142" spans="1:12">
      <c r="A1142" s="343" t="s">
        <v>3857</v>
      </c>
      <c r="B1142" s="343" t="s">
        <v>2201</v>
      </c>
      <c r="C1142" s="343" t="s">
        <v>4532</v>
      </c>
      <c r="D1142" s="382">
        <f>SUMIF(crudo!B:B,FRAM!A1142,crudo!D:D)</f>
        <v>5848.8</v>
      </c>
      <c r="E1142" s="381"/>
      <c r="H1142" s="3"/>
      <c r="I1142"/>
      <c r="J1142" s="17"/>
      <c r="K1142" s="17"/>
      <c r="L1142" s="17"/>
    </row>
    <row r="1143" spans="1:12">
      <c r="A1143" s="343" t="s">
        <v>3858</v>
      </c>
      <c r="B1143" s="343" t="s">
        <v>2202</v>
      </c>
      <c r="C1143" s="343" t="s">
        <v>4533</v>
      </c>
      <c r="D1143" s="382">
        <f>SUMIF(crudo!B:B,FRAM!A1143,crudo!D:D)</f>
        <v>18481.169999999998</v>
      </c>
      <c r="E1143" s="381"/>
      <c r="H1143" s="3"/>
      <c r="I1143"/>
      <c r="J1143" s="17"/>
      <c r="K1143" s="17"/>
      <c r="L1143" s="17"/>
    </row>
    <row r="1144" spans="1:12">
      <c r="A1144" s="343" t="s">
        <v>3859</v>
      </c>
      <c r="B1144" s="343" t="s">
        <v>2203</v>
      </c>
      <c r="C1144" s="343" t="s">
        <v>5029</v>
      </c>
      <c r="D1144" s="382">
        <f>SUMIF(crudo!B:B,FRAM!A1144,crudo!D:D)</f>
        <v>8743.2199999999993</v>
      </c>
      <c r="E1144" s="381"/>
      <c r="H1144" s="3"/>
      <c r="I1144"/>
      <c r="J1144" s="17"/>
      <c r="K1144" s="17"/>
      <c r="L1144" s="17"/>
    </row>
    <row r="1145" spans="1:12">
      <c r="A1145" s="343" t="s">
        <v>3860</v>
      </c>
      <c r="B1145" s="343" t="s">
        <v>2205</v>
      </c>
      <c r="C1145" s="343" t="s">
        <v>2204</v>
      </c>
      <c r="D1145" s="382">
        <f>SUMIF(crudo!B:B,FRAM!A1145,crudo!D:D)</f>
        <v>5759.01</v>
      </c>
      <c r="E1145" s="381"/>
      <c r="H1145" s="3"/>
      <c r="I1145"/>
      <c r="J1145" s="17"/>
      <c r="K1145" s="17"/>
      <c r="L1145" s="17"/>
    </row>
    <row r="1146" spans="1:12">
      <c r="A1146" s="343" t="s">
        <v>3861</v>
      </c>
      <c r="B1146" s="343" t="s">
        <v>2206</v>
      </c>
      <c r="C1146" s="343" t="s">
        <v>4534</v>
      </c>
      <c r="D1146" s="382">
        <f>SUMIF(crudo!B:B,FRAM!A1146,crudo!D:D)</f>
        <v>16020.51</v>
      </c>
      <c r="E1146" s="381"/>
      <c r="H1146" s="3"/>
      <c r="I1146"/>
      <c r="J1146" s="17"/>
      <c r="K1146" s="17"/>
      <c r="L1146" s="17"/>
    </row>
    <row r="1147" spans="1:12">
      <c r="A1147" s="343" t="s">
        <v>3862</v>
      </c>
      <c r="B1147" s="343" t="s">
        <v>2208</v>
      </c>
      <c r="C1147" s="343" t="s">
        <v>2207</v>
      </c>
      <c r="D1147" s="382">
        <f>SUMIF(crudo!B:B,FRAM!A1147,crudo!D:D)</f>
        <v>6080.99</v>
      </c>
      <c r="E1147" s="381"/>
      <c r="H1147" s="3"/>
      <c r="I1147"/>
      <c r="J1147" s="17"/>
      <c r="K1147" s="17"/>
      <c r="L1147" s="17"/>
    </row>
    <row r="1148" spans="1:12">
      <c r="A1148" s="343" t="s">
        <v>3863</v>
      </c>
      <c r="B1148" s="343" t="s">
        <v>2210</v>
      </c>
      <c r="C1148" s="343" t="s">
        <v>2209</v>
      </c>
      <c r="D1148" s="382">
        <f>SUMIF(crudo!B:B,FRAM!A1148,crudo!D:D)</f>
        <v>6753.74</v>
      </c>
      <c r="E1148" s="381"/>
      <c r="H1148" s="3"/>
      <c r="I1148"/>
      <c r="J1148" s="17"/>
      <c r="K1148" s="17"/>
      <c r="L1148" s="17"/>
    </row>
    <row r="1149" spans="1:12">
      <c r="A1149" s="343" t="s">
        <v>3864</v>
      </c>
      <c r="B1149" s="343" t="s">
        <v>2212</v>
      </c>
      <c r="C1149" s="343" t="s">
        <v>2211</v>
      </c>
      <c r="D1149" s="382">
        <f>SUMIF(crudo!B:B,FRAM!A1149,crudo!D:D)</f>
        <v>5398.79</v>
      </c>
      <c r="E1149" s="381"/>
      <c r="H1149" s="3"/>
      <c r="I1149"/>
      <c r="J1149" s="17"/>
      <c r="K1149" s="17"/>
      <c r="L1149" s="17"/>
    </row>
    <row r="1150" spans="1:12">
      <c r="A1150" s="343" t="s">
        <v>3865</v>
      </c>
      <c r="B1150" s="343" t="s">
        <v>2214</v>
      </c>
      <c r="C1150" s="343" t="s">
        <v>2213</v>
      </c>
      <c r="D1150" s="382">
        <f>SUMIF(crudo!B:B,FRAM!A1150,crudo!D:D)</f>
        <v>6080.99</v>
      </c>
      <c r="E1150" s="381"/>
      <c r="H1150" s="3"/>
      <c r="I1150"/>
      <c r="J1150" s="17"/>
      <c r="K1150" s="17"/>
      <c r="L1150" s="17"/>
    </row>
    <row r="1151" spans="1:12">
      <c r="A1151" s="343" t="s">
        <v>3890</v>
      </c>
      <c r="B1151" s="343" t="s">
        <v>2215</v>
      </c>
      <c r="C1151" s="343" t="s">
        <v>4535</v>
      </c>
      <c r="D1151" s="382">
        <f>SUMIF(crudo!B:B,FRAM!A1151,crudo!D:D)</f>
        <v>13445.13</v>
      </c>
      <c r="E1151" s="381"/>
      <c r="H1151" s="3"/>
      <c r="I1151"/>
      <c r="J1151" s="17"/>
      <c r="K1151" s="17"/>
      <c r="L1151" s="17"/>
    </row>
    <row r="1152" spans="1:12">
      <c r="A1152" s="343" t="s">
        <v>3866</v>
      </c>
      <c r="B1152" s="343" t="s">
        <v>2217</v>
      </c>
      <c r="C1152" s="343" t="s">
        <v>2216</v>
      </c>
      <c r="D1152" s="382">
        <f>SUMIF(crudo!B:B,FRAM!A1152,crudo!D:D)</f>
        <v>9831.42</v>
      </c>
      <c r="E1152" s="381"/>
      <c r="H1152" s="3"/>
      <c r="I1152"/>
      <c r="J1152" s="17"/>
      <c r="K1152" s="17"/>
      <c r="L1152" s="17"/>
    </row>
    <row r="1153" spans="1:12">
      <c r="A1153" s="343" t="s">
        <v>3867</v>
      </c>
      <c r="B1153" s="343" t="s">
        <v>2218</v>
      </c>
      <c r="C1153" s="343" t="s">
        <v>4536</v>
      </c>
      <c r="D1153" s="382">
        <f>SUMIF(crudo!B:B,FRAM!A1153,crudo!D:D)</f>
        <v>6865.59</v>
      </c>
      <c r="E1153" s="381"/>
      <c r="H1153" s="3"/>
      <c r="I1153"/>
      <c r="J1153" s="17"/>
      <c r="K1153" s="17"/>
      <c r="L1153" s="17"/>
    </row>
    <row r="1154" spans="1:12">
      <c r="A1154" s="343" t="s">
        <v>3868</v>
      </c>
      <c r="B1154" s="343" t="s">
        <v>2220</v>
      </c>
      <c r="C1154" s="343" t="s">
        <v>2219</v>
      </c>
      <c r="D1154" s="382">
        <f>SUMIF(crudo!B:B,FRAM!A1154,crudo!D:D)</f>
        <v>5355.87</v>
      </c>
      <c r="E1154" s="381"/>
      <c r="H1154" s="3"/>
      <c r="I1154"/>
      <c r="J1154" s="17"/>
      <c r="K1154" s="17"/>
      <c r="L1154" s="17"/>
    </row>
    <row r="1155" spans="1:12">
      <c r="A1155" s="343" t="s">
        <v>3869</v>
      </c>
      <c r="B1155" s="343" t="s">
        <v>2222</v>
      </c>
      <c r="C1155" s="343" t="s">
        <v>2221</v>
      </c>
      <c r="D1155" s="382">
        <f>SUMIF(crudo!B:B,FRAM!A1155,crudo!D:D)</f>
        <v>5816.38</v>
      </c>
      <c r="E1155" s="381"/>
      <c r="H1155" s="3"/>
      <c r="I1155"/>
      <c r="J1155" s="17"/>
      <c r="K1155" s="17"/>
      <c r="L1155" s="17"/>
    </row>
    <row r="1156" spans="1:12">
      <c r="A1156" s="343" t="s">
        <v>4639</v>
      </c>
      <c r="B1156" s="343" t="s">
        <v>2223</v>
      </c>
      <c r="C1156" s="343" t="s">
        <v>4725</v>
      </c>
      <c r="D1156" s="382">
        <f>SUMIF(crudo!B:B,FRAM!A1156,crudo!D:D)</f>
        <v>7015.52</v>
      </c>
      <c r="E1156" s="381"/>
      <c r="H1156" s="3"/>
      <c r="I1156"/>
      <c r="J1156" s="17"/>
      <c r="K1156" s="17"/>
      <c r="L1156" s="17"/>
    </row>
    <row r="1157" spans="1:12">
      <c r="A1157" s="343" t="s">
        <v>4640</v>
      </c>
      <c r="B1157" s="343" t="s">
        <v>2224</v>
      </c>
      <c r="C1157" s="343" t="s">
        <v>4726</v>
      </c>
      <c r="D1157" s="382">
        <f>SUMIF(crudo!B:B,FRAM!A1157,crudo!D:D)</f>
        <v>6596.68</v>
      </c>
      <c r="E1157" s="381"/>
      <c r="H1157" s="3"/>
      <c r="I1157"/>
      <c r="J1157" s="17"/>
      <c r="K1157" s="17"/>
      <c r="L1157" s="17"/>
    </row>
    <row r="1158" spans="1:12">
      <c r="A1158" s="343" t="s">
        <v>4641</v>
      </c>
      <c r="B1158" s="343" t="s">
        <v>2225</v>
      </c>
      <c r="C1158" s="343" t="s">
        <v>4727</v>
      </c>
      <c r="D1158" s="382">
        <f>SUMIF(crudo!B:B,FRAM!A1158,crudo!D:D)</f>
        <v>5759.01</v>
      </c>
      <c r="E1158" s="381"/>
      <c r="H1158" s="3"/>
      <c r="I1158"/>
      <c r="J1158" s="17"/>
      <c r="K1158" s="17"/>
      <c r="L1158" s="17"/>
    </row>
    <row r="1159" spans="1:12">
      <c r="A1159" s="343" t="s">
        <v>4642</v>
      </c>
      <c r="B1159" s="343" t="s">
        <v>2226</v>
      </c>
      <c r="C1159" s="343" t="s">
        <v>4728</v>
      </c>
      <c r="D1159" s="382">
        <f>SUMIF(crudo!B:B,FRAM!A1159,crudo!D:D)</f>
        <v>36805.279999999999</v>
      </c>
      <c r="E1159" s="381"/>
      <c r="H1159" s="3"/>
      <c r="I1159"/>
      <c r="J1159" s="17"/>
      <c r="K1159" s="17"/>
      <c r="L1159" s="17"/>
    </row>
    <row r="1160" spans="1:12">
      <c r="A1160" s="343" t="s">
        <v>3870</v>
      </c>
      <c r="B1160" s="343" t="s">
        <v>2228</v>
      </c>
      <c r="C1160" s="343" t="s">
        <v>2227</v>
      </c>
      <c r="D1160" s="382">
        <f>SUMIF(crudo!B:B,FRAM!A1160,crudo!D:D)</f>
        <v>17172.310000000001</v>
      </c>
      <c r="E1160" s="381"/>
      <c r="H1160" s="3"/>
      <c r="I1160"/>
      <c r="J1160" s="17"/>
      <c r="K1160" s="17"/>
      <c r="L1160" s="17"/>
    </row>
    <row r="1161" spans="1:12">
      <c r="A1161" s="343" t="s">
        <v>3871</v>
      </c>
      <c r="B1161" s="343" t="s">
        <v>2229</v>
      </c>
      <c r="C1161" s="343" t="s">
        <v>4537</v>
      </c>
      <c r="D1161" s="382">
        <f>SUMIF(crudo!B:B,FRAM!A1161,crudo!D:D)</f>
        <v>35.700000000000003</v>
      </c>
      <c r="E1161" s="381"/>
      <c r="H1161" s="3"/>
      <c r="I1161"/>
      <c r="J1161" s="17"/>
      <c r="K1161" s="17"/>
      <c r="L1161" s="17"/>
    </row>
    <row r="1162" spans="1:12">
      <c r="A1162" s="343" t="s">
        <v>3872</v>
      </c>
      <c r="B1162" s="343" t="s">
        <v>2230</v>
      </c>
      <c r="C1162" s="343" t="s">
        <v>4729</v>
      </c>
      <c r="D1162" s="382">
        <f>SUMIF(crudo!B:B,FRAM!A1162,crudo!D:D)</f>
        <v>6392.5</v>
      </c>
      <c r="E1162" s="381"/>
      <c r="H1162" s="3"/>
      <c r="I1162"/>
      <c r="J1162" s="17"/>
      <c r="K1162" s="17"/>
      <c r="L1162" s="17"/>
    </row>
    <row r="1163" spans="1:12">
      <c r="A1163" s="343" t="s">
        <v>3873</v>
      </c>
      <c r="B1163" s="343" t="s">
        <v>2231</v>
      </c>
      <c r="C1163" s="343" t="s">
        <v>4538</v>
      </c>
      <c r="D1163" s="382">
        <f>SUMIF(crudo!B:B,FRAM!A1163,crudo!D:D)</f>
        <v>15706.38</v>
      </c>
      <c r="E1163" s="381"/>
      <c r="H1163" s="3"/>
      <c r="I1163"/>
      <c r="J1163" s="17"/>
      <c r="K1163" s="17"/>
      <c r="L1163" s="17"/>
    </row>
    <row r="1164" spans="1:12">
      <c r="A1164" s="343" t="s">
        <v>3874</v>
      </c>
      <c r="B1164" s="343" t="s">
        <v>2233</v>
      </c>
      <c r="C1164" s="343" t="s">
        <v>2232</v>
      </c>
      <c r="D1164" s="382">
        <f>SUMIF(crudo!B:B,FRAM!A1164,crudo!D:D)</f>
        <v>9902.18</v>
      </c>
      <c r="E1164" s="381"/>
      <c r="H1164" s="3"/>
      <c r="I1164"/>
      <c r="J1164" s="17"/>
      <c r="K1164" s="17"/>
      <c r="L1164" s="17"/>
    </row>
    <row r="1165" spans="1:12">
      <c r="A1165" s="343" t="s">
        <v>3754</v>
      </c>
      <c r="B1165" s="343" t="s">
        <v>2235</v>
      </c>
      <c r="C1165" s="343" t="s">
        <v>2234</v>
      </c>
      <c r="D1165" s="382">
        <f>SUMIF(crudo!B:B,FRAM!A1165,crudo!D:D)</f>
        <v>12669.81</v>
      </c>
      <c r="E1165" s="381"/>
      <c r="H1165" s="3"/>
      <c r="I1165"/>
      <c r="J1165" s="17"/>
      <c r="K1165" s="17"/>
      <c r="L1165" s="17"/>
    </row>
    <row r="1166" spans="1:12">
      <c r="A1166" s="343" t="s">
        <v>3875</v>
      </c>
      <c r="B1166" s="343" t="s">
        <v>2236</v>
      </c>
      <c r="C1166" s="343" t="s">
        <v>4730</v>
      </c>
      <c r="D1166" s="382">
        <f>SUMIF(crudo!B:B,FRAM!A1166,crudo!D:D)</f>
        <v>6162.14</v>
      </c>
      <c r="E1166" s="381"/>
      <c r="H1166" s="3"/>
      <c r="I1166"/>
      <c r="J1166" s="17"/>
      <c r="K1166" s="17"/>
      <c r="L1166" s="17"/>
    </row>
    <row r="1167" spans="1:12">
      <c r="A1167" s="343" t="s">
        <v>3876</v>
      </c>
      <c r="B1167" s="343" t="s">
        <v>2239</v>
      </c>
      <c r="C1167" s="343" t="s">
        <v>4541</v>
      </c>
      <c r="D1167" s="382">
        <f>SUMIF(crudo!B:B,FRAM!A1167,crudo!D:D)</f>
        <v>6294.18</v>
      </c>
      <c r="E1167" s="381"/>
      <c r="H1167" s="3"/>
      <c r="I1167"/>
      <c r="J1167" s="17"/>
      <c r="K1167" s="17"/>
      <c r="L1167" s="17"/>
    </row>
    <row r="1168" spans="1:12">
      <c r="A1168" s="343" t="s">
        <v>3877</v>
      </c>
      <c r="B1168" s="343" t="s">
        <v>2240</v>
      </c>
      <c r="C1168" s="343" t="s">
        <v>4542</v>
      </c>
      <c r="D1168" s="382">
        <f>SUMIF(crudo!B:B,FRAM!A1168,crudo!D:D)</f>
        <v>10164.799999999999</v>
      </c>
      <c r="E1168" s="381"/>
      <c r="H1168" s="3"/>
      <c r="I1168"/>
      <c r="J1168" s="17"/>
      <c r="K1168" s="17"/>
      <c r="L1168" s="17"/>
    </row>
    <row r="1169" spans="1:12">
      <c r="A1169" s="343" t="s">
        <v>3755</v>
      </c>
      <c r="B1169" s="343" t="s">
        <v>2242</v>
      </c>
      <c r="C1169" s="343" t="s">
        <v>2241</v>
      </c>
      <c r="D1169" s="382">
        <f>SUMIF(crudo!B:B,FRAM!A1169,crudo!D:D)</f>
        <v>17172.310000000001</v>
      </c>
      <c r="E1169" s="381"/>
      <c r="H1169" s="3"/>
      <c r="I1169"/>
      <c r="J1169" s="17"/>
      <c r="K1169" s="17"/>
      <c r="L1169" s="17"/>
    </row>
    <row r="1170" spans="1:12">
      <c r="A1170" s="343" t="s">
        <v>3756</v>
      </c>
      <c r="B1170" s="343" t="s">
        <v>2243</v>
      </c>
      <c r="C1170" s="343" t="s">
        <v>4543</v>
      </c>
      <c r="D1170" s="382">
        <f>SUMIF(crudo!B:B,FRAM!A1170,crudo!D:D)</f>
        <v>33402.230000000003</v>
      </c>
      <c r="E1170" s="381"/>
      <c r="H1170" s="3"/>
      <c r="I1170"/>
      <c r="J1170" s="17"/>
      <c r="K1170" s="17"/>
      <c r="L1170" s="17"/>
    </row>
    <row r="1171" spans="1:12">
      <c r="A1171" s="343" t="s">
        <v>3757</v>
      </c>
      <c r="B1171" s="343" t="s">
        <v>2245</v>
      </c>
      <c r="C1171" s="343" t="s">
        <v>2244</v>
      </c>
      <c r="D1171" s="382">
        <f>SUMIF(crudo!B:B,FRAM!A1171,crudo!D:D)</f>
        <v>25800.34</v>
      </c>
      <c r="E1171" s="381"/>
      <c r="H1171" s="3"/>
      <c r="I1171"/>
      <c r="J1171" s="17"/>
      <c r="K1171" s="17"/>
      <c r="L1171" s="17"/>
    </row>
    <row r="1172" spans="1:12">
      <c r="A1172" s="343" t="s">
        <v>3878</v>
      </c>
      <c r="B1172" s="343" t="s">
        <v>2246</v>
      </c>
      <c r="C1172" s="343" t="s">
        <v>4544</v>
      </c>
      <c r="D1172" s="382">
        <f>SUMIF(crudo!B:B,FRAM!A1172,crudo!D:D)</f>
        <v>14973.39</v>
      </c>
      <c r="E1172" s="381"/>
      <c r="H1172" s="3"/>
      <c r="I1172"/>
      <c r="J1172" s="17"/>
      <c r="K1172" s="17"/>
      <c r="L1172" s="17"/>
    </row>
    <row r="1173" spans="1:12">
      <c r="A1173" s="343" t="s">
        <v>3758</v>
      </c>
      <c r="B1173" s="343" t="s">
        <v>2248</v>
      </c>
      <c r="C1173" s="343" t="s">
        <v>2247</v>
      </c>
      <c r="D1173" s="382">
        <f>SUMIF(crudo!B:B,FRAM!A1173,crudo!D:D)</f>
        <v>22920.84</v>
      </c>
      <c r="E1173" s="381"/>
      <c r="H1173" s="3"/>
      <c r="I1173"/>
    </row>
    <row r="1174" spans="1:12">
      <c r="A1174" s="343" t="s">
        <v>3759</v>
      </c>
      <c r="B1174" s="343" t="s">
        <v>2249</v>
      </c>
      <c r="C1174" s="343" t="s">
        <v>4545</v>
      </c>
      <c r="D1174" s="382">
        <f>SUMIF(crudo!B:B,FRAM!A1174,crudo!D:D)</f>
        <v>22617.18</v>
      </c>
      <c r="E1174" s="381"/>
      <c r="H1174" s="3"/>
      <c r="I1174"/>
    </row>
    <row r="1175" spans="1:12">
      <c r="A1175" s="343" t="s">
        <v>3879</v>
      </c>
      <c r="B1175" s="343" t="s">
        <v>2237</v>
      </c>
      <c r="C1175" s="343" t="s">
        <v>4539</v>
      </c>
      <c r="D1175" s="382">
        <f>SUMIF(crudo!B:B,FRAM!A1175,crudo!D:D)</f>
        <v>7689.84</v>
      </c>
      <c r="E1175" s="381"/>
      <c r="H1175" s="3"/>
      <c r="I1175"/>
    </row>
    <row r="1176" spans="1:12">
      <c r="A1176" s="343" t="s">
        <v>3880</v>
      </c>
      <c r="B1176" s="343" t="s">
        <v>2238</v>
      </c>
      <c r="C1176" s="343" t="s">
        <v>4540</v>
      </c>
      <c r="D1176" s="382">
        <f>SUMIF(crudo!B:B,FRAM!A1176,crudo!D:D)</f>
        <v>10769.34</v>
      </c>
      <c r="E1176" s="381"/>
      <c r="H1176" s="3"/>
      <c r="I1176"/>
    </row>
    <row r="1177" spans="1:12">
      <c r="A1177" s="343" t="s">
        <v>3881</v>
      </c>
      <c r="B1177" s="343" t="s">
        <v>2250</v>
      </c>
      <c r="C1177" s="343" t="s">
        <v>4546</v>
      </c>
      <c r="D1177" s="382">
        <f>SUMIF(crudo!B:B,FRAM!A1177,crudo!D:D)</f>
        <v>8120.2</v>
      </c>
      <c r="E1177" s="381"/>
      <c r="H1177" s="3"/>
      <c r="I1177"/>
    </row>
    <row r="1178" spans="1:12">
      <c r="A1178" s="343" t="s">
        <v>3760</v>
      </c>
      <c r="B1178" s="343" t="s">
        <v>2252</v>
      </c>
      <c r="C1178" s="343" t="s">
        <v>2251</v>
      </c>
      <c r="D1178" s="382">
        <f>SUMIF(crudo!B:B,FRAM!A1178,crudo!D:D)</f>
        <v>11999.67</v>
      </c>
      <c r="E1178" s="381"/>
      <c r="H1178" s="3"/>
      <c r="I1178"/>
    </row>
    <row r="1179" spans="1:12">
      <c r="A1179" s="343" t="s">
        <v>3882</v>
      </c>
      <c r="B1179" s="343" t="s">
        <v>2253</v>
      </c>
      <c r="C1179" s="343" t="s">
        <v>5030</v>
      </c>
      <c r="D1179" s="382">
        <f>SUMIF(crudo!B:B,FRAM!A1179,crudo!D:D)</f>
        <v>19214.14</v>
      </c>
      <c r="E1179" s="381"/>
      <c r="H1179" s="3"/>
      <c r="I1179"/>
    </row>
    <row r="1180" spans="1:12">
      <c r="A1180" s="343" t="s">
        <v>3883</v>
      </c>
      <c r="B1180" s="343" t="s">
        <v>2254</v>
      </c>
      <c r="C1180" s="343" t="s">
        <v>4547</v>
      </c>
      <c r="D1180" s="382">
        <f>SUMIF(crudo!B:B,FRAM!A1180,crudo!D:D)</f>
        <v>15925.76</v>
      </c>
      <c r="E1180" s="381"/>
      <c r="H1180" s="3"/>
      <c r="I1180"/>
    </row>
    <row r="1181" spans="1:12">
      <c r="A1181" s="343" t="s">
        <v>3884</v>
      </c>
      <c r="B1181" s="343" t="s">
        <v>2256</v>
      </c>
      <c r="C1181" s="343" t="s">
        <v>2255</v>
      </c>
      <c r="D1181" s="382">
        <f>SUMIF(crudo!B:B,FRAM!A1181,crudo!D:D)</f>
        <v>5528.65</v>
      </c>
      <c r="E1181" s="381"/>
      <c r="H1181" s="3"/>
      <c r="I1181"/>
    </row>
    <row r="1182" spans="1:12">
      <c r="A1182" s="343" t="s">
        <v>3885</v>
      </c>
      <c r="B1182" s="343" t="s">
        <v>2257</v>
      </c>
      <c r="C1182" s="343" t="s">
        <v>4548</v>
      </c>
      <c r="D1182" s="382">
        <f>SUMIF(crudo!B:B,FRAM!A1182,crudo!D:D)</f>
        <v>21329.26</v>
      </c>
      <c r="E1182" s="381"/>
      <c r="I1182"/>
    </row>
    <row r="1183" spans="1:12">
      <c r="A1183" s="343" t="s">
        <v>3886</v>
      </c>
      <c r="B1183" s="343" t="s">
        <v>2258</v>
      </c>
      <c r="C1183" s="343" t="s">
        <v>4549</v>
      </c>
      <c r="D1183" s="382">
        <f>SUMIF(crudo!B:B,FRAM!A1183,crudo!D:D)</f>
        <v>8690.86</v>
      </c>
      <c r="E1183" s="381"/>
      <c r="I1183"/>
    </row>
    <row r="1184" spans="1:12">
      <c r="A1184" s="343" t="s">
        <v>3887</v>
      </c>
      <c r="B1184" s="343" t="s">
        <v>4643</v>
      </c>
      <c r="C1184" s="343" t="s">
        <v>5031</v>
      </c>
      <c r="D1184" s="382">
        <f>SUMIF(crudo!B:B,FRAM!A1184,crudo!D:D)</f>
        <v>11894.97</v>
      </c>
      <c r="E1184" s="381"/>
      <c r="I1184"/>
    </row>
    <row r="1185" spans="1:9">
      <c r="A1185" s="343" t="s">
        <v>3888</v>
      </c>
      <c r="B1185" s="343" t="s">
        <v>2259</v>
      </c>
      <c r="C1185" s="343" t="s">
        <v>4550</v>
      </c>
      <c r="D1185" s="382">
        <f>SUMIF(crudo!B:B,FRAM!A1185,crudo!D:D)</f>
        <v>8506.52</v>
      </c>
      <c r="E1185" s="381"/>
      <c r="I1185"/>
    </row>
    <row r="1186" spans="1:9">
      <c r="A1186" s="343" t="s">
        <v>3889</v>
      </c>
      <c r="B1186" s="343" t="s">
        <v>2262</v>
      </c>
      <c r="C1186" s="343" t="s">
        <v>5032</v>
      </c>
      <c r="D1186" s="382">
        <f>SUMIF(crudo!B:B,FRAM!A1186,crudo!D:D)</f>
        <v>14774.46</v>
      </c>
      <c r="E1186" s="381"/>
      <c r="I1186"/>
    </row>
    <row r="1187" spans="1:9">
      <c r="A1187" s="343" t="s">
        <v>3762</v>
      </c>
      <c r="B1187" s="343" t="s">
        <v>2264</v>
      </c>
      <c r="C1187" s="343" t="s">
        <v>2263</v>
      </c>
      <c r="D1187" s="382">
        <f>SUMIF(crudo!B:B,FRAM!A1187,crudo!D:D)</f>
        <v>13648.84</v>
      </c>
      <c r="E1187" s="381"/>
      <c r="I1187"/>
    </row>
    <row r="1188" spans="1:9">
      <c r="A1188" s="343" t="s">
        <v>3954</v>
      </c>
      <c r="B1188" s="343" t="s">
        <v>2356</v>
      </c>
      <c r="C1188" s="343" t="s">
        <v>5033</v>
      </c>
      <c r="D1188" s="382">
        <f>SUMIF(crudo!B:B,FRAM!A1188,crudo!D:D)</f>
        <v>29566.14</v>
      </c>
      <c r="E1188" s="381"/>
      <c r="I1188"/>
    </row>
    <row r="1189" spans="1:9">
      <c r="A1189" s="343" t="s">
        <v>3763</v>
      </c>
      <c r="B1189" s="343" t="s">
        <v>2265</v>
      </c>
      <c r="C1189" s="343" t="s">
        <v>5034</v>
      </c>
      <c r="D1189" s="382">
        <f>SUMIF(crudo!B:B,FRAM!A1189,crudo!D:D)</f>
        <v>31883.95</v>
      </c>
      <c r="E1189" s="381"/>
      <c r="I1189"/>
    </row>
    <row r="1190" spans="1:9">
      <c r="A1190" s="343" t="s">
        <v>3580</v>
      </c>
      <c r="B1190" s="343" t="s">
        <v>2267</v>
      </c>
      <c r="C1190" s="343" t="s">
        <v>2266</v>
      </c>
      <c r="D1190" s="382">
        <f>SUMIF(crudo!B:B,FRAM!A1190,crudo!D:D)</f>
        <v>23716.63</v>
      </c>
      <c r="E1190" s="381"/>
      <c r="I1190"/>
    </row>
    <row r="1191" spans="1:9">
      <c r="A1191" s="343" t="s">
        <v>3581</v>
      </c>
      <c r="B1191" s="343" t="s">
        <v>2268</v>
      </c>
      <c r="C1191" s="343" t="s">
        <v>4551</v>
      </c>
      <c r="D1191" s="382">
        <f>SUMIF(crudo!B:B,FRAM!A1191,crudo!D:D)</f>
        <v>76312.070000000007</v>
      </c>
      <c r="E1191" s="381"/>
      <c r="I1191"/>
    </row>
    <row r="1192" spans="1:9">
      <c r="A1192" s="343" t="s">
        <v>3582</v>
      </c>
      <c r="B1192" s="343" t="s">
        <v>4634</v>
      </c>
      <c r="C1192" s="343" t="s">
        <v>5035</v>
      </c>
      <c r="D1192" s="382">
        <f>SUMIF(crudo!B:B,FRAM!A1192,crudo!D:D)</f>
        <v>19947.099999999999</v>
      </c>
      <c r="E1192" s="381"/>
      <c r="I1192"/>
    </row>
    <row r="1193" spans="1:9">
      <c r="A1193" s="343" t="s">
        <v>3583</v>
      </c>
      <c r="B1193" s="343" t="s">
        <v>2269</v>
      </c>
      <c r="C1193" s="343" t="s">
        <v>5036</v>
      </c>
      <c r="D1193" s="382">
        <f>SUMIF(crudo!B:B,FRAM!A1193,crudo!D:D)</f>
        <v>43977.86</v>
      </c>
      <c r="E1193" s="381"/>
      <c r="I1193"/>
    </row>
    <row r="1194" spans="1:9">
      <c r="A1194" s="343" t="s">
        <v>3584</v>
      </c>
      <c r="B1194" s="343" t="s">
        <v>2270</v>
      </c>
      <c r="C1194" s="343" t="s">
        <v>5037</v>
      </c>
      <c r="D1194" s="382">
        <f>SUMIF(crudo!B:B,FRAM!A1194,crudo!D:D)</f>
        <v>29370.92</v>
      </c>
      <c r="E1194" s="381"/>
      <c r="I1194"/>
    </row>
    <row r="1195" spans="1:9">
      <c r="A1195" s="343" t="s">
        <v>3585</v>
      </c>
      <c r="B1195" s="343" t="s">
        <v>4635</v>
      </c>
      <c r="C1195" s="343" t="s">
        <v>4552</v>
      </c>
      <c r="D1195" s="382">
        <f>SUMIF(crudo!B:B,FRAM!A1195,crudo!D:D)</f>
        <v>47485.62</v>
      </c>
      <c r="E1195" s="381"/>
      <c r="I1195"/>
    </row>
    <row r="1196" spans="1:9">
      <c r="A1196" s="343" t="s">
        <v>3586</v>
      </c>
      <c r="B1196" s="343" t="s">
        <v>2271</v>
      </c>
      <c r="C1196" s="343" t="s">
        <v>4553</v>
      </c>
      <c r="D1196" s="382">
        <f>SUMIF(crudo!B:B,FRAM!A1196,crudo!D:D)</f>
        <v>32145.72</v>
      </c>
      <c r="E1196" s="381"/>
      <c r="I1196"/>
    </row>
    <row r="1197" spans="1:9">
      <c r="A1197" s="343" t="s">
        <v>3587</v>
      </c>
      <c r="B1197" s="343" t="s">
        <v>2272</v>
      </c>
      <c r="C1197" s="343" t="s">
        <v>5038</v>
      </c>
      <c r="D1197" s="382">
        <f>SUMIF(crudo!B:B,FRAM!A1197,crudo!D:D)</f>
        <v>47276.2</v>
      </c>
      <c r="E1197" s="381"/>
      <c r="I1197"/>
    </row>
    <row r="1198" spans="1:9">
      <c r="A1198" s="343" t="s">
        <v>3588</v>
      </c>
      <c r="B1198" s="343" t="s">
        <v>2273</v>
      </c>
      <c r="C1198" s="343" t="s">
        <v>4554</v>
      </c>
      <c r="D1198" s="382">
        <f>SUMIF(crudo!B:B,FRAM!A1198,crudo!D:D)</f>
        <v>32250.43</v>
      </c>
      <c r="E1198" s="381"/>
      <c r="I1198"/>
    </row>
    <row r="1199" spans="1:9">
      <c r="A1199" s="343" t="s">
        <v>3589</v>
      </c>
      <c r="B1199" s="343" t="s">
        <v>2274</v>
      </c>
      <c r="C1199" s="343" t="s">
        <v>4555</v>
      </c>
      <c r="D1199" s="382">
        <f>SUMIF(crudo!B:B,FRAM!A1199,crudo!D:D)</f>
        <v>57066.51</v>
      </c>
      <c r="E1199" s="381"/>
      <c r="I1199"/>
    </row>
    <row r="1200" spans="1:9">
      <c r="A1200" s="343" t="s">
        <v>3989</v>
      </c>
      <c r="B1200" s="343" t="s">
        <v>4700</v>
      </c>
      <c r="C1200" s="343" t="s">
        <v>5039</v>
      </c>
      <c r="D1200" s="382">
        <f>SUMIF(crudo!B:B,FRAM!A1200,crudo!D:D)</f>
        <v>45705.56</v>
      </c>
      <c r="E1200" s="381"/>
      <c r="I1200"/>
    </row>
    <row r="1201" spans="1:9">
      <c r="A1201" s="343" t="s">
        <v>3590</v>
      </c>
      <c r="B1201" s="343" t="s">
        <v>2275</v>
      </c>
      <c r="C1201" s="343" t="s">
        <v>5040</v>
      </c>
      <c r="D1201" s="382">
        <f>SUMIF(crudo!B:B,FRAM!A1201,crudo!D:D)</f>
        <v>23768.99</v>
      </c>
      <c r="E1201" s="381"/>
      <c r="I1201"/>
    </row>
    <row r="1202" spans="1:9">
      <c r="A1202" s="343" t="s">
        <v>3591</v>
      </c>
      <c r="B1202" s="343" t="s">
        <v>2358</v>
      </c>
      <c r="C1202" s="343" t="s">
        <v>2357</v>
      </c>
      <c r="D1202" s="382">
        <f>SUMIF(crudo!B:B,FRAM!A1202,crudo!D:D)</f>
        <v>23721.87</v>
      </c>
      <c r="E1202" s="381"/>
      <c r="I1202"/>
    </row>
    <row r="1203" spans="1:9">
      <c r="A1203" s="343" t="s">
        <v>3592</v>
      </c>
      <c r="B1203" s="343" t="s">
        <v>2360</v>
      </c>
      <c r="C1203" s="343" t="s">
        <v>2359</v>
      </c>
      <c r="D1203" s="382">
        <f>SUMIF(crudo!B:B,FRAM!A1203,crudo!D:D)</f>
        <v>24554.3</v>
      </c>
      <c r="E1203" s="381"/>
      <c r="I1203"/>
    </row>
    <row r="1204" spans="1:9">
      <c r="A1204" s="343" t="s">
        <v>4706</v>
      </c>
      <c r="B1204" s="343" t="s">
        <v>4705</v>
      </c>
      <c r="C1204" s="343" t="s">
        <v>4731</v>
      </c>
      <c r="D1204" s="382">
        <f>SUMIF(crudo!B:B,FRAM!A1204,crudo!D:D)</f>
        <v>45967.34</v>
      </c>
      <c r="E1204" s="381"/>
      <c r="I1204"/>
    </row>
    <row r="1205" spans="1:9">
      <c r="A1205" s="343" t="s">
        <v>3593</v>
      </c>
      <c r="B1205" s="343" t="s">
        <v>2276</v>
      </c>
      <c r="C1205" s="343" t="s">
        <v>5041</v>
      </c>
      <c r="D1205" s="382">
        <f>SUMIF(crudo!B:B,FRAM!A1205,crudo!D:D)</f>
        <v>19926.16</v>
      </c>
      <c r="E1205" s="381"/>
      <c r="I1205"/>
    </row>
    <row r="1206" spans="1:9">
      <c r="A1206" s="343" t="s">
        <v>3594</v>
      </c>
      <c r="B1206" s="343" t="s">
        <v>2278</v>
      </c>
      <c r="C1206" s="343" t="s">
        <v>2277</v>
      </c>
      <c r="D1206" s="382">
        <f>SUMIF(crudo!B:B,FRAM!A1206,crudo!D:D)</f>
        <v>17622.560000000001</v>
      </c>
      <c r="E1206" s="381"/>
      <c r="I1206"/>
    </row>
    <row r="1207" spans="1:9">
      <c r="A1207" s="343" t="s">
        <v>3595</v>
      </c>
      <c r="B1207" s="343" t="s">
        <v>2280</v>
      </c>
      <c r="C1207" s="343" t="s">
        <v>2279</v>
      </c>
      <c r="D1207" s="382">
        <f>SUMIF(crudo!B:B,FRAM!A1207,crudo!D:D)</f>
        <v>16585.939999999999</v>
      </c>
      <c r="E1207" s="381"/>
      <c r="I1207"/>
    </row>
    <row r="1208" spans="1:9">
      <c r="A1208" s="343" t="s">
        <v>3596</v>
      </c>
      <c r="B1208" s="343" t="s">
        <v>2282</v>
      </c>
      <c r="C1208" s="343" t="s">
        <v>2281</v>
      </c>
      <c r="D1208" s="382">
        <f>SUMIF(crudo!B:B,FRAM!A1208,crudo!D:D)</f>
        <v>12093.68</v>
      </c>
      <c r="E1208" s="381"/>
      <c r="I1208"/>
    </row>
    <row r="1209" spans="1:9">
      <c r="A1209" s="343" t="s">
        <v>3597</v>
      </c>
      <c r="B1209" s="343" t="s">
        <v>2283</v>
      </c>
      <c r="C1209" s="343" t="s">
        <v>4556</v>
      </c>
      <c r="D1209" s="382">
        <f>SUMIF(crudo!B:B,FRAM!A1209,crudo!D:D)</f>
        <v>17737.740000000002</v>
      </c>
      <c r="E1209" s="381"/>
      <c r="I1209"/>
    </row>
    <row r="1210" spans="1:9">
      <c r="A1210" s="343" t="s">
        <v>3598</v>
      </c>
      <c r="B1210" s="343" t="s">
        <v>2285</v>
      </c>
      <c r="C1210" s="343" t="s">
        <v>2284</v>
      </c>
      <c r="D1210" s="382">
        <f>SUMIF(crudo!B:B,FRAM!A1210,crudo!D:D)</f>
        <v>19664.39</v>
      </c>
      <c r="E1210" s="381"/>
      <c r="I1210"/>
    </row>
    <row r="1211" spans="1:9">
      <c r="A1211" s="343" t="s">
        <v>3599</v>
      </c>
      <c r="B1211" s="343" t="s">
        <v>2286</v>
      </c>
      <c r="C1211" s="343" t="s">
        <v>4557</v>
      </c>
      <c r="D1211" s="382">
        <f>SUMIF(crudo!B:B,FRAM!A1211,crudo!D:D)</f>
        <v>41464.839999999997</v>
      </c>
      <c r="E1211" s="381"/>
      <c r="I1211"/>
    </row>
    <row r="1212" spans="1:9">
      <c r="A1212" s="343" t="s">
        <v>3600</v>
      </c>
      <c r="B1212" s="343" t="s">
        <v>2287</v>
      </c>
      <c r="C1212" s="343" t="s">
        <v>5042</v>
      </c>
      <c r="D1212" s="382">
        <f>SUMIF(crudo!B:B,FRAM!A1212,crudo!D:D)</f>
        <v>22920.84</v>
      </c>
      <c r="E1212" s="381"/>
      <c r="I1212"/>
    </row>
    <row r="1213" spans="1:9">
      <c r="A1213" s="343" t="s">
        <v>3601</v>
      </c>
      <c r="B1213" s="343" t="s">
        <v>2289</v>
      </c>
      <c r="C1213" s="343" t="s">
        <v>2288</v>
      </c>
      <c r="D1213" s="382">
        <f>SUMIF(crudo!B:B,FRAM!A1213,crudo!D:D)</f>
        <v>23861.13</v>
      </c>
      <c r="E1213" s="381"/>
      <c r="I1213"/>
    </row>
    <row r="1214" spans="1:9">
      <c r="A1214" s="343" t="s">
        <v>3602</v>
      </c>
      <c r="B1214" s="343" t="s">
        <v>2290</v>
      </c>
      <c r="C1214" s="343" t="s">
        <v>4558</v>
      </c>
      <c r="D1214" s="382">
        <f>SUMIF(crudo!B:B,FRAM!A1214,crudo!D:D)</f>
        <v>46909.72</v>
      </c>
      <c r="E1214" s="381"/>
      <c r="I1214"/>
    </row>
    <row r="1215" spans="1:9">
      <c r="A1215" s="343" t="s">
        <v>3603</v>
      </c>
      <c r="B1215" s="343" t="s">
        <v>2291</v>
      </c>
      <c r="C1215" s="343" t="s">
        <v>4559</v>
      </c>
      <c r="D1215" s="382">
        <f>SUMIF(crudo!B:B,FRAM!A1215,crudo!D:D)</f>
        <v>47276.2</v>
      </c>
      <c r="E1215" s="381"/>
      <c r="I1215"/>
    </row>
    <row r="1216" spans="1:9">
      <c r="A1216" s="343" t="s">
        <v>3604</v>
      </c>
      <c r="B1216" s="343" t="s">
        <v>2292</v>
      </c>
      <c r="C1216" s="343" t="s">
        <v>4560</v>
      </c>
      <c r="D1216" s="382">
        <f>SUMIF(crudo!B:B,FRAM!A1216,crudo!D:D)</f>
        <v>43454.31</v>
      </c>
      <c r="E1216" s="381"/>
      <c r="I1216"/>
    </row>
    <row r="1217" spans="1:9">
      <c r="A1217" s="343" t="s">
        <v>3605</v>
      </c>
      <c r="B1217" s="343" t="s">
        <v>2293</v>
      </c>
      <c r="C1217" s="343" t="s">
        <v>5043</v>
      </c>
      <c r="D1217" s="382">
        <f>SUMIF(crudo!B:B,FRAM!A1217,crudo!D:D)</f>
        <v>18489.55</v>
      </c>
      <c r="E1217" s="381"/>
      <c r="I1217"/>
    </row>
    <row r="1218" spans="1:9">
      <c r="A1218" s="343" t="s">
        <v>4582</v>
      </c>
      <c r="B1218" s="343" t="s">
        <v>4581</v>
      </c>
      <c r="C1218" s="343" t="s">
        <v>4607</v>
      </c>
      <c r="D1218" s="382">
        <f>SUMIF(crudo!B:B,FRAM!A1218,crudo!D:D)</f>
        <v>34396.97</v>
      </c>
      <c r="E1218" s="381"/>
      <c r="I1218"/>
    </row>
    <row r="1219" spans="1:9">
      <c r="A1219" s="343" t="s">
        <v>3606</v>
      </c>
      <c r="B1219" s="343" t="s">
        <v>2294</v>
      </c>
      <c r="C1219" s="343" t="s">
        <v>4561</v>
      </c>
      <c r="D1219" s="382">
        <f>SUMIF(crudo!B:B,FRAM!A1219,crudo!D:D)</f>
        <v>14259.8</v>
      </c>
      <c r="E1219" s="381"/>
      <c r="I1219"/>
    </row>
    <row r="1220" spans="1:9">
      <c r="A1220" s="343" t="s">
        <v>3607</v>
      </c>
      <c r="B1220" s="343" t="s">
        <v>2295</v>
      </c>
      <c r="C1220" s="343" t="s">
        <v>4562</v>
      </c>
      <c r="D1220" s="382">
        <f>SUMIF(crudo!B:B,FRAM!A1220,crudo!D:D)</f>
        <v>21936.57</v>
      </c>
      <c r="E1220" s="381"/>
      <c r="I1220"/>
    </row>
    <row r="1221" spans="1:9">
      <c r="A1221" s="343" t="s">
        <v>3608</v>
      </c>
      <c r="B1221" s="343" t="s">
        <v>2297</v>
      </c>
      <c r="C1221" s="343" t="s">
        <v>2296</v>
      </c>
      <c r="D1221" s="382">
        <f>SUMIF(crudo!B:B,FRAM!A1221,crudo!D:D)</f>
        <v>14345.16</v>
      </c>
      <c r="E1221" s="381"/>
      <c r="I1221"/>
    </row>
    <row r="1222" spans="1:9">
      <c r="A1222" s="343" t="s">
        <v>3609</v>
      </c>
      <c r="B1222" s="343" t="s">
        <v>2299</v>
      </c>
      <c r="C1222" s="343" t="s">
        <v>2298</v>
      </c>
      <c r="D1222" s="382">
        <f>SUMIF(crudo!B:B,FRAM!A1222,crudo!D:D)</f>
        <v>29632.7</v>
      </c>
      <c r="E1222" s="381"/>
      <c r="I1222"/>
    </row>
    <row r="1223" spans="1:9">
      <c r="A1223" s="343" t="s">
        <v>3610</v>
      </c>
      <c r="B1223" s="343" t="s">
        <v>2300</v>
      </c>
      <c r="C1223" s="343" t="s">
        <v>5044</v>
      </c>
      <c r="D1223" s="382">
        <f>SUMIF(crudo!B:B,FRAM!A1223,crudo!D:D)</f>
        <v>20638.18</v>
      </c>
      <c r="E1223" s="381"/>
      <c r="I1223"/>
    </row>
    <row r="1224" spans="1:9">
      <c r="A1224" s="343" t="s">
        <v>3611</v>
      </c>
      <c r="B1224" s="343" t="s">
        <v>2301</v>
      </c>
      <c r="C1224" s="343" t="s">
        <v>5045</v>
      </c>
      <c r="D1224" s="382">
        <f>SUMIF(crudo!B:B,FRAM!A1224,crudo!D:D)</f>
        <v>20355.47</v>
      </c>
      <c r="E1224" s="381"/>
      <c r="I1224"/>
    </row>
    <row r="1225" spans="1:9">
      <c r="A1225" s="343" t="s">
        <v>3612</v>
      </c>
      <c r="B1225" s="343" t="s">
        <v>2302</v>
      </c>
      <c r="C1225" s="343" t="s">
        <v>5046</v>
      </c>
      <c r="D1225" s="382">
        <f>SUMIF(crudo!B:B,FRAM!A1225,crudo!D:D)</f>
        <v>20355.47</v>
      </c>
      <c r="E1225" s="381"/>
      <c r="I1225"/>
    </row>
    <row r="1226" spans="1:9">
      <c r="A1226" s="343" t="s">
        <v>3613</v>
      </c>
      <c r="B1226" s="343" t="s">
        <v>2304</v>
      </c>
      <c r="C1226" s="343" t="s">
        <v>2303</v>
      </c>
      <c r="D1226" s="382">
        <f>SUMIF(crudo!B:B,FRAM!A1226,crudo!D:D)</f>
        <v>20847.599999999999</v>
      </c>
      <c r="E1226" s="381"/>
      <c r="I1226"/>
    </row>
    <row r="1227" spans="1:9">
      <c r="A1227" s="343" t="s">
        <v>3614</v>
      </c>
      <c r="B1227" s="343" t="s">
        <v>2305</v>
      </c>
      <c r="C1227" s="343" t="s">
        <v>4563</v>
      </c>
      <c r="D1227" s="382">
        <f>SUMIF(crudo!B:B,FRAM!A1227,crudo!D:D)</f>
        <v>33768.71</v>
      </c>
      <c r="E1227" s="381"/>
      <c r="I1227"/>
    </row>
    <row r="1228" spans="1:9">
      <c r="A1228" s="343" t="s">
        <v>3615</v>
      </c>
      <c r="B1228" s="343" t="s">
        <v>2306</v>
      </c>
      <c r="C1228" s="343" t="s">
        <v>4564</v>
      </c>
      <c r="D1228" s="382">
        <f>SUMIF(crudo!B:B,FRAM!A1228,crudo!D:D)</f>
        <v>48061.52</v>
      </c>
      <c r="E1228" s="381"/>
      <c r="I1228"/>
    </row>
    <row r="1229" spans="1:9">
      <c r="A1229" s="343" t="s">
        <v>3616</v>
      </c>
      <c r="B1229" s="343" t="s">
        <v>2307</v>
      </c>
      <c r="C1229" s="343" t="s">
        <v>5047</v>
      </c>
      <c r="D1229" s="382">
        <f>SUMIF(crudo!B:B,FRAM!A1229,crudo!D:D)</f>
        <v>17214.2</v>
      </c>
      <c r="E1229" s="381"/>
      <c r="I1229"/>
    </row>
    <row r="1230" spans="1:9">
      <c r="A1230" s="343" t="s">
        <v>3617</v>
      </c>
      <c r="B1230" s="343" t="s">
        <v>2308</v>
      </c>
      <c r="C1230" s="343" t="s">
        <v>4565</v>
      </c>
      <c r="D1230" s="382">
        <f>SUMIF(crudo!B:B,FRAM!A1230,crudo!D:D)</f>
        <v>23088.38</v>
      </c>
      <c r="E1230" s="381"/>
      <c r="I1230"/>
    </row>
    <row r="1231" spans="1:9">
      <c r="A1231" s="343" t="s">
        <v>3618</v>
      </c>
      <c r="B1231" s="343" t="s">
        <v>2309</v>
      </c>
      <c r="C1231" s="343" t="s">
        <v>4566</v>
      </c>
      <c r="D1231" s="382">
        <f>SUMIF(crudo!B:B,FRAM!A1231,crudo!D:D)</f>
        <v>22250.7</v>
      </c>
      <c r="E1231" s="381"/>
      <c r="I1231"/>
    </row>
    <row r="1232" spans="1:9">
      <c r="A1232" s="343" t="s">
        <v>3619</v>
      </c>
      <c r="B1232" s="343" t="s">
        <v>2310</v>
      </c>
      <c r="C1232" s="343" t="s">
        <v>4567</v>
      </c>
      <c r="D1232" s="382">
        <f>SUMIF(crudo!B:B,FRAM!A1232,crudo!D:D)</f>
        <v>25863.17</v>
      </c>
      <c r="E1232" s="381"/>
      <c r="I1232"/>
    </row>
    <row r="1233" spans="1:9">
      <c r="A1233" s="343" t="s">
        <v>3620</v>
      </c>
      <c r="B1233" s="343" t="s">
        <v>2311</v>
      </c>
      <c r="C1233" s="343" t="s">
        <v>4568</v>
      </c>
      <c r="D1233" s="382">
        <f>SUMIF(crudo!B:B,FRAM!A1233,crudo!D:D)</f>
        <v>33213.760000000002</v>
      </c>
      <c r="E1233" s="381"/>
      <c r="I1233"/>
    </row>
    <row r="1234" spans="1:9">
      <c r="A1234" s="343" t="s">
        <v>3621</v>
      </c>
      <c r="B1234" s="343" t="s">
        <v>2312</v>
      </c>
      <c r="C1234" s="343" t="s">
        <v>4569</v>
      </c>
      <c r="D1234" s="382">
        <f>SUMIF(crudo!B:B,FRAM!A1234,crudo!D:D)</f>
        <v>51098.080000000002</v>
      </c>
      <c r="E1234" s="381"/>
      <c r="I1234"/>
    </row>
    <row r="1235" spans="1:9">
      <c r="A1235" s="343" t="s">
        <v>3955</v>
      </c>
      <c r="B1235" s="343" t="s">
        <v>2361</v>
      </c>
      <c r="C1235" s="343" t="s">
        <v>5048</v>
      </c>
      <c r="D1235" s="382">
        <f>SUMIF(crudo!B:B,FRAM!A1235,crudo!D:D)</f>
        <v>89264.58</v>
      </c>
      <c r="E1235" s="381"/>
      <c r="I1235"/>
    </row>
    <row r="1236" spans="1:9">
      <c r="A1236" s="343" t="s">
        <v>3956</v>
      </c>
      <c r="B1236" s="343" t="s">
        <v>2362</v>
      </c>
      <c r="C1236" s="343" t="s">
        <v>5049</v>
      </c>
      <c r="D1236" s="382">
        <f>SUMIF(crudo!B:B,FRAM!A1236,crudo!D:D)</f>
        <v>89892.84</v>
      </c>
      <c r="E1236" s="381"/>
      <c r="I1236"/>
    </row>
    <row r="1237" spans="1:9">
      <c r="A1237" s="343" t="s">
        <v>3771</v>
      </c>
      <c r="B1237" s="343" t="s">
        <v>2363</v>
      </c>
      <c r="C1237" s="343" t="s">
        <v>4393</v>
      </c>
      <c r="D1237" s="382">
        <f>SUMIF(crudo!B:B,FRAM!A1237,crudo!D:D)</f>
        <v>5954.3</v>
      </c>
      <c r="E1237" s="381"/>
      <c r="I1237"/>
    </row>
    <row r="1238" spans="1:9">
      <c r="A1238" s="425" t="s">
        <v>5274</v>
      </c>
      <c r="B1238" s="425" t="s">
        <v>5275</v>
      </c>
      <c r="C1238" s="425" t="s">
        <v>5276</v>
      </c>
      <c r="D1238" s="435">
        <f>SUMIF(crudo!B:B,FRAM!A1238,crudo!D:D)</f>
        <v>9337.32</v>
      </c>
      <c r="E1238" s="381"/>
      <c r="I1238"/>
    </row>
    <row r="1239" spans="1:9">
      <c r="A1239" s="425" t="s">
        <v>5277</v>
      </c>
      <c r="B1239" s="425" t="s">
        <v>5280</v>
      </c>
      <c r="C1239" s="425" t="s">
        <v>5278</v>
      </c>
      <c r="D1239" s="435">
        <f>SUMIF(crudo!B:B,FRAM!A1239,crudo!D:D)</f>
        <v>19318.84</v>
      </c>
      <c r="E1239" s="381"/>
      <c r="I1239"/>
    </row>
    <row r="1240" spans="1:9">
      <c r="A1240" s="425" t="s">
        <v>5281</v>
      </c>
      <c r="B1240" s="425" t="s">
        <v>5279</v>
      </c>
      <c r="C1240" s="425" t="s">
        <v>5282</v>
      </c>
      <c r="D1240" s="435">
        <f>SUMIF(crudo!B:B,FRAM!A1240,crudo!D:D)</f>
        <v>11622.72</v>
      </c>
      <c r="E1240" s="381"/>
      <c r="I1240"/>
    </row>
    <row r="1241" spans="1:9">
      <c r="A1241" s="425" t="s">
        <v>5283</v>
      </c>
      <c r="B1241" s="425" t="s">
        <v>5284</v>
      </c>
      <c r="C1241" s="425" t="s">
        <v>5285</v>
      </c>
      <c r="D1241" s="435">
        <f>SUMIF(crudo!B:B,FRAM!A1241,crudo!D:D)</f>
        <v>32459.85</v>
      </c>
      <c r="E1241" s="381"/>
      <c r="I1241"/>
    </row>
    <row r="1242" spans="1:9">
      <c r="A1242" s="425" t="s">
        <v>5286</v>
      </c>
      <c r="B1242" s="425" t="s">
        <v>5288</v>
      </c>
      <c r="C1242" s="425" t="s">
        <v>5287</v>
      </c>
      <c r="D1242" s="435">
        <f>SUMIF(crudo!B:B,FRAM!A1242,crudo!D:D)</f>
        <v>9989.26</v>
      </c>
      <c r="E1242" s="381"/>
      <c r="I1242"/>
    </row>
    <row r="1243" spans="1:9">
      <c r="A1243" s="425" t="s">
        <v>5290</v>
      </c>
      <c r="B1243" s="425" t="s">
        <v>5291</v>
      </c>
      <c r="C1243" s="425" t="s">
        <v>5289</v>
      </c>
      <c r="D1243" s="435">
        <f>SUMIF(crudo!B:B,FRAM!A1243,crudo!D:D)</f>
        <v>7277.3</v>
      </c>
      <c r="E1243" s="381"/>
      <c r="I1243"/>
    </row>
    <row r="1244" spans="1:9">
      <c r="A1244" s="522" t="s">
        <v>5471</v>
      </c>
      <c r="B1244" s="522" t="s">
        <v>5472</v>
      </c>
      <c r="C1244" s="522" t="s">
        <v>5705</v>
      </c>
      <c r="D1244" s="523">
        <f>SUMIF(crudo!B:B,FRAM!A1244,crudo!D:D)</f>
        <v>19235.080000000002</v>
      </c>
      <c r="E1244" s="381"/>
      <c r="I1244"/>
    </row>
    <row r="1245" spans="1:9">
      <c r="A1245" s="533" t="s">
        <v>5469</v>
      </c>
      <c r="B1245" s="533" t="s">
        <v>5470</v>
      </c>
      <c r="C1245" s="343" t="s">
        <v>6327</v>
      </c>
      <c r="D1245" s="534">
        <f>SUMIF(crudo!B:B,FRAM!A1245,crudo!D:D)</f>
        <v>5968.42</v>
      </c>
      <c r="E1245" s="381"/>
      <c r="I1245"/>
    </row>
    <row r="1246" spans="1:9">
      <c r="A1246" s="533" t="s">
        <v>5467</v>
      </c>
      <c r="B1246" s="533" t="s">
        <v>5468</v>
      </c>
      <c r="C1246" s="343" t="s">
        <v>5662</v>
      </c>
      <c r="D1246" s="534">
        <f>SUMIF(crudo!B:B,FRAM!A1246,crudo!D:D)</f>
        <v>10596.57</v>
      </c>
      <c r="E1246" s="381"/>
      <c r="I1246"/>
    </row>
    <row r="1247" spans="1:9">
      <c r="A1247" s="535" t="s">
        <v>5665</v>
      </c>
      <c r="B1247" s="535" t="s">
        <v>5664</v>
      </c>
      <c r="C1247" s="535" t="s">
        <v>6331</v>
      </c>
      <c r="D1247" s="536">
        <f>SUMIF(crudo!B:B,FRAM!A1247,crudo!D:D)</f>
        <v>6565.26</v>
      </c>
      <c r="E1247" s="381"/>
      <c r="I1247"/>
    </row>
    <row r="1248" spans="1:9">
      <c r="A1248" s="343"/>
      <c r="B1248" s="343"/>
      <c r="C1248" s="343"/>
      <c r="D1248" s="382"/>
      <c r="E1248" s="381"/>
      <c r="I1248"/>
    </row>
    <row r="1249" spans="1:9">
      <c r="A1249" s="343"/>
      <c r="B1249" s="343"/>
      <c r="C1249" s="343"/>
      <c r="D1249" s="382"/>
      <c r="E1249" s="381"/>
      <c r="I1249"/>
    </row>
    <row r="1250" spans="1:9">
      <c r="A1250" s="343"/>
      <c r="B1250" s="343"/>
      <c r="C1250" s="343"/>
      <c r="D1250" s="382"/>
      <c r="E1250" s="381"/>
      <c r="I1250"/>
    </row>
    <row r="1251" spans="1:9">
      <c r="A1251" s="343"/>
      <c r="B1251" s="343"/>
      <c r="C1251" s="343"/>
      <c r="D1251" s="382"/>
      <c r="E1251" s="381"/>
      <c r="I1251"/>
    </row>
    <row r="1252" spans="1:9">
      <c r="A1252" s="343"/>
      <c r="B1252" s="343"/>
      <c r="C1252" s="343"/>
      <c r="D1252" s="382"/>
      <c r="E1252" s="381"/>
      <c r="I1252"/>
    </row>
    <row r="1253" spans="1:9">
      <c r="A1253" s="343"/>
      <c r="B1253" s="343"/>
      <c r="C1253" s="343"/>
      <c r="D1253" s="382"/>
      <c r="E1253" s="381"/>
      <c r="I1253"/>
    </row>
    <row r="1254" spans="1:9">
      <c r="A1254" s="343"/>
      <c r="B1254" s="343"/>
      <c r="C1254" s="343"/>
      <c r="D1254" s="382"/>
      <c r="E1254" s="381"/>
      <c r="I1254"/>
    </row>
    <row r="1255" spans="1:9">
      <c r="A1255" s="343"/>
      <c r="B1255" s="343"/>
      <c r="C1255" s="343"/>
      <c r="D1255" s="382"/>
      <c r="E1255" s="381"/>
      <c r="I1255"/>
    </row>
    <row r="1256" spans="1:9">
      <c r="A1256" s="343"/>
      <c r="B1256" s="343"/>
      <c r="C1256" s="343"/>
      <c r="D1256" s="382"/>
      <c r="E1256" s="381"/>
      <c r="I1256"/>
    </row>
    <row r="1257" spans="1:9">
      <c r="A1257" s="343"/>
      <c r="B1257" s="343"/>
      <c r="C1257" s="343"/>
      <c r="D1257" s="382"/>
      <c r="E1257" s="381"/>
      <c r="I1257"/>
    </row>
    <row r="1258" spans="1:9">
      <c r="A1258" s="343"/>
      <c r="B1258" s="343"/>
      <c r="C1258" s="343"/>
      <c r="D1258" s="382"/>
      <c r="I1258"/>
    </row>
    <row r="1259" spans="1:9">
      <c r="A1259" s="343"/>
      <c r="B1259" s="343"/>
      <c r="C1259" s="343"/>
      <c r="D1259" s="382"/>
      <c r="I1259"/>
    </row>
    <row r="1260" spans="1:9">
      <c r="A1260" s="343"/>
      <c r="B1260" s="343"/>
      <c r="C1260" s="343"/>
      <c r="D1260" s="382"/>
      <c r="I1260"/>
    </row>
    <row r="1261" spans="1:9">
      <c r="A1261" s="343"/>
      <c r="B1261" s="343"/>
      <c r="C1261" s="343"/>
      <c r="D1261" s="382"/>
      <c r="I1261"/>
    </row>
    <row r="1262" spans="1:9">
      <c r="A1262" s="343"/>
      <c r="B1262" s="343"/>
      <c r="C1262" s="343"/>
      <c r="D1262" s="382"/>
      <c r="I1262"/>
    </row>
    <row r="1263" spans="1:9">
      <c r="A1263" s="343"/>
      <c r="B1263" s="343"/>
      <c r="C1263" s="343"/>
      <c r="D1263" s="382"/>
      <c r="I1263"/>
    </row>
    <row r="1264" spans="1:9">
      <c r="A1264" s="343"/>
      <c r="B1264" s="343"/>
      <c r="C1264" s="343"/>
      <c r="D1264" s="382"/>
      <c r="I1264"/>
    </row>
    <row r="1265" spans="1:9">
      <c r="A1265" s="343"/>
      <c r="B1265" s="343"/>
      <c r="C1265" s="343"/>
      <c r="D1265" s="382"/>
      <c r="I1265"/>
    </row>
    <row r="1266" spans="1:9">
      <c r="A1266" s="379"/>
      <c r="B1266" s="379"/>
      <c r="C1266" s="379"/>
      <c r="D1266" s="380"/>
      <c r="I1266" s="17"/>
    </row>
    <row r="1267" spans="1:9">
      <c r="A1267" s="379"/>
      <c r="B1267" s="379"/>
      <c r="C1267" s="379"/>
      <c r="D1267" s="380"/>
      <c r="I1267" s="17"/>
    </row>
    <row r="1268" spans="1:9">
      <c r="A1268" s="379"/>
      <c r="B1268" s="379"/>
      <c r="C1268" s="379"/>
      <c r="D1268" s="380"/>
      <c r="I1268" s="17"/>
    </row>
    <row r="1269" spans="1:9">
      <c r="A1269" s="379"/>
      <c r="B1269" s="379"/>
      <c r="C1269" s="379"/>
      <c r="D1269" s="380"/>
      <c r="I1269" s="17"/>
    </row>
    <row r="1270" spans="1:9">
      <c r="A1270" s="379"/>
      <c r="B1270" s="379"/>
      <c r="C1270" s="379"/>
      <c r="D1270" s="380"/>
      <c r="I1270" s="17"/>
    </row>
    <row r="1271" spans="1:9">
      <c r="A1271" s="379"/>
      <c r="B1271" s="379"/>
      <c r="C1271" s="379"/>
      <c r="D1271" s="380"/>
      <c r="I1271" s="17"/>
    </row>
    <row r="1272" spans="1:9">
      <c r="A1272" s="379"/>
      <c r="B1272" s="379"/>
      <c r="C1272" s="379"/>
      <c r="D1272" s="380"/>
      <c r="I1272" s="17"/>
    </row>
    <row r="1273" spans="1:9">
      <c r="A1273" s="379"/>
      <c r="B1273" s="379"/>
      <c r="C1273" s="379"/>
      <c r="D1273" s="380"/>
      <c r="I1273" s="17"/>
    </row>
    <row r="1274" spans="1:9">
      <c r="A1274" s="379"/>
      <c r="B1274" s="379"/>
      <c r="C1274" s="379"/>
      <c r="D1274" s="380"/>
      <c r="I1274" s="17"/>
    </row>
    <row r="1275" spans="1:9">
      <c r="I1275" s="17"/>
    </row>
    <row r="1276" spans="1:9">
      <c r="I1276" s="17"/>
    </row>
    <row r="1277" spans="1:9">
      <c r="I1277" s="17"/>
    </row>
    <row r="1278" spans="1:9">
      <c r="I1278" s="17"/>
    </row>
    <row r="1279" spans="1:9">
      <c r="I1279" s="17"/>
    </row>
    <row r="1280" spans="1:9">
      <c r="I1280" s="17"/>
    </row>
    <row r="1281" spans="9:9">
      <c r="I1281" s="17"/>
    </row>
    <row r="1282" spans="9:9">
      <c r="I1282" s="17"/>
    </row>
    <row r="1283" spans="9:9">
      <c r="I1283" s="17"/>
    </row>
    <row r="1284" spans="9:9">
      <c r="I1284" s="17"/>
    </row>
    <row r="1285" spans="9:9">
      <c r="I1285" s="17"/>
    </row>
    <row r="1286" spans="9:9">
      <c r="I1286" s="17"/>
    </row>
    <row r="1287" spans="9:9">
      <c r="I1287" s="17"/>
    </row>
    <row r="1288" spans="9:9">
      <c r="I1288" s="17"/>
    </row>
    <row r="1289" spans="9:9">
      <c r="I1289" s="17"/>
    </row>
    <row r="1290" spans="9:9">
      <c r="I1290" s="17"/>
    </row>
    <row r="1291" spans="9:9">
      <c r="I1291" s="17"/>
    </row>
    <row r="1292" spans="9:9">
      <c r="I1292" s="17"/>
    </row>
    <row r="1293" spans="9:9">
      <c r="I1293" s="17"/>
    </row>
    <row r="1294" spans="9:9">
      <c r="I1294" s="17"/>
    </row>
    <row r="1295" spans="9:9">
      <c r="I1295" s="17"/>
    </row>
    <row r="1296" spans="9:9">
      <c r="I1296" s="17"/>
    </row>
    <row r="1297" spans="9:9">
      <c r="I1297" s="17"/>
    </row>
    <row r="1298" spans="9:9">
      <c r="I1298" s="17"/>
    </row>
    <row r="1299" spans="9:9">
      <c r="I1299" s="17"/>
    </row>
    <row r="1300" spans="9:9">
      <c r="I1300" s="17"/>
    </row>
    <row r="1301" spans="9:9">
      <c r="I1301" s="17"/>
    </row>
    <row r="1302" spans="9:9">
      <c r="I1302" s="17"/>
    </row>
    <row r="1303" spans="9:9">
      <c r="I1303" s="17"/>
    </row>
    <row r="1304" spans="9:9">
      <c r="I1304" s="17"/>
    </row>
    <row r="1305" spans="9:9">
      <c r="I1305" s="17"/>
    </row>
    <row r="1306" spans="9:9">
      <c r="I1306" s="17"/>
    </row>
    <row r="1307" spans="9:9">
      <c r="I1307" s="17"/>
    </row>
    <row r="1308" spans="9:9">
      <c r="I1308" s="17"/>
    </row>
    <row r="1309" spans="9:9">
      <c r="I1309" s="17"/>
    </row>
    <row r="1310" spans="9:9">
      <c r="I1310" s="17"/>
    </row>
    <row r="1311" spans="9:9">
      <c r="I1311" s="17"/>
    </row>
    <row r="1312" spans="9:9">
      <c r="I1312" s="17"/>
    </row>
    <row r="1313" spans="9:9">
      <c r="I1313" s="17"/>
    </row>
    <row r="1314" spans="9:9">
      <c r="I1314" s="17"/>
    </row>
    <row r="1315" spans="9:9">
      <c r="I1315" s="17"/>
    </row>
    <row r="1316" spans="9:9">
      <c r="I1316" s="17"/>
    </row>
    <row r="1317" spans="9:9">
      <c r="I1317" s="17"/>
    </row>
    <row r="1318" spans="9:9">
      <c r="I1318" s="17"/>
    </row>
    <row r="1319" spans="9:9">
      <c r="I1319" s="17"/>
    </row>
    <row r="1320" spans="9:9">
      <c r="I1320" s="17"/>
    </row>
    <row r="1321" spans="9:9">
      <c r="I1321" s="17"/>
    </row>
    <row r="1322" spans="9:9">
      <c r="I1322" s="17"/>
    </row>
    <row r="1323" spans="9:9">
      <c r="I1323" s="17"/>
    </row>
    <row r="1324" spans="9:9">
      <c r="I1324" s="17"/>
    </row>
    <row r="1325" spans="9:9">
      <c r="I1325" s="17"/>
    </row>
    <row r="1326" spans="9:9">
      <c r="I1326" s="17"/>
    </row>
    <row r="1327" spans="9:9">
      <c r="I1327" s="17"/>
    </row>
    <row r="1328" spans="9:9">
      <c r="I1328" s="17"/>
    </row>
    <row r="1329" spans="9:9">
      <c r="I1329" s="17"/>
    </row>
    <row r="1330" spans="9:9">
      <c r="I1330" s="17"/>
    </row>
    <row r="1331" spans="9:9">
      <c r="I1331" s="17"/>
    </row>
    <row r="1332" spans="9:9">
      <c r="I1332" s="17"/>
    </row>
    <row r="1333" spans="9:9">
      <c r="I1333" s="17"/>
    </row>
    <row r="1334" spans="9:9">
      <c r="I1334" s="17"/>
    </row>
    <row r="1335" spans="9:9">
      <c r="I1335" s="17"/>
    </row>
    <row r="1336" spans="9:9">
      <c r="I1336" s="17"/>
    </row>
    <row r="1337" spans="9:9">
      <c r="I1337" s="17"/>
    </row>
    <row r="1338" spans="9:9">
      <c r="I1338" s="17"/>
    </row>
    <row r="1339" spans="9:9">
      <c r="I1339" s="17"/>
    </row>
    <row r="1340" spans="9:9">
      <c r="I1340" s="17"/>
    </row>
    <row r="1341" spans="9:9">
      <c r="I1341" s="17"/>
    </row>
    <row r="1342" spans="9:9">
      <c r="I1342" s="17"/>
    </row>
    <row r="1343" spans="9:9">
      <c r="I1343" s="17"/>
    </row>
    <row r="1344" spans="9:9">
      <c r="I1344" s="17"/>
    </row>
    <row r="1345" spans="9:9">
      <c r="I1345" s="17"/>
    </row>
    <row r="1346" spans="9:9">
      <c r="I1346" s="17"/>
    </row>
    <row r="1347" spans="9:9">
      <c r="I1347" s="17"/>
    </row>
    <row r="1348" spans="9:9">
      <c r="I1348" s="17"/>
    </row>
    <row r="1349" spans="9:9">
      <c r="I1349" s="17"/>
    </row>
    <row r="1350" spans="9:9">
      <c r="I1350" s="17"/>
    </row>
    <row r="1351" spans="9:9">
      <c r="I1351" s="17"/>
    </row>
    <row r="1352" spans="9:9">
      <c r="I1352" s="17"/>
    </row>
    <row r="1353" spans="9:9">
      <c r="I1353" s="17"/>
    </row>
    <row r="1354" spans="9:9">
      <c r="I1354" s="17"/>
    </row>
    <row r="1355" spans="9:9">
      <c r="I1355" s="17"/>
    </row>
    <row r="1356" spans="9:9">
      <c r="I1356" s="17"/>
    </row>
    <row r="1357" spans="9:9">
      <c r="I1357" s="17"/>
    </row>
    <row r="1358" spans="9:9">
      <c r="I1358" s="17"/>
    </row>
    <row r="1359" spans="9:9">
      <c r="I1359" s="17"/>
    </row>
    <row r="1360" spans="9:9">
      <c r="I1360" s="17"/>
    </row>
    <row r="1361" spans="9:9">
      <c r="I1361" s="17"/>
    </row>
    <row r="1362" spans="9:9">
      <c r="I1362" s="17"/>
    </row>
    <row r="1363" spans="9:9">
      <c r="I1363" s="17"/>
    </row>
    <row r="1364" spans="9:9">
      <c r="I1364" s="17"/>
    </row>
    <row r="1365" spans="9:9">
      <c r="I1365" s="17"/>
    </row>
    <row r="1366" spans="9:9">
      <c r="I1366" s="17"/>
    </row>
    <row r="1367" spans="9:9">
      <c r="I1367" s="17"/>
    </row>
    <row r="1368" spans="9:9">
      <c r="I1368" s="17"/>
    </row>
    <row r="1369" spans="9:9">
      <c r="I1369" s="17"/>
    </row>
    <row r="1370" spans="9:9">
      <c r="I1370" s="17"/>
    </row>
    <row r="1371" spans="9:9">
      <c r="I1371" s="17"/>
    </row>
    <row r="1372" spans="9:9">
      <c r="I1372" s="17"/>
    </row>
    <row r="1373" spans="9:9">
      <c r="I1373" s="17"/>
    </row>
    <row r="1374" spans="9:9">
      <c r="I1374" s="17"/>
    </row>
    <row r="1375" spans="9:9">
      <c r="I1375" s="17"/>
    </row>
    <row r="1376" spans="9:9">
      <c r="I1376" s="17"/>
    </row>
    <row r="1377" spans="9:9">
      <c r="I1377" s="17"/>
    </row>
    <row r="1378" spans="9:9">
      <c r="I1378" s="17"/>
    </row>
    <row r="1379" spans="9:9">
      <c r="I1379" s="17"/>
    </row>
    <row r="1380" spans="9:9">
      <c r="I1380" s="17"/>
    </row>
    <row r="1381" spans="9:9">
      <c r="I1381" s="17"/>
    </row>
    <row r="1382" spans="9:9">
      <c r="I1382" s="17"/>
    </row>
    <row r="1383" spans="9:9">
      <c r="I1383" s="17"/>
    </row>
    <row r="1384" spans="9:9">
      <c r="I1384" s="17"/>
    </row>
    <row r="1385" spans="9:9">
      <c r="I1385" s="17"/>
    </row>
    <row r="1386" spans="9:9">
      <c r="I1386" s="17"/>
    </row>
    <row r="1387" spans="9:9">
      <c r="I1387" s="17"/>
    </row>
    <row r="1388" spans="9:9">
      <c r="I1388" s="17"/>
    </row>
    <row r="1389" spans="9:9">
      <c r="I1389" s="17"/>
    </row>
    <row r="1390" spans="9:9">
      <c r="I1390" s="17"/>
    </row>
    <row r="1391" spans="9:9">
      <c r="I1391" s="17"/>
    </row>
    <row r="1392" spans="9:9">
      <c r="I1392" s="17"/>
    </row>
    <row r="1393" spans="9:9">
      <c r="I1393" s="17"/>
    </row>
    <row r="1394" spans="9:9">
      <c r="I1394" s="17"/>
    </row>
    <row r="1395" spans="9:9">
      <c r="I1395" s="17"/>
    </row>
    <row r="1396" spans="9:9">
      <c r="I1396" s="17"/>
    </row>
    <row r="1397" spans="9:9">
      <c r="I1397" s="17"/>
    </row>
    <row r="1398" spans="9:9">
      <c r="I1398" s="17"/>
    </row>
    <row r="1399" spans="9:9">
      <c r="I1399" s="17"/>
    </row>
    <row r="1400" spans="9:9">
      <c r="I1400" s="17"/>
    </row>
    <row r="1401" spans="9:9">
      <c r="I1401" s="17"/>
    </row>
    <row r="1402" spans="9:9">
      <c r="I1402" s="17"/>
    </row>
    <row r="1403" spans="9:9">
      <c r="I1403" s="17"/>
    </row>
    <row r="1404" spans="9:9">
      <c r="I1404" s="17"/>
    </row>
    <row r="1405" spans="9:9">
      <c r="I1405" s="17"/>
    </row>
    <row r="1406" spans="9:9">
      <c r="I1406" s="17"/>
    </row>
    <row r="1407" spans="9:9">
      <c r="I1407" s="17"/>
    </row>
    <row r="1408" spans="9:9">
      <c r="I1408" s="17"/>
    </row>
    <row r="1409" spans="9:9">
      <c r="I1409" s="17"/>
    </row>
    <row r="1410" spans="9:9">
      <c r="I1410" s="17"/>
    </row>
    <row r="1411" spans="9:9">
      <c r="I1411" s="17"/>
    </row>
    <row r="1412" spans="9:9">
      <c r="I1412" s="17"/>
    </row>
    <row r="1413" spans="9:9">
      <c r="I1413" s="17"/>
    </row>
    <row r="1414" spans="9:9">
      <c r="I1414" s="17"/>
    </row>
    <row r="1415" spans="9:9">
      <c r="I1415" s="17"/>
    </row>
    <row r="1416" spans="9:9">
      <c r="I1416" s="17"/>
    </row>
    <row r="1417" spans="9:9">
      <c r="I1417" s="17"/>
    </row>
    <row r="1418" spans="9:9">
      <c r="I1418" s="17"/>
    </row>
    <row r="1419" spans="9:9">
      <c r="I1419" s="17"/>
    </row>
    <row r="1420" spans="9:9">
      <c r="I1420" s="17"/>
    </row>
    <row r="1421" spans="9:9">
      <c r="I1421" s="17"/>
    </row>
    <row r="1422" spans="9:9">
      <c r="I1422" s="17"/>
    </row>
    <row r="1423" spans="9:9">
      <c r="I1423" s="17"/>
    </row>
    <row r="1424" spans="9:9">
      <c r="I1424" s="17"/>
    </row>
    <row r="1425" spans="9:9">
      <c r="I1425" s="17"/>
    </row>
    <row r="1426" spans="9:9">
      <c r="I1426" s="17"/>
    </row>
    <row r="1427" spans="9:9">
      <c r="I1427" s="17"/>
    </row>
    <row r="1428" spans="9:9">
      <c r="I1428" s="17"/>
    </row>
    <row r="1429" spans="9:9">
      <c r="I1429" s="17"/>
    </row>
    <row r="1430" spans="9:9">
      <c r="I1430" s="17"/>
    </row>
    <row r="1431" spans="9:9">
      <c r="I1431" s="17"/>
    </row>
    <row r="1432" spans="9:9">
      <c r="I1432" s="17"/>
    </row>
    <row r="1433" spans="9:9">
      <c r="I1433" s="17"/>
    </row>
    <row r="1434" spans="9:9">
      <c r="I1434" s="17"/>
    </row>
    <row r="1435" spans="9:9">
      <c r="I1435" s="17"/>
    </row>
    <row r="1436" spans="9:9">
      <c r="I1436" s="17"/>
    </row>
    <row r="1437" spans="9:9">
      <c r="I1437" s="17"/>
    </row>
    <row r="1438" spans="9:9">
      <c r="I1438" s="17"/>
    </row>
    <row r="1439" spans="9:9">
      <c r="I1439" s="17"/>
    </row>
    <row r="1440" spans="9:9">
      <c r="I1440" s="17"/>
    </row>
    <row r="1441" spans="9:9">
      <c r="I1441" s="17"/>
    </row>
    <row r="1442" spans="9:9">
      <c r="I1442" s="17"/>
    </row>
    <row r="1443" spans="9:9">
      <c r="I1443" s="17"/>
    </row>
    <row r="1444" spans="9:9">
      <c r="I1444" s="17"/>
    </row>
    <row r="1445" spans="9:9">
      <c r="I1445" s="17"/>
    </row>
    <row r="1446" spans="9:9">
      <c r="I1446" s="17"/>
    </row>
    <row r="1447" spans="9:9">
      <c r="I1447" s="17"/>
    </row>
    <row r="1448" spans="9:9">
      <c r="I1448" s="17"/>
    </row>
    <row r="1449" spans="9:9">
      <c r="I1449" s="17"/>
    </row>
    <row r="1450" spans="9:9">
      <c r="I1450" s="17"/>
    </row>
    <row r="1451" spans="9:9">
      <c r="I1451" s="17"/>
    </row>
    <row r="1452" spans="9:9">
      <c r="I1452" s="17"/>
    </row>
    <row r="1453" spans="9:9">
      <c r="I1453" s="17"/>
    </row>
    <row r="1454" spans="9:9">
      <c r="I1454" s="17"/>
    </row>
    <row r="1455" spans="9:9">
      <c r="I1455" s="17"/>
    </row>
    <row r="1456" spans="9:9">
      <c r="I1456" s="17"/>
    </row>
    <row r="1457" spans="9:9">
      <c r="I1457" s="17"/>
    </row>
    <row r="1458" spans="9:9">
      <c r="I1458" s="17"/>
    </row>
    <row r="1459" spans="9:9">
      <c r="I1459" s="17"/>
    </row>
    <row r="1460" spans="9:9">
      <c r="I1460" s="17"/>
    </row>
    <row r="1461" spans="9:9">
      <c r="I1461" s="17"/>
    </row>
    <row r="1462" spans="9:9">
      <c r="I1462" s="17"/>
    </row>
    <row r="1463" spans="9:9">
      <c r="I1463" s="17"/>
    </row>
    <row r="1464" spans="9:9">
      <c r="I1464" s="17"/>
    </row>
    <row r="1465" spans="9:9">
      <c r="I1465" s="17"/>
    </row>
    <row r="1466" spans="9:9">
      <c r="I1466" s="17"/>
    </row>
    <row r="1467" spans="9:9">
      <c r="I1467" s="17"/>
    </row>
    <row r="1468" spans="9:9">
      <c r="I1468" s="17"/>
    </row>
    <row r="1469" spans="9:9">
      <c r="I1469" s="17"/>
    </row>
    <row r="1470" spans="9:9">
      <c r="I1470" s="17"/>
    </row>
    <row r="1471" spans="9:9">
      <c r="I1471" s="17"/>
    </row>
    <row r="1472" spans="9:9">
      <c r="I1472" s="17"/>
    </row>
    <row r="1473" spans="9:9">
      <c r="I1473" s="17"/>
    </row>
    <row r="1474" spans="9:9">
      <c r="I1474" s="17"/>
    </row>
    <row r="1475" spans="9:9">
      <c r="I1475" s="17"/>
    </row>
    <row r="1476" spans="9:9">
      <c r="I1476" s="17"/>
    </row>
    <row r="1477" spans="9:9">
      <c r="I1477" s="17"/>
    </row>
    <row r="1478" spans="9:9">
      <c r="I1478" s="17"/>
    </row>
    <row r="1479" spans="9:9">
      <c r="I1479" s="17"/>
    </row>
    <row r="1480" spans="9:9">
      <c r="I1480" s="17"/>
    </row>
    <row r="1481" spans="9:9">
      <c r="I1481" s="17"/>
    </row>
    <row r="1482" spans="9:9">
      <c r="I1482" s="17"/>
    </row>
    <row r="1483" spans="9:9">
      <c r="I1483" s="17"/>
    </row>
    <row r="1484" spans="9:9">
      <c r="I1484" s="17"/>
    </row>
    <row r="1485" spans="9:9">
      <c r="I1485" s="17"/>
    </row>
    <row r="1486" spans="9:9">
      <c r="I1486" s="17"/>
    </row>
    <row r="1487" spans="9:9">
      <c r="I1487" s="17"/>
    </row>
    <row r="1488" spans="9:9">
      <c r="I1488" s="17"/>
    </row>
    <row r="1489" spans="9:9">
      <c r="I1489" s="17"/>
    </row>
    <row r="1490" spans="9:9">
      <c r="I1490" s="17"/>
    </row>
    <row r="1491" spans="9:9">
      <c r="I1491" s="17"/>
    </row>
    <row r="1492" spans="9:9">
      <c r="I1492" s="17"/>
    </row>
    <row r="1493" spans="9:9">
      <c r="I1493" s="17"/>
    </row>
    <row r="1494" spans="9:9">
      <c r="I1494" s="17"/>
    </row>
    <row r="1495" spans="9:9">
      <c r="I1495" s="17"/>
    </row>
    <row r="1496" spans="9:9">
      <c r="I1496" s="17"/>
    </row>
    <row r="1497" spans="9:9">
      <c r="I1497" s="17"/>
    </row>
    <row r="1498" spans="9:9">
      <c r="I1498" s="17"/>
    </row>
    <row r="1499" spans="9:9">
      <c r="I1499" s="17"/>
    </row>
    <row r="1500" spans="9:9">
      <c r="I1500" s="17"/>
    </row>
    <row r="1501" spans="9:9">
      <c r="I1501" s="17"/>
    </row>
    <row r="1502" spans="9:9">
      <c r="I1502" s="17"/>
    </row>
    <row r="1503" spans="9:9">
      <c r="I1503" s="17"/>
    </row>
    <row r="1504" spans="9:9">
      <c r="I1504" s="17"/>
    </row>
    <row r="1505" spans="9:9">
      <c r="I1505" s="17"/>
    </row>
    <row r="1506" spans="9:9">
      <c r="I1506" s="17"/>
    </row>
    <row r="1507" spans="9:9">
      <c r="I1507" s="17"/>
    </row>
    <row r="1508" spans="9:9">
      <c r="I1508" s="17"/>
    </row>
    <row r="1509" spans="9:9">
      <c r="I1509" s="17"/>
    </row>
    <row r="1510" spans="9:9">
      <c r="I1510" s="17"/>
    </row>
    <row r="1511" spans="9:9">
      <c r="I1511" s="17"/>
    </row>
    <row r="1512" spans="9:9">
      <c r="I1512" s="17"/>
    </row>
    <row r="1513" spans="9:9">
      <c r="I1513" s="17"/>
    </row>
    <row r="1514" spans="9:9">
      <c r="I1514" s="17"/>
    </row>
    <row r="1515" spans="9:9">
      <c r="I1515" s="17"/>
    </row>
    <row r="1516" spans="9:9">
      <c r="I1516" s="17"/>
    </row>
    <row r="1517" spans="9:9">
      <c r="I1517" s="17"/>
    </row>
    <row r="1518" spans="9:9">
      <c r="I1518" s="17"/>
    </row>
    <row r="1519" spans="9:9">
      <c r="I1519" s="17"/>
    </row>
    <row r="1520" spans="9:9">
      <c r="I1520" s="17"/>
    </row>
    <row r="1521" spans="9:9">
      <c r="I1521" s="17"/>
    </row>
    <row r="1522" spans="9:9">
      <c r="I1522" s="17"/>
    </row>
    <row r="1523" spans="9:9">
      <c r="I1523" s="17"/>
    </row>
    <row r="1524" spans="9:9">
      <c r="I1524" s="17"/>
    </row>
    <row r="1525" spans="9:9">
      <c r="I1525" s="17"/>
    </row>
    <row r="1526" spans="9:9">
      <c r="I1526" s="17"/>
    </row>
    <row r="1527" spans="9:9">
      <c r="I1527" s="17"/>
    </row>
    <row r="1528" spans="9:9">
      <c r="I1528" s="17"/>
    </row>
    <row r="1529" spans="9:9">
      <c r="I1529" s="17"/>
    </row>
    <row r="1530" spans="9:9">
      <c r="I1530" s="17"/>
    </row>
    <row r="1531" spans="9:9">
      <c r="I1531" s="17"/>
    </row>
    <row r="1532" spans="9:9">
      <c r="I1532" s="17"/>
    </row>
    <row r="1533" spans="9:9">
      <c r="I1533" s="17"/>
    </row>
    <row r="1534" spans="9:9">
      <c r="I1534" s="17"/>
    </row>
    <row r="1535" spans="9:9">
      <c r="I1535" s="17"/>
    </row>
    <row r="1536" spans="9:9">
      <c r="I1536" s="17"/>
    </row>
    <row r="1537" spans="9:9">
      <c r="I1537" s="17"/>
    </row>
    <row r="1538" spans="9:9">
      <c r="I1538" s="17"/>
    </row>
    <row r="1539" spans="9:9">
      <c r="I1539" s="17"/>
    </row>
    <row r="1540" spans="9:9">
      <c r="I1540" s="17"/>
    </row>
    <row r="1541" spans="9:9">
      <c r="I1541" s="17"/>
    </row>
    <row r="1542" spans="9:9">
      <c r="I1542" s="17"/>
    </row>
    <row r="1543" spans="9:9">
      <c r="I1543" s="17"/>
    </row>
    <row r="1544" spans="9:9">
      <c r="I1544" s="17"/>
    </row>
    <row r="1545" spans="9:9">
      <c r="I1545" s="17"/>
    </row>
    <row r="1546" spans="9:9">
      <c r="I1546" s="17"/>
    </row>
    <row r="1547" spans="9:9">
      <c r="I1547" s="17"/>
    </row>
    <row r="1548" spans="9:9">
      <c r="I1548" s="17"/>
    </row>
    <row r="1549" spans="9:9">
      <c r="I1549" s="17"/>
    </row>
    <row r="1550" spans="9:9">
      <c r="I1550" s="17"/>
    </row>
    <row r="1551" spans="9:9">
      <c r="I1551" s="17"/>
    </row>
    <row r="1552" spans="9:9">
      <c r="I1552" s="17"/>
    </row>
    <row r="1553" spans="9:9">
      <c r="I1553" s="17"/>
    </row>
    <row r="1554" spans="9:9">
      <c r="I1554" s="17"/>
    </row>
    <row r="1555" spans="9:9">
      <c r="I1555" s="17"/>
    </row>
    <row r="1556" spans="9:9">
      <c r="I1556" s="17"/>
    </row>
    <row r="1557" spans="9:9">
      <c r="I1557" s="17"/>
    </row>
    <row r="1558" spans="9:9">
      <c r="I1558" s="17"/>
    </row>
    <row r="1559" spans="9:9">
      <c r="I1559" s="17"/>
    </row>
    <row r="1560" spans="9:9">
      <c r="I1560" s="17"/>
    </row>
    <row r="1561" spans="9:9">
      <c r="I1561" s="17"/>
    </row>
    <row r="1562" spans="9:9">
      <c r="I1562" s="17"/>
    </row>
    <row r="1563" spans="9:9">
      <c r="I1563" s="17"/>
    </row>
    <row r="1564" spans="9:9">
      <c r="I1564" s="17"/>
    </row>
    <row r="1565" spans="9:9">
      <c r="I1565" s="17"/>
    </row>
    <row r="1566" spans="9:9">
      <c r="I1566" s="17"/>
    </row>
    <row r="1567" spans="9:9">
      <c r="I1567" s="17"/>
    </row>
    <row r="1568" spans="9:9">
      <c r="I1568" s="17"/>
    </row>
    <row r="1569" spans="9:9">
      <c r="I1569" s="17"/>
    </row>
    <row r="1570" spans="9:9">
      <c r="I1570" s="17"/>
    </row>
    <row r="1571" spans="9:9">
      <c r="I1571" s="17"/>
    </row>
    <row r="1572" spans="9:9">
      <c r="I1572" s="17"/>
    </row>
    <row r="1573" spans="9:9">
      <c r="I1573" s="17"/>
    </row>
    <row r="1574" spans="9:9">
      <c r="I1574" s="17"/>
    </row>
    <row r="1575" spans="9:9">
      <c r="I1575" s="17"/>
    </row>
    <row r="1576" spans="9:9">
      <c r="I1576" s="17"/>
    </row>
    <row r="1577" spans="9:9">
      <c r="I1577" s="17"/>
    </row>
    <row r="1578" spans="9:9">
      <c r="I1578" s="17"/>
    </row>
    <row r="1579" spans="9:9">
      <c r="I1579" s="17"/>
    </row>
    <row r="1580" spans="9:9">
      <c r="I1580" s="17"/>
    </row>
    <row r="1581" spans="9:9">
      <c r="I1581" s="17"/>
    </row>
    <row r="1582" spans="9:9">
      <c r="I1582" s="17"/>
    </row>
    <row r="1583" spans="9:9">
      <c r="I1583" s="17"/>
    </row>
    <row r="1584" spans="9:9">
      <c r="I1584" s="17"/>
    </row>
    <row r="1585" spans="9:9">
      <c r="I1585" s="17"/>
    </row>
    <row r="1586" spans="9:9">
      <c r="I1586" s="17"/>
    </row>
    <row r="1587" spans="9:9">
      <c r="I1587" s="17"/>
    </row>
    <row r="1588" spans="9:9">
      <c r="I1588" s="17"/>
    </row>
    <row r="1589" spans="9:9">
      <c r="I1589" s="17"/>
    </row>
    <row r="1590" spans="9:9">
      <c r="I1590" s="17"/>
    </row>
    <row r="1591" spans="9:9">
      <c r="I1591" s="17"/>
    </row>
    <row r="1592" spans="9:9">
      <c r="I1592" s="17"/>
    </row>
    <row r="1593" spans="9:9">
      <c r="I1593" s="17"/>
    </row>
    <row r="1594" spans="9:9">
      <c r="I1594" s="17"/>
    </row>
    <row r="1595" spans="9:9">
      <c r="I1595" s="17"/>
    </row>
    <row r="1596" spans="9:9">
      <c r="I1596" s="17"/>
    </row>
    <row r="1597" spans="9:9">
      <c r="I1597" s="17"/>
    </row>
    <row r="1598" spans="9:9">
      <c r="I1598" s="17"/>
    </row>
    <row r="1599" spans="9:9">
      <c r="I1599" s="17"/>
    </row>
    <row r="1600" spans="9:9">
      <c r="I1600" s="17"/>
    </row>
    <row r="1601" spans="9:9">
      <c r="I1601" s="17"/>
    </row>
    <row r="1602" spans="9:9">
      <c r="I1602" s="17"/>
    </row>
    <row r="1603" spans="9:9">
      <c r="I1603" s="17"/>
    </row>
    <row r="1604" spans="9:9">
      <c r="I1604" s="17"/>
    </row>
    <row r="1605" spans="9:9">
      <c r="I1605" s="17"/>
    </row>
    <row r="1606" spans="9:9">
      <c r="I1606" s="17"/>
    </row>
    <row r="1607" spans="9:9">
      <c r="I1607" s="17"/>
    </row>
    <row r="1608" spans="9:9">
      <c r="I1608" s="17"/>
    </row>
    <row r="1609" spans="9:9">
      <c r="I1609" s="17"/>
    </row>
    <row r="1610" spans="9:9">
      <c r="I1610" s="17"/>
    </row>
    <row r="1611" spans="9:9">
      <c r="I1611" s="17"/>
    </row>
    <row r="1612" spans="9:9">
      <c r="I1612" s="17"/>
    </row>
    <row r="1613" spans="9:9">
      <c r="I1613" s="17"/>
    </row>
    <row r="1614" spans="9:9">
      <c r="I1614" s="17"/>
    </row>
    <row r="1615" spans="9:9">
      <c r="I1615" s="17"/>
    </row>
    <row r="1616" spans="9:9">
      <c r="I1616" s="17"/>
    </row>
    <row r="1617" spans="9:9">
      <c r="I1617" s="17"/>
    </row>
    <row r="1618" spans="9:9">
      <c r="I1618" s="17"/>
    </row>
    <row r="1619" spans="9:9">
      <c r="I1619" s="17"/>
    </row>
    <row r="1620" spans="9:9">
      <c r="I1620" s="17"/>
    </row>
    <row r="1621" spans="9:9">
      <c r="I1621" s="17"/>
    </row>
    <row r="1622" spans="9:9">
      <c r="I1622" s="17"/>
    </row>
    <row r="1623" spans="9:9">
      <c r="I1623" s="17"/>
    </row>
    <row r="1624" spans="9:9">
      <c r="I1624" s="17"/>
    </row>
    <row r="1625" spans="9:9">
      <c r="I1625" s="17"/>
    </row>
    <row r="1626" spans="9:9">
      <c r="I1626" s="17"/>
    </row>
    <row r="1627" spans="9:9">
      <c r="I1627" s="17"/>
    </row>
    <row r="1628" spans="9:9">
      <c r="I1628" s="17"/>
    </row>
    <row r="1629" spans="9:9">
      <c r="I1629" s="17"/>
    </row>
    <row r="1630" spans="9:9">
      <c r="I1630" s="17"/>
    </row>
    <row r="1631" spans="9:9">
      <c r="I1631" s="17"/>
    </row>
    <row r="1632" spans="9:9">
      <c r="I1632" s="17"/>
    </row>
    <row r="1633" spans="9:9">
      <c r="I1633" s="17"/>
    </row>
    <row r="1634" spans="9:9">
      <c r="I1634" s="17"/>
    </row>
    <row r="1635" spans="9:9">
      <c r="I1635" s="17"/>
    </row>
    <row r="1636" spans="9:9">
      <c r="I1636" s="17"/>
    </row>
    <row r="1637" spans="9:9">
      <c r="I1637" s="17"/>
    </row>
    <row r="1638" spans="9:9">
      <c r="I1638" s="17"/>
    </row>
    <row r="1639" spans="9:9">
      <c r="I1639" s="17"/>
    </row>
    <row r="1640" spans="9:9">
      <c r="I1640" s="17"/>
    </row>
    <row r="1641" spans="9:9">
      <c r="I1641" s="17"/>
    </row>
    <row r="1642" spans="9:9">
      <c r="I1642" s="17"/>
    </row>
    <row r="1643" spans="9:9">
      <c r="I1643" s="17"/>
    </row>
    <row r="1644" spans="9:9">
      <c r="I1644" s="17"/>
    </row>
    <row r="1645" spans="9:9">
      <c r="I1645" s="17"/>
    </row>
    <row r="1646" spans="9:9">
      <c r="I1646" s="17"/>
    </row>
    <row r="1647" spans="9:9">
      <c r="I1647" s="17"/>
    </row>
    <row r="1648" spans="9:9">
      <c r="I1648" s="17"/>
    </row>
    <row r="1649" spans="9:9">
      <c r="I1649" s="17"/>
    </row>
    <row r="1650" spans="9:9">
      <c r="I1650" s="17"/>
    </row>
    <row r="1651" spans="9:9">
      <c r="I1651" s="17"/>
    </row>
    <row r="1652" spans="9:9">
      <c r="I1652" s="17"/>
    </row>
    <row r="1653" spans="9:9">
      <c r="I1653" s="17"/>
    </row>
    <row r="1654" spans="9:9">
      <c r="I1654" s="17"/>
    </row>
    <row r="1655" spans="9:9">
      <c r="I1655" s="17"/>
    </row>
    <row r="1656" spans="9:9">
      <c r="I1656" s="17"/>
    </row>
    <row r="1657" spans="9:9">
      <c r="I1657" s="17"/>
    </row>
    <row r="1658" spans="9:9">
      <c r="I1658" s="17"/>
    </row>
    <row r="1659" spans="9:9">
      <c r="I1659" s="17"/>
    </row>
    <row r="1660" spans="9:9">
      <c r="I1660" s="17"/>
    </row>
    <row r="1661" spans="9:9">
      <c r="I1661" s="17"/>
    </row>
    <row r="1662" spans="9:9">
      <c r="I1662" s="17"/>
    </row>
    <row r="1663" spans="9:9">
      <c r="I1663" s="17"/>
    </row>
    <row r="1664" spans="9:9">
      <c r="I1664" s="17"/>
    </row>
    <row r="1665" spans="9:9">
      <c r="I1665" s="17"/>
    </row>
    <row r="1666" spans="9:9">
      <c r="I1666" s="17"/>
    </row>
    <row r="1667" spans="9:9">
      <c r="I1667" s="17"/>
    </row>
    <row r="1668" spans="9:9">
      <c r="I1668" s="17"/>
    </row>
    <row r="1669" spans="9:9">
      <c r="I1669" s="17"/>
    </row>
    <row r="1670" spans="9:9">
      <c r="I1670" s="17"/>
    </row>
    <row r="1671" spans="9:9">
      <c r="I1671" s="17"/>
    </row>
    <row r="1672" spans="9:9">
      <c r="I1672" s="17"/>
    </row>
    <row r="1673" spans="9:9">
      <c r="I1673" s="17"/>
    </row>
    <row r="1674" spans="9:9">
      <c r="I1674" s="17"/>
    </row>
    <row r="1675" spans="9:9">
      <c r="I1675" s="17"/>
    </row>
    <row r="1676" spans="9:9">
      <c r="I1676" s="17"/>
    </row>
    <row r="1677" spans="9:9">
      <c r="I1677" s="17"/>
    </row>
    <row r="1678" spans="9:9">
      <c r="I1678" s="17"/>
    </row>
    <row r="1679" spans="9:9">
      <c r="I1679" s="17"/>
    </row>
    <row r="1680" spans="9:9">
      <c r="I1680" s="17"/>
    </row>
    <row r="1681" spans="9:9">
      <c r="I1681" s="17"/>
    </row>
    <row r="1682" spans="9:9">
      <c r="I1682" s="17"/>
    </row>
    <row r="1683" spans="9:9">
      <c r="I1683" s="17"/>
    </row>
    <row r="1684" spans="9:9">
      <c r="I1684" s="17"/>
    </row>
    <row r="1685" spans="9:9">
      <c r="I1685" s="17"/>
    </row>
    <row r="1686" spans="9:9">
      <c r="I1686" s="17"/>
    </row>
    <row r="1687" spans="9:9">
      <c r="I1687" s="17"/>
    </row>
    <row r="1688" spans="9:9">
      <c r="I1688" s="17"/>
    </row>
    <row r="1689" spans="9:9">
      <c r="I1689" s="17"/>
    </row>
    <row r="1690" spans="9:9">
      <c r="I1690" s="17"/>
    </row>
    <row r="1691" spans="9:9">
      <c r="I1691" s="17"/>
    </row>
    <row r="1692" spans="9:9">
      <c r="I1692" s="17"/>
    </row>
    <row r="1693" spans="9:9">
      <c r="I1693" s="17"/>
    </row>
    <row r="1694" spans="9:9">
      <c r="I1694" s="17"/>
    </row>
    <row r="1695" spans="9:9">
      <c r="I1695" s="17"/>
    </row>
    <row r="1696" spans="9:9">
      <c r="I1696" s="17"/>
    </row>
    <row r="1697" spans="9:9">
      <c r="I1697" s="17"/>
    </row>
    <row r="1698" spans="9:9">
      <c r="I1698" s="17"/>
    </row>
    <row r="1699" spans="9:9">
      <c r="I1699" s="17"/>
    </row>
    <row r="1700" spans="9:9">
      <c r="I1700" s="17"/>
    </row>
    <row r="1701" spans="9:9">
      <c r="I1701" s="17"/>
    </row>
    <row r="1702" spans="9:9">
      <c r="I1702" s="17"/>
    </row>
    <row r="1703" spans="9:9">
      <c r="I1703" s="17"/>
    </row>
    <row r="1704" spans="9:9">
      <c r="I1704" s="17"/>
    </row>
    <row r="1705" spans="9:9">
      <c r="I1705" s="17"/>
    </row>
    <row r="1706" spans="9:9">
      <c r="I1706" s="17"/>
    </row>
    <row r="1707" spans="9:9">
      <c r="I1707" s="17"/>
    </row>
    <row r="1708" spans="9:9">
      <c r="I1708" s="17"/>
    </row>
    <row r="1709" spans="9:9">
      <c r="I1709" s="17"/>
    </row>
    <row r="1710" spans="9:9">
      <c r="I1710" s="17"/>
    </row>
    <row r="1711" spans="9:9">
      <c r="I1711" s="17"/>
    </row>
    <row r="1712" spans="9:9">
      <c r="I1712" s="17"/>
    </row>
    <row r="1713" spans="9:9">
      <c r="I1713" s="17"/>
    </row>
    <row r="1714" spans="9:9">
      <c r="I1714" s="17"/>
    </row>
    <row r="1715" spans="9:9">
      <c r="I1715" s="17"/>
    </row>
    <row r="1716" spans="9:9">
      <c r="I1716" s="17"/>
    </row>
    <row r="1717" spans="9:9">
      <c r="I1717" s="17"/>
    </row>
    <row r="1718" spans="9:9">
      <c r="I1718" s="17"/>
    </row>
    <row r="1719" spans="9:9">
      <c r="I1719" s="17"/>
    </row>
    <row r="1720" spans="9:9">
      <c r="I1720" s="17"/>
    </row>
    <row r="1721" spans="9:9">
      <c r="I1721" s="17"/>
    </row>
    <row r="1722" spans="9:9">
      <c r="I1722" s="17"/>
    </row>
    <row r="1723" spans="9:9">
      <c r="I1723" s="17"/>
    </row>
    <row r="1724" spans="9:9">
      <c r="I1724" s="17"/>
    </row>
    <row r="1725" spans="9:9">
      <c r="I1725" s="17"/>
    </row>
    <row r="1726" spans="9:9">
      <c r="I1726" s="17"/>
    </row>
    <row r="1727" spans="9:9">
      <c r="I1727" s="17"/>
    </row>
    <row r="1728" spans="9:9">
      <c r="I1728" s="17"/>
    </row>
    <row r="1729" spans="9:9">
      <c r="I1729" s="17"/>
    </row>
    <row r="1730" spans="9:9">
      <c r="I1730" s="17"/>
    </row>
    <row r="1731" spans="9:9">
      <c r="I1731" s="17"/>
    </row>
    <row r="1732" spans="9:9">
      <c r="I1732" s="17"/>
    </row>
    <row r="1733" spans="9:9">
      <c r="I1733" s="17"/>
    </row>
    <row r="1734" spans="9:9">
      <c r="I1734" s="17"/>
    </row>
    <row r="1735" spans="9:9">
      <c r="I1735" s="17"/>
    </row>
    <row r="1736" spans="9:9">
      <c r="I1736" s="17"/>
    </row>
    <row r="1737" spans="9:9">
      <c r="I1737" s="17"/>
    </row>
    <row r="1738" spans="9:9">
      <c r="I1738" s="17"/>
    </row>
    <row r="1739" spans="9:9">
      <c r="I1739" s="17"/>
    </row>
    <row r="1740" spans="9:9">
      <c r="I1740" s="17"/>
    </row>
    <row r="1741" spans="9:9">
      <c r="I1741" s="17"/>
    </row>
    <row r="1742" spans="9:9">
      <c r="I1742" s="17"/>
    </row>
    <row r="1743" spans="9:9">
      <c r="I1743" s="17"/>
    </row>
    <row r="1744" spans="9:9">
      <c r="I1744" s="17"/>
    </row>
    <row r="1745" spans="9:9">
      <c r="I1745" s="17"/>
    </row>
    <row r="1746" spans="9:9">
      <c r="I1746" s="17"/>
    </row>
    <row r="1747" spans="9:9">
      <c r="I1747" s="17"/>
    </row>
    <row r="1748" spans="9:9">
      <c r="I1748" s="17"/>
    </row>
    <row r="1749" spans="9:9">
      <c r="I1749" s="17"/>
    </row>
    <row r="1750" spans="9:9">
      <c r="I1750" s="17"/>
    </row>
    <row r="1751" spans="9:9">
      <c r="I1751" s="17"/>
    </row>
    <row r="1752" spans="9:9">
      <c r="I1752" s="17"/>
    </row>
    <row r="1753" spans="9:9">
      <c r="I1753" s="17"/>
    </row>
    <row r="1754" spans="9:9">
      <c r="I1754" s="17"/>
    </row>
    <row r="1755" spans="9:9">
      <c r="I1755" s="17"/>
    </row>
    <row r="1756" spans="9:9">
      <c r="I1756" s="17"/>
    </row>
    <row r="1757" spans="9:9">
      <c r="I1757" s="17"/>
    </row>
    <row r="1758" spans="9:9">
      <c r="I1758" s="17"/>
    </row>
    <row r="1759" spans="9:9">
      <c r="I1759" s="17"/>
    </row>
    <row r="1760" spans="9:9">
      <c r="I1760" s="17"/>
    </row>
    <row r="1761" spans="9:9">
      <c r="I1761" s="17"/>
    </row>
    <row r="1762" spans="9:9">
      <c r="I1762" s="17"/>
    </row>
    <row r="1763" spans="9:9">
      <c r="I1763" s="17"/>
    </row>
    <row r="1764" spans="9:9">
      <c r="I1764" s="17"/>
    </row>
    <row r="1765" spans="9:9">
      <c r="I1765" s="17"/>
    </row>
    <row r="1766" spans="9:9">
      <c r="I1766" s="17"/>
    </row>
    <row r="1767" spans="9:9">
      <c r="I1767" s="17"/>
    </row>
    <row r="1768" spans="9:9">
      <c r="I1768" s="17"/>
    </row>
    <row r="1769" spans="9:9">
      <c r="I1769" s="17"/>
    </row>
    <row r="1770" spans="9:9">
      <c r="I1770" s="17"/>
    </row>
    <row r="1771" spans="9:9">
      <c r="I1771" s="17"/>
    </row>
    <row r="1772" spans="9:9">
      <c r="I1772" s="17"/>
    </row>
    <row r="1773" spans="9:9">
      <c r="I1773" s="17"/>
    </row>
    <row r="1774" spans="9:9">
      <c r="I1774" s="17"/>
    </row>
    <row r="1775" spans="9:9">
      <c r="I1775" s="17"/>
    </row>
    <row r="1776" spans="9:9">
      <c r="I1776" s="17"/>
    </row>
    <row r="1777" spans="9:9">
      <c r="I1777" s="17"/>
    </row>
    <row r="1778" spans="9:9">
      <c r="I1778" s="17"/>
    </row>
    <row r="1779" spans="9:9">
      <c r="I1779" s="17"/>
    </row>
    <row r="1780" spans="9:9">
      <c r="I1780" s="17"/>
    </row>
    <row r="1781" spans="9:9">
      <c r="I1781" s="17"/>
    </row>
    <row r="1782" spans="9:9">
      <c r="I1782" s="17"/>
    </row>
    <row r="1783" spans="9:9">
      <c r="I1783" s="17"/>
    </row>
    <row r="1784" spans="9:9">
      <c r="I1784" s="17"/>
    </row>
    <row r="1785" spans="9:9">
      <c r="I1785" s="17"/>
    </row>
    <row r="1786" spans="9:9">
      <c r="I1786" s="17"/>
    </row>
    <row r="1787" spans="9:9">
      <c r="I1787" s="17"/>
    </row>
    <row r="1788" spans="9:9">
      <c r="I1788" s="17"/>
    </row>
    <row r="1789" spans="9:9">
      <c r="I1789" s="17"/>
    </row>
    <row r="1790" spans="9:9">
      <c r="I1790" s="17"/>
    </row>
    <row r="1791" spans="9:9">
      <c r="I1791" s="17"/>
    </row>
    <row r="1792" spans="9:9">
      <c r="I1792" s="17"/>
    </row>
    <row r="1793" spans="9:9">
      <c r="I1793" s="17"/>
    </row>
    <row r="1794" spans="9:9">
      <c r="I1794" s="17"/>
    </row>
    <row r="1795" spans="9:9">
      <c r="I1795" s="17"/>
    </row>
    <row r="1796" spans="9:9">
      <c r="I1796" s="17"/>
    </row>
    <row r="1797" spans="9:9">
      <c r="I1797" s="17"/>
    </row>
    <row r="1798" spans="9:9">
      <c r="I1798" s="17"/>
    </row>
    <row r="1799" spans="9:9">
      <c r="I1799" s="17"/>
    </row>
    <row r="1800" spans="9:9">
      <c r="I1800" s="17"/>
    </row>
    <row r="1801" spans="9:9">
      <c r="I1801" s="17"/>
    </row>
    <row r="1802" spans="9:9">
      <c r="I1802" s="17"/>
    </row>
    <row r="1803" spans="9:9">
      <c r="I1803" s="17"/>
    </row>
    <row r="1804" spans="9:9">
      <c r="I1804" s="17"/>
    </row>
    <row r="1805" spans="9:9">
      <c r="I1805" s="17"/>
    </row>
    <row r="1806" spans="9:9">
      <c r="I1806" s="17"/>
    </row>
    <row r="1807" spans="9:9">
      <c r="I1807" s="17"/>
    </row>
    <row r="1808" spans="9:9">
      <c r="I1808" s="17"/>
    </row>
    <row r="1809" spans="9:9">
      <c r="I1809" s="17"/>
    </row>
    <row r="1810" spans="9:9">
      <c r="I1810" s="17"/>
    </row>
    <row r="1811" spans="9:9">
      <c r="I1811" s="17"/>
    </row>
    <row r="1812" spans="9:9">
      <c r="I1812" s="17"/>
    </row>
    <row r="1813" spans="9:9">
      <c r="I1813" s="17"/>
    </row>
    <row r="1814" spans="9:9">
      <c r="I1814" s="17"/>
    </row>
    <row r="1815" spans="9:9">
      <c r="I1815" s="17"/>
    </row>
    <row r="1816" spans="9:9">
      <c r="I1816" s="17"/>
    </row>
    <row r="1817" spans="9:9">
      <c r="I1817" s="17"/>
    </row>
    <row r="1818" spans="9:9">
      <c r="I1818" s="17"/>
    </row>
    <row r="1819" spans="9:9">
      <c r="I1819" s="17"/>
    </row>
    <row r="1820" spans="9:9">
      <c r="I1820" s="17"/>
    </row>
    <row r="1821" spans="9:9">
      <c r="I1821" s="17"/>
    </row>
    <row r="1822" spans="9:9">
      <c r="I1822" s="17"/>
    </row>
    <row r="1823" spans="9:9">
      <c r="I1823" s="17"/>
    </row>
    <row r="1824" spans="9:9">
      <c r="I1824" s="17"/>
    </row>
    <row r="1825" spans="9:9">
      <c r="I1825" s="17"/>
    </row>
    <row r="1826" spans="9:9">
      <c r="I1826" s="17"/>
    </row>
    <row r="1827" spans="9:9">
      <c r="I1827" s="17"/>
    </row>
    <row r="1828" spans="9:9">
      <c r="I1828" s="17"/>
    </row>
    <row r="1829" spans="9:9">
      <c r="I1829" s="17"/>
    </row>
    <row r="1830" spans="9:9">
      <c r="I1830" s="17"/>
    </row>
    <row r="1831" spans="9:9">
      <c r="I1831" s="17"/>
    </row>
    <row r="1832" spans="9:9">
      <c r="I1832" s="17"/>
    </row>
    <row r="1833" spans="9:9">
      <c r="I1833" s="17"/>
    </row>
    <row r="1834" spans="9:9">
      <c r="I1834" s="17"/>
    </row>
    <row r="1835" spans="9:9">
      <c r="I1835" s="17"/>
    </row>
    <row r="1836" spans="9:9">
      <c r="I1836" s="17"/>
    </row>
    <row r="1837" spans="9:9">
      <c r="I1837" s="17"/>
    </row>
    <row r="1838" spans="9:9">
      <c r="I1838" s="17"/>
    </row>
    <row r="1839" spans="9:9">
      <c r="I1839" s="17"/>
    </row>
    <row r="1840" spans="9:9">
      <c r="I1840" s="17"/>
    </row>
    <row r="1841" spans="9:9">
      <c r="I1841" s="17"/>
    </row>
    <row r="1842" spans="9:9">
      <c r="I1842" s="17"/>
    </row>
    <row r="1843" spans="9:9">
      <c r="I1843" s="17"/>
    </row>
    <row r="1844" spans="9:9">
      <c r="I1844" s="17"/>
    </row>
    <row r="1845" spans="9:9">
      <c r="I1845" s="17"/>
    </row>
    <row r="1846" spans="9:9">
      <c r="I1846" s="17"/>
    </row>
    <row r="1847" spans="9:9">
      <c r="I1847" s="17"/>
    </row>
    <row r="1848" spans="9:9">
      <c r="I1848" s="17"/>
    </row>
    <row r="1849" spans="9:9">
      <c r="I1849" s="17"/>
    </row>
    <row r="1850" spans="9:9">
      <c r="I1850" s="17"/>
    </row>
    <row r="1851" spans="9:9">
      <c r="I1851" s="17"/>
    </row>
    <row r="1852" spans="9:9">
      <c r="I1852" s="17"/>
    </row>
    <row r="1853" spans="9:9">
      <c r="I1853" s="17"/>
    </row>
    <row r="1854" spans="9:9">
      <c r="I1854" s="17"/>
    </row>
    <row r="1855" spans="9:9">
      <c r="I1855" s="17"/>
    </row>
    <row r="1856" spans="9:9">
      <c r="I1856" s="17"/>
    </row>
    <row r="1857" spans="9:9">
      <c r="I1857" s="17"/>
    </row>
    <row r="1858" spans="9:9">
      <c r="I1858" s="17"/>
    </row>
    <row r="1859" spans="9:9">
      <c r="I1859" s="17"/>
    </row>
    <row r="1860" spans="9:9">
      <c r="I1860" s="17"/>
    </row>
    <row r="1861" spans="9:9">
      <c r="I1861" s="17"/>
    </row>
    <row r="1862" spans="9:9">
      <c r="I1862" s="17"/>
    </row>
    <row r="1863" spans="9:9">
      <c r="I1863" s="17"/>
    </row>
    <row r="1864" spans="9:9">
      <c r="I1864" s="17"/>
    </row>
    <row r="1865" spans="9:9">
      <c r="I1865" s="17"/>
    </row>
    <row r="1866" spans="9:9">
      <c r="I1866" s="17"/>
    </row>
    <row r="1867" spans="9:9">
      <c r="I1867" s="17"/>
    </row>
    <row r="1868" spans="9:9">
      <c r="I1868" s="17"/>
    </row>
    <row r="1869" spans="9:9">
      <c r="I1869" s="17"/>
    </row>
    <row r="1870" spans="9:9">
      <c r="I1870" s="17"/>
    </row>
    <row r="1871" spans="9:9">
      <c r="I1871" s="17"/>
    </row>
    <row r="1872" spans="9:9">
      <c r="I1872" s="17"/>
    </row>
    <row r="1873" spans="9:9">
      <c r="I1873" s="17"/>
    </row>
    <row r="1874" spans="9:9">
      <c r="I1874" s="17"/>
    </row>
    <row r="1875" spans="9:9">
      <c r="I1875" s="17"/>
    </row>
    <row r="1876" spans="9:9">
      <c r="I1876" s="17"/>
    </row>
    <row r="1877" spans="9:9">
      <c r="I1877" s="17"/>
    </row>
    <row r="1878" spans="9:9">
      <c r="I1878" s="17"/>
    </row>
    <row r="1879" spans="9:9">
      <c r="I1879" s="17"/>
    </row>
    <row r="1880" spans="9:9">
      <c r="I1880" s="17"/>
    </row>
    <row r="1881" spans="9:9">
      <c r="I1881" s="17"/>
    </row>
    <row r="1882" spans="9:9">
      <c r="I1882" s="17"/>
    </row>
    <row r="1883" spans="9:9">
      <c r="I1883" s="17"/>
    </row>
    <row r="1884" spans="9:9">
      <c r="I1884" s="17"/>
    </row>
    <row r="1885" spans="9:9">
      <c r="I1885" s="17"/>
    </row>
    <row r="1886" spans="9:9">
      <c r="I1886" s="17"/>
    </row>
    <row r="1887" spans="9:9">
      <c r="I1887" s="17"/>
    </row>
    <row r="1888" spans="9:9">
      <c r="I1888" s="17"/>
    </row>
    <row r="1889" spans="9:9">
      <c r="I1889" s="17"/>
    </row>
    <row r="1890" spans="9:9">
      <c r="I1890" s="17"/>
    </row>
    <row r="1891" spans="9:9">
      <c r="I1891" s="17"/>
    </row>
    <row r="1892" spans="9:9">
      <c r="I1892" s="17"/>
    </row>
    <row r="1893" spans="9:9">
      <c r="I1893" s="17"/>
    </row>
    <row r="1894" spans="9:9">
      <c r="I1894" s="17"/>
    </row>
    <row r="1895" spans="9:9">
      <c r="I1895" s="17"/>
    </row>
    <row r="1896" spans="9:9">
      <c r="I1896" s="17"/>
    </row>
    <row r="1897" spans="9:9">
      <c r="I1897" s="17"/>
    </row>
    <row r="1898" spans="9:9">
      <c r="I1898" s="17"/>
    </row>
    <row r="1899" spans="9:9">
      <c r="I1899" s="17"/>
    </row>
    <row r="1900" spans="9:9">
      <c r="I1900" s="17"/>
    </row>
    <row r="1901" spans="9:9">
      <c r="I1901" s="17"/>
    </row>
    <row r="1902" spans="9:9">
      <c r="I1902" s="17"/>
    </row>
    <row r="1903" spans="9:9">
      <c r="I1903" s="17"/>
    </row>
    <row r="1904" spans="9:9">
      <c r="I1904" s="17"/>
    </row>
    <row r="1905" spans="9:9">
      <c r="I1905" s="17"/>
    </row>
    <row r="1906" spans="9:9">
      <c r="I1906" s="17"/>
    </row>
    <row r="1907" spans="9:9">
      <c r="I1907" s="17"/>
    </row>
    <row r="1908" spans="9:9">
      <c r="I1908" s="17"/>
    </row>
    <row r="1909" spans="9:9">
      <c r="I1909" s="17"/>
    </row>
    <row r="1910" spans="9:9">
      <c r="I1910" s="17"/>
    </row>
    <row r="1911" spans="9:9">
      <c r="I1911" s="17"/>
    </row>
    <row r="1912" spans="9:9">
      <c r="I1912" s="17"/>
    </row>
    <row r="1913" spans="9:9">
      <c r="I1913" s="17"/>
    </row>
    <row r="1914" spans="9:9">
      <c r="I1914" s="17"/>
    </row>
    <row r="1915" spans="9:9">
      <c r="I1915" s="17"/>
    </row>
    <row r="1916" spans="9:9">
      <c r="I1916" s="17"/>
    </row>
    <row r="1917" spans="9:9">
      <c r="I1917" s="17"/>
    </row>
    <row r="1918" spans="9:9">
      <c r="I1918" s="17"/>
    </row>
    <row r="1919" spans="9:9">
      <c r="I1919" s="17"/>
    </row>
    <row r="1920" spans="9:9">
      <c r="I1920" s="17"/>
    </row>
    <row r="1921" spans="9:9">
      <c r="I1921" s="17"/>
    </row>
    <row r="1922" spans="9:9">
      <c r="I1922" s="17"/>
    </row>
    <row r="1923" spans="9:9">
      <c r="I1923" s="17"/>
    </row>
    <row r="1924" spans="9:9">
      <c r="I1924" s="17"/>
    </row>
    <row r="1925" spans="9:9">
      <c r="I1925" s="17"/>
    </row>
    <row r="1926" spans="9:9">
      <c r="I1926" s="17"/>
    </row>
    <row r="1927" spans="9:9">
      <c r="I1927" s="17"/>
    </row>
    <row r="1928" spans="9:9">
      <c r="I1928" s="17"/>
    </row>
    <row r="1929" spans="9:9">
      <c r="I1929" s="17"/>
    </row>
    <row r="1930" spans="9:9">
      <c r="I1930" s="17"/>
    </row>
    <row r="1931" spans="9:9">
      <c r="I1931" s="17"/>
    </row>
    <row r="1932" spans="9:9">
      <c r="I1932" s="17"/>
    </row>
    <row r="1933" spans="9:9">
      <c r="I1933" s="17"/>
    </row>
    <row r="1934" spans="9:9">
      <c r="I1934" s="17"/>
    </row>
    <row r="1935" spans="9:9">
      <c r="I1935" s="17"/>
    </row>
    <row r="1936" spans="9:9">
      <c r="I1936" s="17"/>
    </row>
    <row r="1937" spans="9:9">
      <c r="I1937" s="17"/>
    </row>
    <row r="1938" spans="9:9">
      <c r="I1938" s="17"/>
    </row>
    <row r="1939" spans="9:9">
      <c r="I1939" s="17"/>
    </row>
    <row r="1940" spans="9:9">
      <c r="I1940" s="17"/>
    </row>
    <row r="1941" spans="9:9">
      <c r="I1941" s="17"/>
    </row>
    <row r="1942" spans="9:9">
      <c r="I1942" s="17"/>
    </row>
    <row r="1943" spans="9:9">
      <c r="I1943" s="17"/>
    </row>
    <row r="1944" spans="9:9">
      <c r="I1944" s="17"/>
    </row>
    <row r="1945" spans="9:9">
      <c r="I1945" s="17"/>
    </row>
    <row r="1946" spans="9:9">
      <c r="I1946" s="17"/>
    </row>
    <row r="1947" spans="9:9">
      <c r="I1947" s="17"/>
    </row>
    <row r="1948" spans="9:9">
      <c r="I1948" s="17"/>
    </row>
    <row r="1949" spans="9:9">
      <c r="I1949" s="17"/>
    </row>
    <row r="1950" spans="9:9">
      <c r="I1950" s="17"/>
    </row>
    <row r="1951" spans="9:9">
      <c r="I1951" s="17"/>
    </row>
    <row r="1952" spans="9:9">
      <c r="I1952" s="17"/>
    </row>
    <row r="1953" spans="9:9">
      <c r="I1953" s="17"/>
    </row>
    <row r="1954" spans="9:9">
      <c r="I1954" s="17"/>
    </row>
    <row r="1955" spans="9:9">
      <c r="I1955" s="17"/>
    </row>
    <row r="1956" spans="9:9">
      <c r="I1956" s="17"/>
    </row>
    <row r="1957" spans="9:9">
      <c r="I1957" s="17"/>
    </row>
    <row r="1958" spans="9:9">
      <c r="I1958" s="17"/>
    </row>
    <row r="1959" spans="9:9">
      <c r="I1959" s="17"/>
    </row>
    <row r="1960" spans="9:9">
      <c r="I1960" s="17"/>
    </row>
    <row r="1961" spans="9:9">
      <c r="I1961" s="17"/>
    </row>
    <row r="1962" spans="9:9">
      <c r="I1962" s="17"/>
    </row>
    <row r="1963" spans="9:9">
      <c r="I1963" s="17"/>
    </row>
    <row r="1964" spans="9:9">
      <c r="I1964" s="17"/>
    </row>
    <row r="1965" spans="9:9">
      <c r="I1965" s="17"/>
    </row>
    <row r="1966" spans="9:9">
      <c r="I1966" s="17"/>
    </row>
    <row r="1967" spans="9:9">
      <c r="I1967" s="17"/>
    </row>
    <row r="1968" spans="9:9">
      <c r="I1968" s="17"/>
    </row>
    <row r="1969" spans="9:9">
      <c r="I1969" s="17"/>
    </row>
    <row r="1970" spans="9:9">
      <c r="I1970" s="17"/>
    </row>
    <row r="1971" spans="9:9">
      <c r="I1971" s="17"/>
    </row>
    <row r="1972" spans="9:9">
      <c r="I1972" s="17"/>
    </row>
    <row r="1973" spans="9:9">
      <c r="I1973" s="17"/>
    </row>
    <row r="1974" spans="9:9">
      <c r="I1974" s="17"/>
    </row>
    <row r="1975" spans="9:9">
      <c r="I1975" s="17"/>
    </row>
    <row r="1976" spans="9:9">
      <c r="I1976" s="17"/>
    </row>
    <row r="1977" spans="9:9">
      <c r="I1977" s="17"/>
    </row>
    <row r="1978" spans="9:9">
      <c r="I1978" s="17"/>
    </row>
    <row r="1979" spans="9:9">
      <c r="I1979" s="17"/>
    </row>
    <row r="1980" spans="9:9">
      <c r="I1980" s="17"/>
    </row>
    <row r="1981" spans="9:9">
      <c r="I1981" s="17"/>
    </row>
    <row r="1982" spans="9:9">
      <c r="I1982" s="17"/>
    </row>
    <row r="1983" spans="9:9">
      <c r="I1983" s="17"/>
    </row>
    <row r="1984" spans="9:9">
      <c r="I1984" s="17"/>
    </row>
    <row r="1985" spans="9:9">
      <c r="I1985" s="17"/>
    </row>
    <row r="1986" spans="9:9">
      <c r="I1986" s="17"/>
    </row>
    <row r="1987" spans="9:9">
      <c r="I1987" s="17"/>
    </row>
    <row r="1988" spans="9:9">
      <c r="I1988" s="17"/>
    </row>
    <row r="1989" spans="9:9">
      <c r="I1989" s="17"/>
    </row>
    <row r="1990" spans="9:9">
      <c r="I1990" s="17"/>
    </row>
    <row r="1991" spans="9:9">
      <c r="I1991" s="17"/>
    </row>
    <row r="1992" spans="9:9">
      <c r="I1992" s="17"/>
    </row>
    <row r="1993" spans="9:9">
      <c r="I1993" s="17"/>
    </row>
    <row r="1994" spans="9:9">
      <c r="I1994" s="17"/>
    </row>
    <row r="1995" spans="9:9">
      <c r="I1995" s="17"/>
    </row>
    <row r="1996" spans="9:9">
      <c r="I1996" s="17"/>
    </row>
    <row r="1997" spans="9:9">
      <c r="I1997" s="17"/>
    </row>
    <row r="1998" spans="9:9">
      <c r="I1998" s="17"/>
    </row>
    <row r="1999" spans="9:9">
      <c r="I1999" s="17"/>
    </row>
    <row r="2000" spans="9:9">
      <c r="I2000" s="17"/>
    </row>
    <row r="2001" spans="9:9">
      <c r="I2001" s="17"/>
    </row>
    <row r="2002" spans="9:9">
      <c r="I2002" s="17"/>
    </row>
    <row r="2003" spans="9:9">
      <c r="I2003" s="17"/>
    </row>
    <row r="2004" spans="9:9">
      <c r="I2004" s="17"/>
    </row>
    <row r="2005" spans="9:9">
      <c r="I2005" s="17"/>
    </row>
    <row r="2006" spans="9:9">
      <c r="I2006" s="17"/>
    </row>
    <row r="2007" spans="9:9">
      <c r="I2007" s="17"/>
    </row>
    <row r="2008" spans="9:9">
      <c r="I2008" s="17"/>
    </row>
    <row r="2009" spans="9:9">
      <c r="I2009" s="17"/>
    </row>
    <row r="2010" spans="9:9">
      <c r="I2010" s="17"/>
    </row>
    <row r="2011" spans="9:9">
      <c r="I2011" s="17"/>
    </row>
    <row r="2012" spans="9:9">
      <c r="I2012" s="17"/>
    </row>
    <row r="2013" spans="9:9">
      <c r="I2013" s="17"/>
    </row>
    <row r="2014" spans="9:9">
      <c r="I2014" s="17"/>
    </row>
    <row r="2015" spans="9:9">
      <c r="I2015" s="17"/>
    </row>
    <row r="2016" spans="9:9">
      <c r="I2016" s="17"/>
    </row>
    <row r="2017" spans="9:9">
      <c r="I2017" s="17"/>
    </row>
    <row r="2018" spans="9:9">
      <c r="I2018" s="17"/>
    </row>
    <row r="2019" spans="9:9">
      <c r="I2019" s="17"/>
    </row>
    <row r="2020" spans="9:9">
      <c r="I2020" s="17"/>
    </row>
    <row r="2021" spans="9:9">
      <c r="I2021" s="17"/>
    </row>
    <row r="2022" spans="9:9">
      <c r="I2022" s="17"/>
    </row>
    <row r="2023" spans="9:9">
      <c r="I2023" s="17"/>
    </row>
    <row r="2024" spans="9:9">
      <c r="I2024" s="17"/>
    </row>
    <row r="2025" spans="9:9">
      <c r="I2025" s="17"/>
    </row>
    <row r="2026" spans="9:9">
      <c r="I2026" s="17"/>
    </row>
    <row r="2027" spans="9:9">
      <c r="I2027" s="17"/>
    </row>
    <row r="2028" spans="9:9">
      <c r="I2028" s="17"/>
    </row>
    <row r="2029" spans="9:9">
      <c r="I2029" s="17"/>
    </row>
    <row r="2030" spans="9:9">
      <c r="I2030" s="17"/>
    </row>
    <row r="2031" spans="9:9">
      <c r="I2031" s="17"/>
    </row>
    <row r="2032" spans="9:9">
      <c r="I2032" s="17"/>
    </row>
    <row r="2033" spans="9:9">
      <c r="I2033" s="17"/>
    </row>
    <row r="2034" spans="9:9">
      <c r="I2034" s="17"/>
    </row>
    <row r="2035" spans="9:9">
      <c r="I2035" s="17"/>
    </row>
    <row r="2036" spans="9:9">
      <c r="I2036" s="17"/>
    </row>
    <row r="2037" spans="9:9">
      <c r="I2037" s="17"/>
    </row>
    <row r="2038" spans="9:9">
      <c r="I2038" s="17"/>
    </row>
    <row r="2039" spans="9:9">
      <c r="I2039" s="17"/>
    </row>
    <row r="2040" spans="9:9">
      <c r="I2040" s="17"/>
    </row>
    <row r="2041" spans="9:9">
      <c r="I2041" s="17"/>
    </row>
    <row r="2042" spans="9:9">
      <c r="I2042" s="17"/>
    </row>
    <row r="2043" spans="9:9">
      <c r="I2043" s="17"/>
    </row>
    <row r="2044" spans="9:9">
      <c r="I2044" s="17"/>
    </row>
    <row r="2045" spans="9:9">
      <c r="I2045" s="17"/>
    </row>
    <row r="2046" spans="9:9">
      <c r="I2046" s="17"/>
    </row>
    <row r="2047" spans="9:9">
      <c r="I2047" s="17"/>
    </row>
    <row r="2048" spans="9:9">
      <c r="I2048" s="17"/>
    </row>
    <row r="2049" spans="9:9">
      <c r="I2049" s="17"/>
    </row>
    <row r="2050" spans="9:9">
      <c r="I2050" s="17"/>
    </row>
    <row r="2051" spans="9:9">
      <c r="I2051" s="17"/>
    </row>
    <row r="2052" spans="9:9">
      <c r="I2052" s="17"/>
    </row>
    <row r="2053" spans="9:9">
      <c r="I2053" s="17"/>
    </row>
    <row r="2054" spans="9:9">
      <c r="I2054" s="17"/>
    </row>
    <row r="2055" spans="9:9">
      <c r="I2055" s="17"/>
    </row>
    <row r="2056" spans="9:9">
      <c r="I2056" s="17"/>
    </row>
    <row r="2057" spans="9:9">
      <c r="I2057" s="17"/>
    </row>
    <row r="2058" spans="9:9">
      <c r="I2058" s="17"/>
    </row>
    <row r="2059" spans="9:9">
      <c r="I2059" s="17"/>
    </row>
    <row r="2060" spans="9:9">
      <c r="I2060" s="17"/>
    </row>
    <row r="2061" spans="9:9">
      <c r="I2061" s="17"/>
    </row>
    <row r="2062" spans="9:9">
      <c r="I2062" s="17"/>
    </row>
    <row r="2063" spans="9:9">
      <c r="I2063" s="17"/>
    </row>
    <row r="2064" spans="9:9">
      <c r="I2064" s="17"/>
    </row>
    <row r="2065" spans="9:9">
      <c r="I2065" s="17"/>
    </row>
    <row r="2066" spans="9:9">
      <c r="I2066" s="17"/>
    </row>
    <row r="2067" spans="9:9">
      <c r="I2067" s="17"/>
    </row>
    <row r="2068" spans="9:9">
      <c r="I2068" s="17"/>
    </row>
    <row r="2069" spans="9:9">
      <c r="I2069" s="17"/>
    </row>
    <row r="2070" spans="9:9">
      <c r="I2070" s="17"/>
    </row>
    <row r="2071" spans="9:9">
      <c r="I2071" s="17"/>
    </row>
    <row r="2072" spans="9:9">
      <c r="I2072" s="17"/>
    </row>
    <row r="2073" spans="9:9">
      <c r="I2073" s="17"/>
    </row>
    <row r="2074" spans="9:9">
      <c r="I2074" s="17"/>
    </row>
    <row r="2075" spans="9:9">
      <c r="I2075" s="17"/>
    </row>
    <row r="2076" spans="9:9">
      <c r="I2076" s="17"/>
    </row>
    <row r="2077" spans="9:9">
      <c r="I2077" s="17"/>
    </row>
    <row r="2078" spans="9:9">
      <c r="I2078" s="17"/>
    </row>
    <row r="2079" spans="9:9">
      <c r="I2079" s="17"/>
    </row>
    <row r="2080" spans="9:9">
      <c r="I2080" s="17"/>
    </row>
    <row r="2081" spans="9:9">
      <c r="I2081" s="17"/>
    </row>
    <row r="2082" spans="9:9">
      <c r="I2082" s="17"/>
    </row>
    <row r="2083" spans="9:9">
      <c r="I2083" s="17"/>
    </row>
    <row r="2084" spans="9:9">
      <c r="I2084" s="17"/>
    </row>
    <row r="2085" spans="9:9">
      <c r="I2085" s="17"/>
    </row>
    <row r="2086" spans="9:9">
      <c r="I2086" s="17"/>
    </row>
    <row r="2087" spans="9:9">
      <c r="I2087" s="17"/>
    </row>
    <row r="2088" spans="9:9">
      <c r="I2088" s="17"/>
    </row>
    <row r="2089" spans="9:9">
      <c r="I2089" s="17"/>
    </row>
    <row r="2090" spans="9:9">
      <c r="I2090" s="17"/>
    </row>
    <row r="2091" spans="9:9">
      <c r="I2091" s="17"/>
    </row>
    <row r="2092" spans="9:9">
      <c r="I2092" s="17"/>
    </row>
    <row r="2093" spans="9:9">
      <c r="I2093" s="17"/>
    </row>
    <row r="2094" spans="9:9">
      <c r="I2094" s="17"/>
    </row>
    <row r="2095" spans="9:9">
      <c r="I2095" s="17"/>
    </row>
    <row r="2096" spans="9:9">
      <c r="I2096" s="17"/>
    </row>
    <row r="2097" spans="9:9">
      <c r="I2097" s="17"/>
    </row>
    <row r="2098" spans="9:9">
      <c r="I2098" s="17"/>
    </row>
    <row r="2099" spans="9:9">
      <c r="I2099" s="17"/>
    </row>
    <row r="2100" spans="9:9">
      <c r="I2100" s="17"/>
    </row>
    <row r="2101" spans="9:9">
      <c r="I2101" s="17"/>
    </row>
    <row r="2102" spans="9:9">
      <c r="I2102" s="17"/>
    </row>
    <row r="2103" spans="9:9">
      <c r="I2103" s="17"/>
    </row>
    <row r="2104" spans="9:9">
      <c r="I2104" s="17"/>
    </row>
    <row r="2105" spans="9:9">
      <c r="I2105" s="17"/>
    </row>
    <row r="2106" spans="9:9">
      <c r="I2106" s="17"/>
    </row>
    <row r="2107" spans="9:9">
      <c r="I2107" s="17"/>
    </row>
    <row r="2108" spans="9:9">
      <c r="I2108" s="17"/>
    </row>
    <row r="2109" spans="9:9">
      <c r="I2109" s="17"/>
    </row>
    <row r="2110" spans="9:9">
      <c r="I2110" s="17"/>
    </row>
    <row r="2111" spans="9:9">
      <c r="I2111" s="17"/>
    </row>
    <row r="2112" spans="9:9">
      <c r="I2112" s="17"/>
    </row>
    <row r="2113" spans="9:9">
      <c r="I2113" s="17"/>
    </row>
    <row r="2114" spans="9:9">
      <c r="I2114" s="17"/>
    </row>
    <row r="2115" spans="9:9">
      <c r="I2115" s="17"/>
    </row>
    <row r="2116" spans="9:9">
      <c r="I2116" s="17"/>
    </row>
    <row r="2117" spans="9:9">
      <c r="I2117" s="17"/>
    </row>
    <row r="2118" spans="9:9">
      <c r="I2118" s="17"/>
    </row>
    <row r="2119" spans="9:9">
      <c r="I2119" s="17"/>
    </row>
    <row r="2120" spans="9:9">
      <c r="I2120" s="17"/>
    </row>
    <row r="2121" spans="9:9">
      <c r="I2121" s="17"/>
    </row>
    <row r="2122" spans="9:9">
      <c r="I2122" s="17"/>
    </row>
    <row r="2123" spans="9:9">
      <c r="I2123" s="17"/>
    </row>
    <row r="2124" spans="9:9">
      <c r="I2124" s="17"/>
    </row>
    <row r="2125" spans="9:9">
      <c r="I2125" s="17"/>
    </row>
    <row r="2126" spans="9:9">
      <c r="I2126" s="17"/>
    </row>
    <row r="2127" spans="9:9">
      <c r="I2127" s="17"/>
    </row>
    <row r="2128" spans="9:9">
      <c r="I2128" s="17"/>
    </row>
    <row r="2129" spans="9:9">
      <c r="I2129" s="17"/>
    </row>
    <row r="2130" spans="9:9">
      <c r="I2130" s="17"/>
    </row>
    <row r="2131" spans="9:9">
      <c r="I2131" s="17"/>
    </row>
    <row r="2132" spans="9:9">
      <c r="I2132" s="17"/>
    </row>
    <row r="2133" spans="9:9">
      <c r="I2133" s="17"/>
    </row>
    <row r="2134" spans="9:9">
      <c r="I2134" s="17"/>
    </row>
    <row r="2135" spans="9:9">
      <c r="I2135" s="17"/>
    </row>
    <row r="2136" spans="9:9">
      <c r="I2136" s="17"/>
    </row>
    <row r="2137" spans="9:9">
      <c r="I2137" s="17"/>
    </row>
    <row r="2138" spans="9:9">
      <c r="I2138" s="17"/>
    </row>
    <row r="2139" spans="9:9">
      <c r="I2139" s="17"/>
    </row>
    <row r="2140" spans="9:9">
      <c r="I2140" s="17"/>
    </row>
    <row r="2141" spans="9:9">
      <c r="I2141" s="17"/>
    </row>
    <row r="2142" spans="9:9">
      <c r="I2142" s="17"/>
    </row>
    <row r="2143" spans="9:9">
      <c r="I2143" s="17"/>
    </row>
    <row r="2144" spans="9:9">
      <c r="I2144" s="17"/>
    </row>
    <row r="2145" spans="9:9">
      <c r="I2145" s="17"/>
    </row>
    <row r="2146" spans="9:9">
      <c r="I2146" s="17"/>
    </row>
    <row r="2147" spans="9:9">
      <c r="I2147" s="17"/>
    </row>
    <row r="2148" spans="9:9">
      <c r="I2148" s="17"/>
    </row>
    <row r="2149" spans="9:9">
      <c r="I2149" s="17"/>
    </row>
    <row r="2150" spans="9:9">
      <c r="I2150" s="17"/>
    </row>
    <row r="2151" spans="9:9">
      <c r="I2151" s="17"/>
    </row>
    <row r="2152" spans="9:9">
      <c r="I2152" s="17"/>
    </row>
    <row r="2153" spans="9:9">
      <c r="I2153" s="17"/>
    </row>
    <row r="2154" spans="9:9">
      <c r="I2154" s="17"/>
    </row>
    <row r="2155" spans="9:9">
      <c r="I2155" s="17"/>
    </row>
    <row r="2156" spans="9:9">
      <c r="I2156" s="17"/>
    </row>
    <row r="2157" spans="9:9">
      <c r="I2157" s="17"/>
    </row>
    <row r="2158" spans="9:9">
      <c r="I2158" s="17"/>
    </row>
    <row r="2159" spans="9:9">
      <c r="I2159" s="17"/>
    </row>
    <row r="2160" spans="9:9">
      <c r="I2160" s="17"/>
    </row>
    <row r="2161" spans="9:9">
      <c r="I2161" s="17"/>
    </row>
    <row r="2162" spans="9:9">
      <c r="I2162" s="17"/>
    </row>
    <row r="2163" spans="9:9">
      <c r="I2163" s="17"/>
    </row>
    <row r="2164" spans="9:9">
      <c r="I2164" s="17"/>
    </row>
    <row r="2165" spans="9:9">
      <c r="I2165" s="17"/>
    </row>
    <row r="2166" spans="9:9">
      <c r="I2166" s="17"/>
    </row>
    <row r="2167" spans="9:9">
      <c r="I2167" s="17"/>
    </row>
    <row r="2168" spans="9:9">
      <c r="I2168" s="17"/>
    </row>
    <row r="2169" spans="9:9">
      <c r="I2169" s="17"/>
    </row>
    <row r="2170" spans="9:9">
      <c r="I2170" s="17"/>
    </row>
    <row r="2171" spans="9:9">
      <c r="I2171" s="17"/>
    </row>
    <row r="2172" spans="9:9">
      <c r="I2172" s="17"/>
    </row>
    <row r="2173" spans="9:9">
      <c r="I2173" s="17"/>
    </row>
    <row r="2174" spans="9:9">
      <c r="I2174" s="17"/>
    </row>
    <row r="2175" spans="9:9">
      <c r="I2175" s="17"/>
    </row>
    <row r="2176" spans="9:9">
      <c r="I2176" s="17"/>
    </row>
    <row r="2177" spans="9:9">
      <c r="I2177" s="17"/>
    </row>
    <row r="2178" spans="9:9">
      <c r="I2178" s="17"/>
    </row>
    <row r="2179" spans="9:9">
      <c r="I2179" s="17"/>
    </row>
    <row r="2180" spans="9:9">
      <c r="I2180" s="17"/>
    </row>
    <row r="2181" spans="9:9">
      <c r="I2181" s="17"/>
    </row>
    <row r="2182" spans="9:9">
      <c r="I2182" s="17"/>
    </row>
    <row r="2183" spans="9:9">
      <c r="I2183" s="17"/>
    </row>
    <row r="2184" spans="9:9">
      <c r="I2184" s="17"/>
    </row>
    <row r="2185" spans="9:9">
      <c r="I2185" s="17"/>
    </row>
    <row r="2186" spans="9:9">
      <c r="I2186" s="17"/>
    </row>
    <row r="2187" spans="9:9">
      <c r="I2187" s="17"/>
    </row>
    <row r="2188" spans="9:9">
      <c r="I2188" s="17"/>
    </row>
    <row r="2189" spans="9:9">
      <c r="I2189" s="17"/>
    </row>
    <row r="2190" spans="9:9">
      <c r="I2190" s="17"/>
    </row>
    <row r="2191" spans="9:9">
      <c r="I2191" s="17"/>
    </row>
    <row r="2192" spans="9:9">
      <c r="I2192" s="17"/>
    </row>
    <row r="2193" spans="9:9">
      <c r="I2193" s="17"/>
    </row>
    <row r="2194" spans="9:9">
      <c r="I2194" s="17"/>
    </row>
    <row r="2195" spans="9:9">
      <c r="I2195" s="17"/>
    </row>
    <row r="2196" spans="9:9">
      <c r="I2196" s="17"/>
    </row>
    <row r="2197" spans="9:9">
      <c r="I2197" s="17"/>
    </row>
    <row r="2198" spans="9:9">
      <c r="I2198" s="17"/>
    </row>
    <row r="2199" spans="9:9">
      <c r="I2199" s="17"/>
    </row>
    <row r="2200" spans="9:9">
      <c r="I2200" s="17"/>
    </row>
    <row r="2201" spans="9:9">
      <c r="I2201" s="17"/>
    </row>
    <row r="2202" spans="9:9">
      <c r="I2202" s="17"/>
    </row>
    <row r="2203" spans="9:9">
      <c r="I2203" s="17"/>
    </row>
    <row r="2204" spans="9:9">
      <c r="I2204" s="17"/>
    </row>
    <row r="2205" spans="9:9">
      <c r="I2205" s="17"/>
    </row>
    <row r="2206" spans="9:9">
      <c r="I2206" s="17"/>
    </row>
    <row r="2207" spans="9:9">
      <c r="I2207" s="17"/>
    </row>
    <row r="2208" spans="9:9">
      <c r="I2208" s="17"/>
    </row>
    <row r="2209" spans="9:9">
      <c r="I2209" s="17"/>
    </row>
    <row r="2210" spans="9:9">
      <c r="I2210" s="17"/>
    </row>
    <row r="2211" spans="9:9">
      <c r="I2211" s="17"/>
    </row>
    <row r="2212" spans="9:9">
      <c r="I2212" s="17"/>
    </row>
    <row r="2213" spans="9:9">
      <c r="I2213" s="17"/>
    </row>
    <row r="2214" spans="9:9">
      <c r="I2214" s="17"/>
    </row>
    <row r="2215" spans="9:9">
      <c r="I2215" s="17"/>
    </row>
    <row r="2216" spans="9:9">
      <c r="I2216" s="17"/>
    </row>
    <row r="2217" spans="9:9">
      <c r="I2217" s="17"/>
    </row>
    <row r="2218" spans="9:9">
      <c r="I2218" s="17"/>
    </row>
    <row r="2219" spans="9:9">
      <c r="I2219" s="17"/>
    </row>
    <row r="2220" spans="9:9">
      <c r="I2220" s="17"/>
    </row>
    <row r="2221" spans="9:9">
      <c r="I2221" s="17"/>
    </row>
    <row r="2222" spans="9:9">
      <c r="I2222" s="17"/>
    </row>
    <row r="2223" spans="9:9">
      <c r="I2223" s="17"/>
    </row>
    <row r="2224" spans="9:9">
      <c r="I2224" s="17"/>
    </row>
    <row r="2225" spans="9:9">
      <c r="I2225" s="17"/>
    </row>
    <row r="2226" spans="9:9">
      <c r="I2226" s="17"/>
    </row>
    <row r="2227" spans="9:9">
      <c r="I2227" s="17"/>
    </row>
    <row r="2228" spans="9:9">
      <c r="I2228" s="17"/>
    </row>
    <row r="2229" spans="9:9">
      <c r="I2229" s="17"/>
    </row>
    <row r="2230" spans="9:9">
      <c r="I2230" s="17"/>
    </row>
    <row r="2231" spans="9:9">
      <c r="I2231" s="17"/>
    </row>
    <row r="2232" spans="9:9">
      <c r="I2232" s="17"/>
    </row>
    <row r="2233" spans="9:9">
      <c r="I2233" s="17"/>
    </row>
    <row r="2234" spans="9:9">
      <c r="I2234" s="17"/>
    </row>
    <row r="2235" spans="9:9">
      <c r="I2235" s="17"/>
    </row>
    <row r="2236" spans="9:9">
      <c r="I2236" s="17"/>
    </row>
    <row r="2237" spans="9:9">
      <c r="I2237" s="17"/>
    </row>
    <row r="2238" spans="9:9">
      <c r="I2238" s="17"/>
    </row>
    <row r="2239" spans="9:9">
      <c r="I2239" s="17"/>
    </row>
    <row r="2240" spans="9:9">
      <c r="I2240" s="17"/>
    </row>
    <row r="2241" spans="9:9">
      <c r="I2241" s="17"/>
    </row>
    <row r="2242" spans="9:9">
      <c r="I2242" s="17"/>
    </row>
    <row r="2243" spans="9:9">
      <c r="I2243" s="17"/>
    </row>
    <row r="2244" spans="9:9">
      <c r="I2244" s="17"/>
    </row>
    <row r="2245" spans="9:9">
      <c r="I2245" s="17"/>
    </row>
    <row r="2246" spans="9:9">
      <c r="I2246" s="17"/>
    </row>
    <row r="2247" spans="9:9">
      <c r="I2247" s="17"/>
    </row>
    <row r="2248" spans="9:9">
      <c r="I2248" s="17"/>
    </row>
    <row r="2249" spans="9:9">
      <c r="I2249" s="17"/>
    </row>
    <row r="2250" spans="9:9">
      <c r="I2250" s="17"/>
    </row>
    <row r="2251" spans="9:9">
      <c r="I2251" s="17"/>
    </row>
    <row r="2252" spans="9:9">
      <c r="I2252" s="17"/>
    </row>
    <row r="2253" spans="9:9">
      <c r="I2253" s="17"/>
    </row>
    <row r="2254" spans="9:9">
      <c r="I2254" s="17"/>
    </row>
    <row r="2255" spans="9:9">
      <c r="I2255" s="17"/>
    </row>
    <row r="2256" spans="9:9">
      <c r="I2256" s="17"/>
    </row>
    <row r="2257" spans="9:9">
      <c r="I2257" s="17"/>
    </row>
    <row r="2258" spans="9:9">
      <c r="I2258" s="17"/>
    </row>
    <row r="2259" spans="9:9">
      <c r="I2259" s="17"/>
    </row>
    <row r="2260" spans="9:9">
      <c r="I2260" s="17"/>
    </row>
    <row r="2261" spans="9:9">
      <c r="I2261" s="17"/>
    </row>
    <row r="2262" spans="9:9">
      <c r="I2262" s="17"/>
    </row>
    <row r="2263" spans="9:9">
      <c r="I2263" s="17"/>
    </row>
    <row r="2264" spans="9:9">
      <c r="I2264" s="17"/>
    </row>
    <row r="2265" spans="9:9">
      <c r="I2265" s="17"/>
    </row>
    <row r="2266" spans="9:9">
      <c r="I2266" s="17"/>
    </row>
    <row r="2267" spans="9:9">
      <c r="I2267" s="17"/>
    </row>
    <row r="2268" spans="9:9">
      <c r="I2268" s="17"/>
    </row>
    <row r="2269" spans="9:9">
      <c r="I2269" s="17"/>
    </row>
    <row r="2270" spans="9:9">
      <c r="I2270" s="17"/>
    </row>
    <row r="2271" spans="9:9">
      <c r="I2271" s="17"/>
    </row>
    <row r="2272" spans="9:9">
      <c r="I2272" s="17"/>
    </row>
    <row r="2273" spans="9:9">
      <c r="I2273" s="17"/>
    </row>
    <row r="2274" spans="9:9">
      <c r="I2274" s="17"/>
    </row>
    <row r="2275" spans="9:9">
      <c r="I2275" s="17"/>
    </row>
    <row r="2276" spans="9:9">
      <c r="I2276" s="17"/>
    </row>
    <row r="2277" spans="9:9">
      <c r="I2277" s="17"/>
    </row>
    <row r="2278" spans="9:9">
      <c r="I2278" s="17"/>
    </row>
    <row r="2279" spans="9:9">
      <c r="I2279" s="17"/>
    </row>
    <row r="2280" spans="9:9">
      <c r="I2280" s="17"/>
    </row>
    <row r="2281" spans="9:9">
      <c r="I2281" s="17"/>
    </row>
    <row r="2282" spans="9:9">
      <c r="I2282" s="17"/>
    </row>
    <row r="2283" spans="9:9">
      <c r="I2283" s="17"/>
    </row>
    <row r="2284" spans="9:9">
      <c r="I2284" s="17"/>
    </row>
    <row r="2285" spans="9:9">
      <c r="I2285" s="17"/>
    </row>
    <row r="2286" spans="9:9">
      <c r="I2286" s="17"/>
    </row>
    <row r="2287" spans="9:9">
      <c r="I2287" s="17"/>
    </row>
    <row r="2288" spans="9:9">
      <c r="I2288" s="17"/>
    </row>
    <row r="2289" spans="9:9">
      <c r="I2289" s="17"/>
    </row>
    <row r="2290" spans="9:9">
      <c r="I2290" s="17"/>
    </row>
    <row r="2291" spans="9:9">
      <c r="I2291" s="17"/>
    </row>
  </sheetData>
  <mergeCells count="5">
    <mergeCell ref="K16:L21"/>
    <mergeCell ref="I2:L2"/>
    <mergeCell ref="I3:J6"/>
    <mergeCell ref="J8:J9"/>
    <mergeCell ref="K15:L15"/>
  </mergeCells>
  <pageMargins left="0.7" right="0.7" top="0.75" bottom="0.75" header="0.3" footer="0.3"/>
  <pageSetup fitToHeight="0" orientation="portrait" r:id="rId2"/>
  <drawing r:id="rId3"/>
  <legacyDrawing r:id="rId4"/>
  <controls>
    <mc:AlternateContent xmlns:mc="http://schemas.openxmlformats.org/markup-compatibility/2006">
      <mc:Choice Requires="x14">
        <control shapeId="8195" r:id="rId5" name="CommandButton2">
          <controlPr defaultSize="0" autoLine="0" r:id="rId6">
            <anchor moveWithCells="1">
              <from>
                <xdr:col>10</xdr:col>
                <xdr:colOff>85725</xdr:colOff>
                <xdr:row>8</xdr:row>
                <xdr:rowOff>66675</xdr:rowOff>
              </from>
              <to>
                <xdr:col>11</xdr:col>
                <xdr:colOff>1047750</xdr:colOff>
                <xdr:row>11</xdr:row>
                <xdr:rowOff>38100</xdr:rowOff>
              </to>
            </anchor>
          </controlPr>
        </control>
      </mc:Choice>
      <mc:Fallback>
        <control shapeId="8195" r:id="rId5" name="CommandButton2"/>
      </mc:Fallback>
    </mc:AlternateContent>
    <mc:AlternateContent xmlns:mc="http://schemas.openxmlformats.org/markup-compatibility/2006">
      <mc:Choice Requires="x14">
        <control shapeId="8194" r:id="rId7" name="CommandButton1">
          <controlPr defaultSize="0" autoLine="0" r:id="rId8">
            <anchor moveWithCells="1">
              <from>
                <xdr:col>8</xdr:col>
                <xdr:colOff>76200</xdr:colOff>
                <xdr:row>2</xdr:row>
                <xdr:rowOff>28575</xdr:rowOff>
              </from>
              <to>
                <xdr:col>8</xdr:col>
                <xdr:colOff>942975</xdr:colOff>
                <xdr:row>3</xdr:row>
                <xdr:rowOff>180975</xdr:rowOff>
              </to>
            </anchor>
          </controlPr>
        </control>
      </mc:Choice>
      <mc:Fallback>
        <control shapeId="8194" r:id="rId7" name="CommandButton1"/>
      </mc:Fallback>
    </mc:AlternateContent>
    <mc:AlternateContent xmlns:mc="http://schemas.openxmlformats.org/markup-compatibility/2006">
      <mc:Choice Requires="x14">
        <control shapeId="8193" r:id="rId9" name="TextBox1">
          <controlPr defaultSize="0" autoLine="0" r:id="rId10">
            <anchor moveWithCells="1" sizeWithCells="1">
              <from>
                <xdr:col>8</xdr:col>
                <xdr:colOff>19050</xdr:colOff>
                <xdr:row>4</xdr:row>
                <xdr:rowOff>19050</xdr:rowOff>
              </from>
              <to>
                <xdr:col>9</xdr:col>
                <xdr:colOff>714375</xdr:colOff>
                <xdr:row>6</xdr:row>
                <xdr:rowOff>0</xdr:rowOff>
              </to>
            </anchor>
          </controlPr>
        </control>
      </mc:Choice>
      <mc:Fallback>
        <control shapeId="8193" r:id="rId9" name="TextBox1"/>
      </mc:Fallback>
    </mc:AlternateContent>
    <mc:AlternateContent xmlns:mc="http://schemas.openxmlformats.org/markup-compatibility/2006">
      <mc:Choice Requires="x14">
        <control shapeId="8197" r:id="rId11" name="CommandButton3">
          <controlPr defaultSize="0" autoLine="0" r:id="rId12">
            <anchor moveWithCells="1">
              <from>
                <xdr:col>10</xdr:col>
                <xdr:colOff>219075</xdr:colOff>
                <xdr:row>15</xdr:row>
                <xdr:rowOff>57150</xdr:rowOff>
              </from>
              <to>
                <xdr:col>11</xdr:col>
                <xdr:colOff>847725</xdr:colOff>
                <xdr:row>19</xdr:row>
                <xdr:rowOff>9525</xdr:rowOff>
              </to>
            </anchor>
          </controlPr>
        </control>
      </mc:Choice>
      <mc:Fallback>
        <control shapeId="8197" r:id="rId11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pageSetUpPr fitToPage="1"/>
  </sheetPr>
  <dimension ref="A1:O1136"/>
  <sheetViews>
    <sheetView showGridLines="0" showRowColHeaders="0" topLeftCell="A4" zoomScale="70" zoomScaleNormal="70" workbookViewId="0">
      <selection activeCell="B37" sqref="B37"/>
    </sheetView>
  </sheetViews>
  <sheetFormatPr baseColWidth="10" defaultColWidth="11.42578125" defaultRowHeight="15"/>
  <cols>
    <col min="1" max="1" width="12" style="21" bestFit="1" customWidth="1"/>
    <col min="2" max="2" width="17.7109375" style="3" bestFit="1" customWidth="1"/>
    <col min="3" max="3" width="17.7109375" style="3" customWidth="1"/>
    <col min="4" max="4" width="54.5703125" style="3" customWidth="1"/>
    <col min="5" max="5" width="22.85546875" style="3" customWidth="1"/>
    <col min="6" max="6" width="15" style="3" bestFit="1" customWidth="1"/>
    <col min="7" max="7" width="13.5703125" style="383" hidden="1" customWidth="1"/>
    <col min="8" max="8" width="19.140625" style="383" hidden="1" customWidth="1"/>
    <col min="9" max="9" width="35" style="383" customWidth="1"/>
    <col min="10" max="10" width="8" style="383" customWidth="1"/>
    <col min="11" max="11" width="16.28515625" style="383" customWidth="1"/>
    <col min="12" max="16384" width="11.42578125" style="383"/>
  </cols>
  <sheetData>
    <row r="1" spans="1:11" ht="12" customHeight="1" thickBot="1">
      <c r="B1" s="70"/>
      <c r="C1" s="70"/>
      <c r="D1" s="70"/>
      <c r="E1" s="70"/>
      <c r="F1" s="70"/>
    </row>
    <row r="2" spans="1:11" ht="66" customHeight="1">
      <c r="B2" s="758" t="s">
        <v>5080</v>
      </c>
      <c r="C2" s="759"/>
      <c r="D2" s="759"/>
      <c r="E2" s="760"/>
      <c r="F2" s="761"/>
      <c r="H2" s="78"/>
      <c r="I2" s="78"/>
      <c r="J2" s="756" t="s">
        <v>2313</v>
      </c>
      <c r="K2" s="757"/>
    </row>
    <row r="3" spans="1:11" ht="15" customHeight="1">
      <c r="B3" s="396" t="s">
        <v>449</v>
      </c>
      <c r="C3" s="397"/>
      <c r="D3" s="398"/>
      <c r="E3" s="762"/>
      <c r="F3" s="763"/>
      <c r="H3" s="78"/>
      <c r="I3" s="78"/>
      <c r="J3" s="746"/>
      <c r="K3" s="747"/>
    </row>
    <row r="4" spans="1:11" ht="15" customHeight="1">
      <c r="B4" s="79"/>
      <c r="C4" s="397"/>
      <c r="D4" s="398"/>
      <c r="E4" s="762"/>
      <c r="F4" s="763"/>
      <c r="H4" s="78"/>
      <c r="I4" s="78"/>
      <c r="J4" s="746"/>
      <c r="K4" s="747"/>
    </row>
    <row r="5" spans="1:11" ht="15.75" customHeight="1" thickBot="1">
      <c r="B5" s="411" t="s">
        <v>450</v>
      </c>
      <c r="C5" s="412"/>
      <c r="D5" s="399"/>
      <c r="E5" s="764"/>
      <c r="F5" s="765"/>
      <c r="H5" s="78"/>
      <c r="I5" s="78"/>
      <c r="J5" s="746"/>
      <c r="K5" s="747"/>
    </row>
    <row r="6" spans="1:11" ht="24" customHeight="1" thickBot="1">
      <c r="B6" s="772"/>
      <c r="C6" s="773"/>
      <c r="D6" s="773"/>
      <c r="E6" s="773"/>
      <c r="F6" s="774"/>
      <c r="H6" s="78"/>
      <c r="I6" s="78"/>
      <c r="J6" s="746"/>
      <c r="K6" s="747"/>
    </row>
    <row r="7" spans="1:11" ht="21.75" customHeight="1">
      <c r="B7" s="413">
        <f>crudo!G1</f>
        <v>46113</v>
      </c>
      <c r="C7" s="414"/>
      <c r="D7" s="415"/>
      <c r="E7" s="415"/>
      <c r="F7" s="416"/>
      <c r="H7" s="78"/>
      <c r="I7" s="78"/>
      <c r="J7" s="746"/>
      <c r="K7" s="747"/>
    </row>
    <row r="8" spans="1:11" ht="8.4499999999999993" customHeight="1" thickBot="1">
      <c r="B8" s="417"/>
      <c r="C8" s="418"/>
      <c r="D8" s="419"/>
      <c r="E8" s="419"/>
      <c r="F8" s="420"/>
      <c r="H8" s="78"/>
      <c r="I8" s="78"/>
      <c r="J8" s="748"/>
      <c r="K8" s="749"/>
    </row>
    <row r="9" spans="1:11" ht="15.75" customHeight="1">
      <c r="B9" s="770" t="s">
        <v>4772</v>
      </c>
      <c r="C9" s="768" t="s">
        <v>4773</v>
      </c>
      <c r="D9" s="768" t="s">
        <v>454</v>
      </c>
      <c r="E9" s="768" t="s">
        <v>4774</v>
      </c>
      <c r="F9" s="766" t="s">
        <v>415</v>
      </c>
      <c r="H9" s="78"/>
      <c r="I9" s="78"/>
    </row>
    <row r="10" spans="1:11" ht="15" customHeight="1" thickBot="1">
      <c r="B10" s="771"/>
      <c r="C10" s="769"/>
      <c r="D10" s="769"/>
      <c r="E10" s="769"/>
      <c r="F10" s="767"/>
    </row>
    <row r="11" spans="1:11" ht="21">
      <c r="A11" s="394" t="s">
        <v>4803</v>
      </c>
      <c r="B11" s="421" t="s">
        <v>4775</v>
      </c>
      <c r="C11" s="422" t="s">
        <v>2150</v>
      </c>
      <c r="D11" s="422" t="s">
        <v>2151</v>
      </c>
      <c r="E11" s="423">
        <v>650381</v>
      </c>
      <c r="F11" s="424">
        <f>SUMIF(crudo!B:B,VINTO!A11,crudo!D:D)</f>
        <v>0</v>
      </c>
    </row>
    <row r="12" spans="1:11" ht="21">
      <c r="A12" s="394" t="s">
        <v>4806</v>
      </c>
      <c r="B12" s="400" t="s">
        <v>4776</v>
      </c>
      <c r="C12" s="401" t="s">
        <v>2211</v>
      </c>
      <c r="D12" s="401" t="s">
        <v>2212</v>
      </c>
      <c r="E12" s="402">
        <v>8200108203</v>
      </c>
      <c r="F12" s="406">
        <f>SUMIF(crudo!B:B,VINTO!A12,crudo!D:D)</f>
        <v>0</v>
      </c>
    </row>
    <row r="13" spans="1:11" ht="21">
      <c r="A13" s="394" t="s">
        <v>4804</v>
      </c>
      <c r="B13" s="400" t="s">
        <v>4777</v>
      </c>
      <c r="C13" s="401" t="s">
        <v>2221</v>
      </c>
      <c r="D13" s="401" t="s">
        <v>2222</v>
      </c>
      <c r="E13" s="402">
        <v>50039190</v>
      </c>
      <c r="F13" s="406">
        <f>SUMIF(crudo!B:B,VINTO!A13,crudo!D:D)</f>
        <v>0</v>
      </c>
    </row>
    <row r="14" spans="1:11" ht="21">
      <c r="A14" s="394" t="s">
        <v>4808</v>
      </c>
      <c r="B14" s="400" t="s">
        <v>4778</v>
      </c>
      <c r="C14" s="401" t="s">
        <v>4501</v>
      </c>
      <c r="D14" s="401" t="s">
        <v>2094</v>
      </c>
      <c r="E14" s="402" t="s">
        <v>4779</v>
      </c>
      <c r="F14" s="406">
        <f>SUMIF(crudo!B:B,VINTO!A14,crudo!D:D)</f>
        <v>0</v>
      </c>
    </row>
    <row r="15" spans="1:11" ht="21">
      <c r="A15" s="394" t="s">
        <v>4799</v>
      </c>
      <c r="B15" s="400" t="s">
        <v>4780</v>
      </c>
      <c r="C15" s="401" t="s">
        <v>1264</v>
      </c>
      <c r="D15" s="401" t="s">
        <v>1265</v>
      </c>
      <c r="E15" s="402">
        <v>95622348</v>
      </c>
      <c r="F15" s="406">
        <f>SUMIF(crudo!B:B,VINTO!A15,crudo!D:D)</f>
        <v>0</v>
      </c>
    </row>
    <row r="16" spans="1:11" ht="21">
      <c r="A16" s="394" t="s">
        <v>4800</v>
      </c>
      <c r="B16" s="400" t="s">
        <v>4781</v>
      </c>
      <c r="C16" s="401" t="s">
        <v>1439</v>
      </c>
      <c r="D16" s="401" t="s">
        <v>1440</v>
      </c>
      <c r="E16" s="402" t="s">
        <v>4782</v>
      </c>
      <c r="F16" s="406">
        <f>SUMIF(crudo!B:B,VINTO!A16,crudo!D:D)</f>
        <v>0</v>
      </c>
    </row>
    <row r="17" spans="1:6" ht="21">
      <c r="A17" s="394" t="s">
        <v>4810</v>
      </c>
      <c r="B17" s="400" t="s">
        <v>4783</v>
      </c>
      <c r="C17" s="401" t="s">
        <v>2123</v>
      </c>
      <c r="D17" s="401" t="s">
        <v>2124</v>
      </c>
      <c r="E17" s="402" t="s">
        <v>4784</v>
      </c>
      <c r="F17" s="406">
        <f>SUMIF(crudo!B:B,VINTO!A17,crudo!D:D)</f>
        <v>0</v>
      </c>
    </row>
    <row r="18" spans="1:6" ht="21">
      <c r="A18" s="394" t="s">
        <v>4811</v>
      </c>
      <c r="B18" s="400" t="s">
        <v>4785</v>
      </c>
      <c r="C18" s="401" t="s">
        <v>2213</v>
      </c>
      <c r="D18" s="401" t="s">
        <v>2214</v>
      </c>
      <c r="E18" s="402">
        <v>1043143</v>
      </c>
      <c r="F18" s="406">
        <f>SUMIF(crudo!B:B,VINTO!A18,crudo!D:D)</f>
        <v>0</v>
      </c>
    </row>
    <row r="19" spans="1:6" ht="21">
      <c r="A19" s="394" t="s">
        <v>4812</v>
      </c>
      <c r="B19" s="400" t="s">
        <v>4786</v>
      </c>
      <c r="C19" s="401" t="s">
        <v>2219</v>
      </c>
      <c r="D19" s="401" t="s">
        <v>2220</v>
      </c>
      <c r="E19" s="402">
        <v>225241211</v>
      </c>
      <c r="F19" s="406">
        <f>SUMIF(crudo!B:B,VINTO!A19,crudo!D:D)</f>
        <v>0</v>
      </c>
    </row>
    <row r="20" spans="1:6" ht="21">
      <c r="A20" s="394" t="s">
        <v>4805</v>
      </c>
      <c r="B20" s="400" t="s">
        <v>4787</v>
      </c>
      <c r="C20" s="401" t="s">
        <v>4532</v>
      </c>
      <c r="D20" s="401" t="s">
        <v>2201</v>
      </c>
      <c r="E20" s="402" t="s">
        <v>4788</v>
      </c>
      <c r="F20" s="406">
        <f>SUMIF(crudo!B:B,VINTO!A20,crudo!D:D)</f>
        <v>0</v>
      </c>
    </row>
    <row r="21" spans="1:6" ht="21">
      <c r="A21" s="394" t="s">
        <v>4807</v>
      </c>
      <c r="B21" s="400" t="s">
        <v>4789</v>
      </c>
      <c r="C21" s="401" t="s">
        <v>4790</v>
      </c>
      <c r="D21" s="401" t="s">
        <v>2355</v>
      </c>
      <c r="E21" s="402" t="s">
        <v>4791</v>
      </c>
      <c r="F21" s="406">
        <f>SUMIF(crudo!B:B,VINTO!A21,crudo!D:D)</f>
        <v>0</v>
      </c>
    </row>
    <row r="22" spans="1:6" ht="21">
      <c r="A22" s="394" t="s">
        <v>4809</v>
      </c>
      <c r="B22" s="400" t="s">
        <v>4792</v>
      </c>
      <c r="C22" s="401" t="s">
        <v>4729</v>
      </c>
      <c r="D22" s="401" t="s">
        <v>2230</v>
      </c>
      <c r="E22" s="402" t="s">
        <v>4793</v>
      </c>
      <c r="F22" s="406">
        <f>SUMIF(crudo!B:B,VINTO!A22,crudo!D:D)</f>
        <v>0</v>
      </c>
    </row>
    <row r="23" spans="1:6" ht="21">
      <c r="A23" s="394" t="s">
        <v>4798</v>
      </c>
      <c r="B23" s="400" t="s">
        <v>4794</v>
      </c>
      <c r="C23" s="401" t="s">
        <v>1042</v>
      </c>
      <c r="D23" s="401" t="s">
        <v>1043</v>
      </c>
      <c r="E23" s="402">
        <v>50039187</v>
      </c>
      <c r="F23" s="406">
        <f>SUMIF(crudo!B:B,VINTO!A23,crudo!D:D)</f>
        <v>0</v>
      </c>
    </row>
    <row r="24" spans="1:6" ht="21">
      <c r="A24" s="21" t="s">
        <v>5065</v>
      </c>
      <c r="B24" s="400" t="s">
        <v>5066</v>
      </c>
      <c r="C24" s="401" t="s">
        <v>4546</v>
      </c>
      <c r="D24" s="401" t="s">
        <v>5064</v>
      </c>
      <c r="E24" s="402" t="s">
        <v>5067</v>
      </c>
      <c r="F24" s="406">
        <f>SUMIF(crudo!B:B,VINTO!A24,crudo!D:D)</f>
        <v>0</v>
      </c>
    </row>
    <row r="25" spans="1:6" ht="21">
      <c r="A25" s="21" t="s">
        <v>5053</v>
      </c>
      <c r="B25" s="400" t="s">
        <v>5068</v>
      </c>
      <c r="C25" s="401" t="s">
        <v>5069</v>
      </c>
      <c r="D25" s="401" t="s">
        <v>5052</v>
      </c>
      <c r="E25" s="402" t="s">
        <v>5070</v>
      </c>
      <c r="F25" s="406">
        <f>SUMIF(crudo!B:B,VINTO!A25,crudo!D:D)</f>
        <v>0</v>
      </c>
    </row>
    <row r="26" spans="1:6" ht="21">
      <c r="A26" s="21" t="s">
        <v>5063</v>
      </c>
      <c r="B26" s="400" t="s">
        <v>5071</v>
      </c>
      <c r="C26" s="401" t="s">
        <v>994</v>
      </c>
      <c r="D26" s="401" t="s">
        <v>5062</v>
      </c>
      <c r="E26" s="402" t="s">
        <v>5072</v>
      </c>
      <c r="F26" s="406">
        <f>SUMIF(crudo!B:B,VINTO!A26,crudo!D:D)</f>
        <v>0</v>
      </c>
    </row>
    <row r="27" spans="1:6" ht="21">
      <c r="A27" s="21" t="s">
        <v>5061</v>
      </c>
      <c r="B27" s="400" t="s">
        <v>5073</v>
      </c>
      <c r="C27" s="401" t="s">
        <v>4892</v>
      </c>
      <c r="D27" s="401" t="s">
        <v>5060</v>
      </c>
      <c r="E27" s="402">
        <v>7700711477</v>
      </c>
      <c r="F27" s="406">
        <f>SUMIF(crudo!B:B,VINTO!A27,crudo!D:D)</f>
        <v>0</v>
      </c>
    </row>
    <row r="28" spans="1:6" ht="21">
      <c r="A28" s="21" t="s">
        <v>5055</v>
      </c>
      <c r="B28" s="400" t="s">
        <v>5074</v>
      </c>
      <c r="C28" s="401" t="s">
        <v>1147</v>
      </c>
      <c r="D28" s="401" t="s">
        <v>5054</v>
      </c>
      <c r="E28" s="402" t="s">
        <v>5075</v>
      </c>
      <c r="F28" s="406">
        <f>SUMIF(crudo!B:B,VINTO!A28,crudo!D:D)</f>
        <v>0</v>
      </c>
    </row>
    <row r="29" spans="1:6" ht="21">
      <c r="A29" s="21" t="s">
        <v>5059</v>
      </c>
      <c r="B29" s="400" t="s">
        <v>5076</v>
      </c>
      <c r="C29" s="401" t="s">
        <v>4890</v>
      </c>
      <c r="D29" s="401" t="s">
        <v>5058</v>
      </c>
      <c r="E29" s="402" t="s">
        <v>5077</v>
      </c>
      <c r="F29" s="406">
        <f>SUMIF(crudo!B:B,VINTO!A29,crudo!D:D)</f>
        <v>0</v>
      </c>
    </row>
    <row r="30" spans="1:6" ht="21">
      <c r="A30" s="21" t="s">
        <v>5057</v>
      </c>
      <c r="B30" s="400" t="s">
        <v>5078</v>
      </c>
      <c r="C30" s="401" t="s">
        <v>4900</v>
      </c>
      <c r="D30" s="401" t="s">
        <v>5056</v>
      </c>
      <c r="E30" s="402" t="s">
        <v>5079</v>
      </c>
      <c r="F30" s="406">
        <f>SUMIF(crudo!B:B,VINTO!A30,crudo!D:D)</f>
        <v>0</v>
      </c>
    </row>
    <row r="31" spans="1:6" ht="21">
      <c r="A31" s="21" t="s">
        <v>5082</v>
      </c>
      <c r="B31" s="400" t="s">
        <v>5083</v>
      </c>
      <c r="C31" s="401" t="s">
        <v>1218</v>
      </c>
      <c r="D31" s="401" t="s">
        <v>5084</v>
      </c>
      <c r="E31" s="401"/>
      <c r="F31" s="406">
        <f>SUMIF(crudo!B:B,VINTO!A31,crudo!D:D)</f>
        <v>0</v>
      </c>
    </row>
    <row r="32" spans="1:6" ht="21">
      <c r="A32" s="21" t="s">
        <v>5085</v>
      </c>
      <c r="B32" s="400" t="s">
        <v>5086</v>
      </c>
      <c r="C32" s="401" t="s">
        <v>1240</v>
      </c>
      <c r="D32" s="401" t="s">
        <v>5087</v>
      </c>
      <c r="E32" s="401"/>
      <c r="F32" s="406">
        <f>SUMIF(crudo!B:B,VINTO!A32,crudo!D:D)</f>
        <v>0</v>
      </c>
    </row>
    <row r="33" spans="1:15" s="358" customFormat="1" ht="21">
      <c r="A33" s="21" t="s">
        <v>5088</v>
      </c>
      <c r="B33" s="400" t="s">
        <v>5089</v>
      </c>
      <c r="C33" s="401" t="s">
        <v>1268</v>
      </c>
      <c r="D33" s="401" t="s">
        <v>5090</v>
      </c>
      <c r="E33" s="401"/>
      <c r="F33" s="406">
        <f>SUMIF(crudo!B:B,VINTO!A33,crudo!D:D)</f>
        <v>0</v>
      </c>
      <c r="G33" s="383"/>
      <c r="H33" s="383"/>
      <c r="I33" s="383"/>
      <c r="J33" s="383"/>
    </row>
    <row r="34" spans="1:15" s="358" customFormat="1" ht="21">
      <c r="A34" s="21" t="s">
        <v>5091</v>
      </c>
      <c r="B34" s="400" t="s">
        <v>5092</v>
      </c>
      <c r="C34" s="401" t="s">
        <v>1290</v>
      </c>
      <c r="D34" s="401" t="s">
        <v>5093</v>
      </c>
      <c r="E34" s="401"/>
      <c r="F34" s="406">
        <f>SUMIF(crudo!B:B,VINTO!A34,crudo!D:D)</f>
        <v>0</v>
      </c>
      <c r="G34" s="383"/>
      <c r="H34" s="383"/>
      <c r="I34" s="383"/>
      <c r="J34" s="383"/>
    </row>
    <row r="35" spans="1:15" s="358" customFormat="1" ht="21">
      <c r="A35" s="21" t="s">
        <v>5094</v>
      </c>
      <c r="B35" s="400" t="s">
        <v>5095</v>
      </c>
      <c r="C35" s="401" t="s">
        <v>1507</v>
      </c>
      <c r="D35" s="401" t="s">
        <v>5096</v>
      </c>
      <c r="E35" s="401"/>
      <c r="F35" s="406">
        <f>SUMIF(crudo!B:B,VINTO!A35,crudo!D:D)</f>
        <v>0</v>
      </c>
      <c r="G35" s="383"/>
      <c r="H35" s="383"/>
      <c r="I35" s="383"/>
      <c r="J35" s="383"/>
    </row>
    <row r="36" spans="1:15" s="358" customFormat="1" ht="21">
      <c r="A36" s="21" t="s">
        <v>5097</v>
      </c>
      <c r="B36" s="400" t="s">
        <v>5098</v>
      </c>
      <c r="C36" s="401" t="s">
        <v>1484</v>
      </c>
      <c r="D36" s="401" t="s">
        <v>5099</v>
      </c>
      <c r="E36" s="401"/>
      <c r="F36" s="406">
        <f>SUMIF(crudo!B:B,VINTO!A36,crudo!D:D)</f>
        <v>0</v>
      </c>
      <c r="G36" s="383"/>
      <c r="H36" s="383"/>
      <c r="I36" s="383"/>
      <c r="J36" s="383"/>
    </row>
    <row r="37" spans="1:15" s="358" customFormat="1" ht="21">
      <c r="A37" s="21" t="s">
        <v>5100</v>
      </c>
      <c r="B37" s="400" t="s">
        <v>5101</v>
      </c>
      <c r="C37" s="401" t="s">
        <v>1502</v>
      </c>
      <c r="D37" s="401" t="s">
        <v>5102</v>
      </c>
      <c r="E37" s="401"/>
      <c r="F37" s="406">
        <f>SUMIF(crudo!B:B,VINTO!A37,crudo!D:D)</f>
        <v>0</v>
      </c>
      <c r="G37" s="383"/>
      <c r="H37" s="383"/>
      <c r="I37" s="383"/>
      <c r="J37" s="383"/>
    </row>
    <row r="38" spans="1:15" s="358" customFormat="1" ht="21">
      <c r="A38" s="21" t="s">
        <v>5103</v>
      </c>
      <c r="B38" s="400" t="s">
        <v>5104</v>
      </c>
      <c r="C38" s="401" t="s">
        <v>1526</v>
      </c>
      <c r="D38" s="401" t="s">
        <v>5105</v>
      </c>
      <c r="E38" s="401"/>
      <c r="F38" s="406">
        <f>SUMIF(crudo!B:B,VINTO!A38,crudo!D:D)</f>
        <v>0</v>
      </c>
      <c r="G38" s="383"/>
      <c r="H38" s="383"/>
      <c r="I38" s="383"/>
      <c r="J38" s="383"/>
    </row>
    <row r="39" spans="1:15" s="358" customFormat="1" ht="21">
      <c r="A39" s="21" t="s">
        <v>5106</v>
      </c>
      <c r="B39" s="400" t="s">
        <v>5107</v>
      </c>
      <c r="C39" s="401" t="s">
        <v>1563</v>
      </c>
      <c r="D39" s="401" t="s">
        <v>5108</v>
      </c>
      <c r="E39" s="401"/>
      <c r="F39" s="406">
        <f>SUMIF(crudo!B:B,VINTO!A39,crudo!D:D)</f>
        <v>0</v>
      </c>
      <c r="G39" s="383"/>
      <c r="H39" s="383"/>
      <c r="I39" s="383"/>
      <c r="J39" s="383"/>
    </row>
    <row r="40" spans="1:15" s="358" customFormat="1" ht="21">
      <c r="A40" s="21" t="s">
        <v>5109</v>
      </c>
      <c r="B40" s="400" t="s">
        <v>5110</v>
      </c>
      <c r="C40" s="401" t="s">
        <v>1030</v>
      </c>
      <c r="D40" s="401" t="s">
        <v>5111</v>
      </c>
      <c r="E40" s="401"/>
      <c r="F40" s="406">
        <f>SUMIF(crudo!B:B,VINTO!A40,crudo!D:D)</f>
        <v>0</v>
      </c>
      <c r="G40" s="383"/>
      <c r="H40" s="383"/>
      <c r="I40" s="383"/>
      <c r="J40" s="383"/>
    </row>
    <row r="41" spans="1:15" s="358" customFormat="1" ht="21">
      <c r="A41" s="21" t="s">
        <v>5112</v>
      </c>
      <c r="B41" s="400" t="s">
        <v>5113</v>
      </c>
      <c r="C41" s="401" t="s">
        <v>4858</v>
      </c>
      <c r="D41" s="401" t="s">
        <v>5114</v>
      </c>
      <c r="E41" s="401"/>
      <c r="F41" s="406">
        <f>SUMIF(crudo!B:B,VINTO!A41,crudo!D:D)</f>
        <v>0</v>
      </c>
      <c r="G41" s="383"/>
      <c r="H41" s="383"/>
      <c r="I41" s="383"/>
      <c r="J41" s="383"/>
    </row>
    <row r="42" spans="1:15" s="358" customFormat="1" ht="21">
      <c r="A42" s="21" t="s">
        <v>5115</v>
      </c>
      <c r="B42" s="400" t="s">
        <v>5116</v>
      </c>
      <c r="C42" s="401" t="s">
        <v>1048</v>
      </c>
      <c r="D42" s="401" t="s">
        <v>5117</v>
      </c>
      <c r="E42" s="401"/>
      <c r="F42" s="406">
        <f>SUMIF(crudo!B:B,VINTO!A42,crudo!D:D)</f>
        <v>0</v>
      </c>
      <c r="G42" s="383"/>
      <c r="H42" s="383"/>
      <c r="I42" s="383"/>
      <c r="J42" s="383"/>
    </row>
    <row r="43" spans="1:15" s="358" customFormat="1" ht="21">
      <c r="A43" s="21" t="s">
        <v>5131</v>
      </c>
      <c r="B43" s="400" t="s">
        <v>5118</v>
      </c>
      <c r="C43" s="401" t="s">
        <v>1225</v>
      </c>
      <c r="D43" s="401" t="s">
        <v>5132</v>
      </c>
      <c r="E43" s="401"/>
      <c r="F43" s="406">
        <f>SUMIF(crudo!B:B,VINTO!A43,crudo!D:D)</f>
        <v>0</v>
      </c>
      <c r="G43" s="383"/>
      <c r="H43" s="383"/>
      <c r="I43" s="383"/>
      <c r="J43" s="383"/>
      <c r="K43" s="429"/>
      <c r="L43" s="430"/>
      <c r="M43" s="430"/>
      <c r="N43" s="430"/>
      <c r="O43" s="430"/>
    </row>
    <row r="44" spans="1:15" s="358" customFormat="1" ht="21">
      <c r="A44" s="21" t="s">
        <v>5135</v>
      </c>
      <c r="B44" s="400" t="s">
        <v>5119</v>
      </c>
      <c r="C44" s="401" t="s">
        <v>978</v>
      </c>
      <c r="D44" s="401" t="s">
        <v>5136</v>
      </c>
      <c r="E44" s="401"/>
      <c r="F44" s="406">
        <f>SUMIF(crudo!B:B,VINTO!A44,crudo!D:D)</f>
        <v>0</v>
      </c>
      <c r="G44" s="383"/>
      <c r="H44" s="383"/>
      <c r="I44" s="383"/>
      <c r="J44" s="383"/>
      <c r="K44" s="429"/>
      <c r="L44" s="430"/>
      <c r="M44" s="430"/>
      <c r="N44" s="430"/>
      <c r="O44" s="430"/>
    </row>
    <row r="45" spans="1:15" s="358" customFormat="1" ht="21">
      <c r="A45" s="21" t="s">
        <v>5139</v>
      </c>
      <c r="B45" s="400" t="s">
        <v>5120</v>
      </c>
      <c r="C45" s="401" t="s">
        <v>5151</v>
      </c>
      <c r="D45" s="401" t="s">
        <v>5140</v>
      </c>
      <c r="E45" s="401"/>
      <c r="F45" s="406">
        <f>SUMIF(crudo!B:B,VINTO!A45,crudo!D:D)</f>
        <v>0</v>
      </c>
      <c r="G45" s="383"/>
      <c r="H45" s="383"/>
      <c r="I45" s="383"/>
      <c r="J45" s="383"/>
      <c r="K45" s="429"/>
      <c r="L45" s="430"/>
      <c r="M45" s="430"/>
      <c r="N45" s="430"/>
      <c r="O45" s="430"/>
    </row>
    <row r="46" spans="1:15" s="358" customFormat="1" ht="21">
      <c r="A46" s="21" t="s">
        <v>5143</v>
      </c>
      <c r="B46" s="400" t="s">
        <v>5121</v>
      </c>
      <c r="C46" s="401" t="s">
        <v>2141</v>
      </c>
      <c r="D46" s="401" t="s">
        <v>5144</v>
      </c>
      <c r="E46" s="401"/>
      <c r="F46" s="406">
        <f>SUMIF(crudo!B:B,VINTO!A46,crudo!D:D)</f>
        <v>0</v>
      </c>
      <c r="G46" s="383"/>
      <c r="H46" s="383"/>
      <c r="I46" s="383"/>
      <c r="J46" s="383"/>
      <c r="K46" s="429"/>
      <c r="L46" s="430"/>
      <c r="M46" s="430"/>
      <c r="N46" s="430"/>
      <c r="O46" s="430"/>
    </row>
    <row r="47" spans="1:15" s="358" customFormat="1" ht="21">
      <c r="A47" s="21" t="s">
        <v>5147</v>
      </c>
      <c r="B47" s="400" t="s">
        <v>5122</v>
      </c>
      <c r="C47" s="401" t="s">
        <v>2199</v>
      </c>
      <c r="D47" s="401" t="s">
        <v>5148</v>
      </c>
      <c r="E47" s="401"/>
      <c r="F47" s="406">
        <f>SUMIF(crudo!B:B,VINTO!A47,crudo!D:D)</f>
        <v>0</v>
      </c>
      <c r="G47" s="383"/>
      <c r="H47" s="383"/>
      <c r="I47" s="383"/>
      <c r="J47" s="383"/>
      <c r="K47" s="429"/>
      <c r="L47" s="430"/>
      <c r="M47" s="430"/>
      <c r="N47" s="430"/>
      <c r="O47" s="430"/>
    </row>
    <row r="48" spans="1:15" s="358" customFormat="1" ht="21">
      <c r="A48" s="21" t="s">
        <v>5133</v>
      </c>
      <c r="B48" s="400" t="s">
        <v>5123</v>
      </c>
      <c r="C48" s="401" t="s">
        <v>1208</v>
      </c>
      <c r="D48" s="401" t="s">
        <v>5134</v>
      </c>
      <c r="E48" s="401"/>
      <c r="F48" s="406">
        <f>SUMIF(crudo!B:B,VINTO!A48,crudo!D:D)</f>
        <v>0</v>
      </c>
      <c r="G48" s="383"/>
      <c r="H48" s="383"/>
      <c r="I48" s="383"/>
      <c r="J48" s="383"/>
      <c r="K48" s="429"/>
      <c r="L48" s="430"/>
      <c r="M48" s="430"/>
      <c r="N48" s="430"/>
      <c r="O48" s="430"/>
    </row>
    <row r="49" spans="1:15" s="358" customFormat="1" ht="21">
      <c r="A49" s="21" t="s">
        <v>5137</v>
      </c>
      <c r="B49" s="400" t="s">
        <v>5124</v>
      </c>
      <c r="C49" s="401" t="s">
        <v>1338</v>
      </c>
      <c r="D49" s="401" t="s">
        <v>5138</v>
      </c>
      <c r="E49" s="401"/>
      <c r="F49" s="406">
        <f>SUMIF(crudo!B:B,VINTO!A49,crudo!D:D)</f>
        <v>0</v>
      </c>
      <c r="G49" s="383"/>
      <c r="H49" s="383"/>
      <c r="I49" s="383"/>
      <c r="J49" s="383"/>
      <c r="K49" s="429"/>
      <c r="L49" s="430"/>
      <c r="M49" s="430"/>
      <c r="N49" s="430"/>
      <c r="O49" s="430"/>
    </row>
    <row r="50" spans="1:15" s="358" customFormat="1" ht="21">
      <c r="A50" s="21" t="s">
        <v>5141</v>
      </c>
      <c r="B50" s="400" t="s">
        <v>5125</v>
      </c>
      <c r="C50" s="401" t="s">
        <v>2071</v>
      </c>
      <c r="D50" s="401" t="s">
        <v>5142</v>
      </c>
      <c r="E50" s="401"/>
      <c r="F50" s="406">
        <f>SUMIF(crudo!B:B,VINTO!A50,crudo!D:D)</f>
        <v>0</v>
      </c>
      <c r="G50" s="383"/>
      <c r="H50" s="383"/>
      <c r="I50" s="383"/>
      <c r="J50" s="383"/>
      <c r="K50" s="429"/>
      <c r="L50" s="430"/>
      <c r="M50" s="430"/>
      <c r="N50" s="430"/>
      <c r="O50" s="430"/>
    </row>
    <row r="51" spans="1:15" s="358" customFormat="1" ht="21">
      <c r="A51" s="21" t="s">
        <v>5129</v>
      </c>
      <c r="B51" s="400" t="s">
        <v>5126</v>
      </c>
      <c r="C51" s="401" t="s">
        <v>2032</v>
      </c>
      <c r="D51" s="401" t="s">
        <v>5130</v>
      </c>
      <c r="E51" s="401"/>
      <c r="F51" s="406">
        <f>SUMIF(crudo!B:B,VINTO!A51,crudo!D:D)</f>
        <v>0</v>
      </c>
      <c r="G51" s="383"/>
      <c r="H51" s="383"/>
      <c r="I51" s="383"/>
      <c r="J51" s="383"/>
      <c r="K51" s="429"/>
      <c r="L51" s="430"/>
      <c r="M51" s="430"/>
      <c r="N51" s="430"/>
      <c r="O51" s="430"/>
    </row>
    <row r="52" spans="1:15" s="358" customFormat="1" ht="21">
      <c r="A52" s="21" t="s">
        <v>5145</v>
      </c>
      <c r="B52" s="400" t="s">
        <v>5127</v>
      </c>
      <c r="C52" s="401" t="s">
        <v>2115</v>
      </c>
      <c r="D52" s="401" t="s">
        <v>5146</v>
      </c>
      <c r="E52" s="401"/>
      <c r="F52" s="406">
        <f>SUMIF(crudo!B:B,VINTO!A52,crudo!D:D)</f>
        <v>0</v>
      </c>
      <c r="G52" s="383"/>
      <c r="H52" s="383"/>
      <c r="I52" s="383"/>
      <c r="J52" s="383"/>
      <c r="K52" s="429"/>
      <c r="L52" s="430"/>
      <c r="M52" s="430"/>
      <c r="N52" s="430"/>
      <c r="O52" s="430"/>
    </row>
    <row r="53" spans="1:15" s="358" customFormat="1" ht="21">
      <c r="A53" s="21" t="s">
        <v>5149</v>
      </c>
      <c r="B53" s="400" t="s">
        <v>5128</v>
      </c>
      <c r="C53" s="401" t="s">
        <v>2146</v>
      </c>
      <c r="D53" s="401" t="s">
        <v>5150</v>
      </c>
      <c r="E53" s="401"/>
      <c r="F53" s="406">
        <f>SUMIF(crudo!B:B,VINTO!A53,crudo!D:D)</f>
        <v>0</v>
      </c>
      <c r="G53" s="383"/>
      <c r="H53" s="383"/>
      <c r="I53" s="383"/>
      <c r="J53" s="383"/>
      <c r="K53" s="429"/>
      <c r="L53" s="430"/>
      <c r="M53" s="430"/>
      <c r="N53" s="430"/>
      <c r="O53" s="430"/>
    </row>
    <row r="54" spans="1:15" s="358" customFormat="1" ht="21">
      <c r="A54" s="21"/>
      <c r="B54" s="400"/>
      <c r="C54" s="401"/>
      <c r="D54" s="401"/>
      <c r="E54" s="401"/>
      <c r="F54" s="407"/>
      <c r="G54" s="383"/>
      <c r="H54" s="383"/>
      <c r="I54" s="383"/>
      <c r="J54" s="383"/>
      <c r="K54" s="429"/>
      <c r="L54" s="430"/>
      <c r="M54" s="430"/>
      <c r="N54" s="430"/>
      <c r="O54" s="430"/>
    </row>
    <row r="55" spans="1:15" s="358" customFormat="1" ht="21">
      <c r="A55" s="21"/>
      <c r="B55" s="400"/>
      <c r="C55" s="401"/>
      <c r="D55" s="401"/>
      <c r="E55" s="401"/>
      <c r="F55" s="407"/>
      <c r="G55" s="383"/>
      <c r="H55" s="383"/>
      <c r="I55" s="383"/>
      <c r="J55" s="383"/>
      <c r="K55" s="429"/>
      <c r="L55" s="430"/>
      <c r="M55" s="430"/>
      <c r="N55" s="430"/>
      <c r="O55" s="430"/>
    </row>
    <row r="56" spans="1:15" s="358" customFormat="1" ht="21">
      <c r="A56" s="21"/>
      <c r="B56" s="400"/>
      <c r="C56" s="401"/>
      <c r="D56" s="401"/>
      <c r="E56" s="401"/>
      <c r="F56" s="407"/>
      <c r="G56" s="383"/>
      <c r="H56" s="383"/>
      <c r="I56" s="383"/>
      <c r="J56" s="383"/>
      <c r="L56" s="430"/>
      <c r="M56" s="430"/>
      <c r="N56" s="430"/>
      <c r="O56" s="430"/>
    </row>
    <row r="57" spans="1:15" s="358" customFormat="1" ht="21">
      <c r="A57" s="21"/>
      <c r="B57" s="400"/>
      <c r="C57" s="401"/>
      <c r="D57" s="401"/>
      <c r="E57" s="401"/>
      <c r="F57" s="407"/>
      <c r="G57" s="383"/>
      <c r="H57" s="383"/>
      <c r="I57" s="383"/>
      <c r="J57" s="383"/>
    </row>
    <row r="58" spans="1:15" s="358" customFormat="1" ht="21">
      <c r="A58" s="21"/>
      <c r="B58" s="400"/>
      <c r="C58" s="401"/>
      <c r="D58" s="401"/>
      <c r="E58" s="401"/>
      <c r="F58" s="407"/>
      <c r="G58" s="383"/>
      <c r="H58" s="383"/>
      <c r="I58" s="383"/>
      <c r="J58" s="383"/>
    </row>
    <row r="59" spans="1:15" s="358" customFormat="1" ht="21.75" thickBot="1">
      <c r="A59" s="21"/>
      <c r="B59" s="408"/>
      <c r="C59" s="409"/>
      <c r="D59" s="409"/>
      <c r="E59" s="409"/>
      <c r="F59" s="410"/>
      <c r="G59" s="383"/>
      <c r="H59" s="383"/>
      <c r="I59" s="383"/>
      <c r="J59" s="383"/>
    </row>
    <row r="60" spans="1:15">
      <c r="B60" s="358"/>
      <c r="C60" s="358"/>
      <c r="D60" s="391"/>
      <c r="E60" s="391"/>
      <c r="F60" s="392"/>
    </row>
    <row r="61" spans="1:15">
      <c r="B61" s="358"/>
      <c r="C61" s="358"/>
      <c r="D61" s="391"/>
      <c r="E61" s="391"/>
      <c r="F61" s="392"/>
    </row>
    <row r="62" spans="1:15">
      <c r="B62" s="358"/>
      <c r="C62" s="358"/>
      <c r="D62" s="391"/>
      <c r="E62" s="391"/>
      <c r="F62" s="392"/>
    </row>
    <row r="63" spans="1:15">
      <c r="B63" s="358"/>
      <c r="C63" s="358"/>
      <c r="D63" s="391"/>
      <c r="E63" s="391"/>
      <c r="F63" s="392"/>
    </row>
    <row r="64" spans="1:15">
      <c r="B64" s="358"/>
      <c r="C64" s="358"/>
      <c r="D64" s="391"/>
      <c r="E64" s="391"/>
      <c r="F64" s="392"/>
    </row>
    <row r="65" spans="2:6">
      <c r="B65" s="358"/>
      <c r="C65" s="358"/>
      <c r="D65" s="391"/>
      <c r="E65" s="391"/>
      <c r="F65" s="392"/>
    </row>
    <row r="66" spans="2:6">
      <c r="B66" s="358"/>
      <c r="C66" s="358"/>
      <c r="D66" s="391"/>
      <c r="E66" s="391"/>
      <c r="F66" s="392"/>
    </row>
    <row r="67" spans="2:6">
      <c r="B67" s="358"/>
      <c r="C67" s="358"/>
      <c r="D67" s="391"/>
      <c r="E67" s="391"/>
      <c r="F67" s="392"/>
    </row>
    <row r="68" spans="2:6">
      <c r="B68" s="358"/>
      <c r="C68" s="358"/>
      <c r="D68" s="391"/>
      <c r="E68" s="391"/>
      <c r="F68" s="392"/>
    </row>
    <row r="69" spans="2:6">
      <c r="B69" s="358"/>
      <c r="C69" s="358"/>
      <c r="D69" s="391"/>
      <c r="E69" s="391"/>
      <c r="F69" s="392"/>
    </row>
    <row r="70" spans="2:6">
      <c r="B70" s="358"/>
      <c r="C70" s="358"/>
      <c r="D70" s="391"/>
      <c r="E70" s="391"/>
      <c r="F70" s="392"/>
    </row>
    <row r="71" spans="2:6">
      <c r="B71" s="358"/>
      <c r="C71" s="358"/>
      <c r="D71" s="391"/>
      <c r="E71" s="391"/>
      <c r="F71" s="392"/>
    </row>
    <row r="72" spans="2:6">
      <c r="B72" s="358"/>
      <c r="C72" s="358"/>
      <c r="D72" s="391"/>
      <c r="E72" s="391"/>
      <c r="F72" s="392"/>
    </row>
    <row r="73" spans="2:6">
      <c r="B73" s="358"/>
      <c r="C73" s="358"/>
      <c r="D73" s="391"/>
      <c r="E73" s="391"/>
      <c r="F73" s="392"/>
    </row>
    <row r="74" spans="2:6">
      <c r="B74" s="358"/>
      <c r="C74" s="358"/>
      <c r="D74" s="391"/>
      <c r="E74" s="391"/>
      <c r="F74" s="392"/>
    </row>
    <row r="75" spans="2:6">
      <c r="B75" s="358"/>
      <c r="C75" s="358"/>
      <c r="D75" s="391"/>
      <c r="E75" s="391"/>
      <c r="F75" s="392"/>
    </row>
    <row r="76" spans="2:6">
      <c r="B76" s="358"/>
      <c r="C76" s="358"/>
      <c r="D76" s="391"/>
      <c r="E76" s="391"/>
      <c r="F76" s="392"/>
    </row>
    <row r="77" spans="2:6">
      <c r="B77" s="358"/>
      <c r="C77" s="358"/>
      <c r="D77" s="391"/>
      <c r="E77" s="391"/>
      <c r="F77" s="392"/>
    </row>
    <row r="78" spans="2:6">
      <c r="B78" s="358"/>
      <c r="C78" s="358"/>
      <c r="D78" s="391"/>
      <c r="E78" s="391"/>
      <c r="F78" s="392"/>
    </row>
    <row r="79" spans="2:6">
      <c r="B79" s="358"/>
      <c r="C79" s="358"/>
      <c r="D79" s="391"/>
      <c r="E79" s="391"/>
      <c r="F79" s="392"/>
    </row>
    <row r="80" spans="2:6">
      <c r="B80" s="358"/>
      <c r="C80" s="358"/>
      <c r="D80" s="391"/>
      <c r="E80" s="391"/>
      <c r="F80" s="392"/>
    </row>
    <row r="81" spans="2:6">
      <c r="B81" s="358"/>
      <c r="C81" s="358"/>
      <c r="D81" s="391"/>
      <c r="E81" s="391"/>
      <c r="F81" s="392"/>
    </row>
    <row r="82" spans="2:6">
      <c r="B82" s="358"/>
      <c r="C82" s="358"/>
      <c r="D82" s="391"/>
      <c r="E82" s="391"/>
      <c r="F82" s="392"/>
    </row>
    <row r="83" spans="2:6">
      <c r="B83" s="358"/>
      <c r="C83" s="358"/>
      <c r="D83" s="391"/>
      <c r="E83" s="391"/>
      <c r="F83" s="392"/>
    </row>
    <row r="84" spans="2:6">
      <c r="B84" s="358"/>
      <c r="C84" s="358"/>
      <c r="D84" s="391"/>
      <c r="E84" s="391"/>
      <c r="F84" s="392"/>
    </row>
    <row r="85" spans="2:6">
      <c r="B85" s="358"/>
      <c r="C85" s="358"/>
      <c r="D85" s="391"/>
      <c r="E85" s="391"/>
      <c r="F85" s="392"/>
    </row>
    <row r="86" spans="2:6">
      <c r="B86" s="358"/>
      <c r="C86" s="358"/>
      <c r="D86" s="391"/>
      <c r="E86" s="391"/>
      <c r="F86" s="392"/>
    </row>
    <row r="87" spans="2:6">
      <c r="B87" s="358"/>
      <c r="C87" s="358"/>
      <c r="D87" s="391"/>
      <c r="E87" s="391"/>
      <c r="F87" s="392"/>
    </row>
    <row r="88" spans="2:6">
      <c r="B88" s="358"/>
      <c r="C88" s="358"/>
      <c r="D88" s="391"/>
      <c r="E88" s="391"/>
      <c r="F88" s="392"/>
    </row>
    <row r="89" spans="2:6">
      <c r="B89" s="358"/>
      <c r="C89" s="358"/>
      <c r="D89" s="391"/>
      <c r="E89" s="391"/>
      <c r="F89" s="392"/>
    </row>
    <row r="90" spans="2:6">
      <c r="B90" s="358"/>
      <c r="C90" s="358"/>
      <c r="D90" s="391"/>
      <c r="E90" s="391"/>
      <c r="F90" s="392"/>
    </row>
    <row r="91" spans="2:6">
      <c r="B91" s="358"/>
      <c r="C91" s="358"/>
      <c r="D91" s="391"/>
      <c r="E91" s="391"/>
      <c r="F91" s="392"/>
    </row>
    <row r="92" spans="2:6">
      <c r="B92" s="358"/>
      <c r="C92" s="358"/>
      <c r="D92" s="391"/>
      <c r="E92" s="391"/>
      <c r="F92" s="392"/>
    </row>
    <row r="93" spans="2:6">
      <c r="B93" s="358"/>
      <c r="C93" s="358"/>
      <c r="D93" s="391"/>
      <c r="E93" s="391"/>
      <c r="F93" s="392"/>
    </row>
    <row r="94" spans="2:6">
      <c r="B94" s="358"/>
      <c r="C94" s="358"/>
      <c r="D94" s="391"/>
      <c r="E94" s="391"/>
      <c r="F94" s="392"/>
    </row>
    <row r="95" spans="2:6">
      <c r="B95" s="358"/>
      <c r="C95" s="358"/>
      <c r="D95" s="391"/>
      <c r="E95" s="391"/>
      <c r="F95" s="392"/>
    </row>
    <row r="96" spans="2:6">
      <c r="B96" s="358"/>
      <c r="C96" s="358"/>
      <c r="D96" s="391"/>
      <c r="E96" s="391"/>
      <c r="F96" s="392"/>
    </row>
    <row r="97" spans="2:6">
      <c r="B97" s="358"/>
      <c r="C97" s="358"/>
      <c r="D97" s="391"/>
      <c r="E97" s="391"/>
      <c r="F97" s="392"/>
    </row>
    <row r="98" spans="2:6">
      <c r="B98" s="358"/>
      <c r="C98" s="358"/>
      <c r="D98" s="391"/>
      <c r="E98" s="391"/>
      <c r="F98" s="392"/>
    </row>
    <row r="99" spans="2:6">
      <c r="B99" s="358"/>
      <c r="C99" s="358"/>
      <c r="D99" s="391"/>
      <c r="E99" s="391"/>
      <c r="F99" s="392"/>
    </row>
    <row r="100" spans="2:6">
      <c r="B100" s="358"/>
      <c r="C100" s="358"/>
      <c r="D100" s="391"/>
      <c r="E100" s="391"/>
      <c r="F100" s="392"/>
    </row>
    <row r="101" spans="2:6">
      <c r="B101" s="358"/>
      <c r="C101" s="358"/>
      <c r="D101" s="391"/>
      <c r="E101" s="391"/>
      <c r="F101" s="392"/>
    </row>
    <row r="102" spans="2:6">
      <c r="B102" s="358"/>
      <c r="C102" s="358"/>
      <c r="D102" s="391"/>
      <c r="E102" s="391"/>
      <c r="F102" s="392"/>
    </row>
    <row r="103" spans="2:6">
      <c r="B103" s="358"/>
      <c r="C103" s="358"/>
      <c r="D103" s="391"/>
      <c r="E103" s="391"/>
      <c r="F103" s="392"/>
    </row>
    <row r="104" spans="2:6">
      <c r="B104" s="358"/>
      <c r="C104" s="358"/>
      <c r="D104" s="391"/>
      <c r="E104" s="391"/>
      <c r="F104" s="392"/>
    </row>
    <row r="105" spans="2:6">
      <c r="B105" s="358"/>
      <c r="C105" s="358"/>
      <c r="D105" s="391"/>
      <c r="E105" s="391"/>
      <c r="F105" s="392"/>
    </row>
    <row r="106" spans="2:6">
      <c r="B106" s="358"/>
      <c r="C106" s="358"/>
      <c r="D106" s="391"/>
      <c r="E106" s="391"/>
      <c r="F106" s="392"/>
    </row>
    <row r="107" spans="2:6">
      <c r="B107" s="358"/>
      <c r="C107" s="358"/>
      <c r="D107" s="391"/>
      <c r="E107" s="391"/>
      <c r="F107" s="392"/>
    </row>
    <row r="108" spans="2:6">
      <c r="B108" s="358"/>
      <c r="C108" s="358"/>
      <c r="D108" s="391"/>
      <c r="E108" s="391"/>
      <c r="F108" s="392"/>
    </row>
    <row r="109" spans="2:6">
      <c r="B109" s="358"/>
      <c r="C109" s="358"/>
      <c r="D109" s="391"/>
      <c r="E109" s="391"/>
      <c r="F109" s="392"/>
    </row>
    <row r="110" spans="2:6">
      <c r="B110" s="358"/>
      <c r="C110" s="358"/>
      <c r="D110" s="391"/>
      <c r="E110" s="391"/>
      <c r="F110" s="392"/>
    </row>
    <row r="111" spans="2:6">
      <c r="B111" s="358"/>
      <c r="C111" s="358"/>
      <c r="D111" s="391"/>
      <c r="E111" s="391"/>
      <c r="F111" s="392"/>
    </row>
    <row r="112" spans="2:6">
      <c r="B112" s="358"/>
      <c r="C112" s="358"/>
      <c r="D112" s="391"/>
      <c r="E112" s="391"/>
      <c r="F112" s="392"/>
    </row>
    <row r="113" spans="2:6">
      <c r="B113" s="358"/>
      <c r="C113" s="358"/>
      <c r="D113" s="391"/>
      <c r="E113" s="391"/>
      <c r="F113" s="392"/>
    </row>
    <row r="114" spans="2:6">
      <c r="B114" s="358"/>
      <c r="C114" s="358"/>
      <c r="D114" s="391"/>
      <c r="E114" s="391"/>
      <c r="F114" s="392"/>
    </row>
    <row r="115" spans="2:6">
      <c r="B115" s="358"/>
      <c r="C115" s="358"/>
      <c r="D115" s="391"/>
      <c r="E115" s="391"/>
      <c r="F115" s="392"/>
    </row>
    <row r="116" spans="2:6">
      <c r="B116" s="358"/>
      <c r="C116" s="358"/>
      <c r="D116" s="391"/>
      <c r="E116" s="391"/>
      <c r="F116" s="392"/>
    </row>
    <row r="117" spans="2:6">
      <c r="B117" s="358"/>
      <c r="C117" s="358"/>
      <c r="D117" s="391"/>
      <c r="E117" s="391"/>
      <c r="F117" s="392"/>
    </row>
    <row r="118" spans="2:6">
      <c r="B118" s="358"/>
      <c r="C118" s="358"/>
      <c r="D118" s="391"/>
      <c r="E118" s="391"/>
      <c r="F118" s="392"/>
    </row>
    <row r="119" spans="2:6">
      <c r="B119" s="358"/>
      <c r="C119" s="358"/>
      <c r="D119" s="391"/>
      <c r="E119" s="391"/>
      <c r="F119" s="392"/>
    </row>
    <row r="120" spans="2:6">
      <c r="B120" s="358"/>
      <c r="C120" s="358"/>
      <c r="D120" s="391"/>
      <c r="E120" s="391"/>
      <c r="F120" s="392"/>
    </row>
    <row r="121" spans="2:6">
      <c r="B121" s="358"/>
      <c r="C121" s="358"/>
      <c r="D121" s="391"/>
      <c r="E121" s="391"/>
      <c r="F121" s="392"/>
    </row>
    <row r="122" spans="2:6">
      <c r="B122" s="358"/>
      <c r="C122" s="358"/>
      <c r="D122" s="391"/>
      <c r="E122" s="391"/>
      <c r="F122" s="392"/>
    </row>
    <row r="123" spans="2:6">
      <c r="B123" s="358"/>
      <c r="C123" s="358"/>
      <c r="D123" s="391"/>
      <c r="E123" s="391"/>
      <c r="F123" s="392"/>
    </row>
    <row r="124" spans="2:6">
      <c r="B124" s="358"/>
      <c r="C124" s="358"/>
      <c r="D124" s="391"/>
      <c r="E124" s="391"/>
      <c r="F124" s="392"/>
    </row>
    <row r="125" spans="2:6">
      <c r="B125" s="358"/>
      <c r="C125" s="358"/>
      <c r="D125" s="391"/>
      <c r="E125" s="391"/>
      <c r="F125" s="392"/>
    </row>
    <row r="126" spans="2:6">
      <c r="B126" s="358"/>
      <c r="C126" s="358"/>
      <c r="D126" s="391"/>
      <c r="E126" s="391"/>
      <c r="F126" s="392"/>
    </row>
    <row r="127" spans="2:6">
      <c r="B127" s="358"/>
      <c r="C127" s="358"/>
      <c r="D127" s="391"/>
      <c r="E127" s="391"/>
      <c r="F127" s="392"/>
    </row>
    <row r="128" spans="2:6">
      <c r="B128" s="358"/>
      <c r="C128" s="358"/>
      <c r="D128" s="391"/>
      <c r="E128" s="391"/>
      <c r="F128" s="392"/>
    </row>
    <row r="129" spans="2:6">
      <c r="B129" s="358"/>
      <c r="C129" s="358"/>
      <c r="D129" s="391"/>
      <c r="E129" s="391"/>
      <c r="F129" s="392"/>
    </row>
    <row r="130" spans="2:6">
      <c r="B130" s="358"/>
      <c r="C130" s="358"/>
      <c r="D130" s="391"/>
      <c r="E130" s="391"/>
      <c r="F130" s="392"/>
    </row>
    <row r="131" spans="2:6">
      <c r="B131" s="358"/>
      <c r="C131" s="358"/>
      <c r="D131" s="391"/>
      <c r="E131" s="391"/>
      <c r="F131" s="392"/>
    </row>
    <row r="132" spans="2:6">
      <c r="B132" s="358"/>
      <c r="C132" s="358"/>
      <c r="D132" s="391"/>
      <c r="E132" s="391"/>
      <c r="F132" s="392"/>
    </row>
    <row r="133" spans="2:6">
      <c r="B133" s="358"/>
      <c r="C133" s="358"/>
      <c r="D133" s="391"/>
      <c r="E133" s="391"/>
      <c r="F133" s="392"/>
    </row>
    <row r="134" spans="2:6">
      <c r="B134" s="358"/>
      <c r="C134" s="358"/>
      <c r="D134" s="391"/>
      <c r="E134" s="391"/>
      <c r="F134" s="392"/>
    </row>
    <row r="135" spans="2:6">
      <c r="B135" s="358"/>
      <c r="C135" s="358"/>
      <c r="D135" s="391"/>
      <c r="E135" s="391"/>
      <c r="F135" s="392"/>
    </row>
    <row r="136" spans="2:6">
      <c r="B136" s="358"/>
      <c r="C136" s="358"/>
      <c r="D136" s="391"/>
      <c r="E136" s="391"/>
      <c r="F136" s="392"/>
    </row>
    <row r="137" spans="2:6">
      <c r="B137" s="358"/>
      <c r="C137" s="358"/>
      <c r="D137" s="391"/>
      <c r="E137" s="391"/>
      <c r="F137" s="392"/>
    </row>
    <row r="138" spans="2:6">
      <c r="B138" s="358"/>
      <c r="C138" s="358"/>
      <c r="D138" s="391"/>
      <c r="E138" s="391"/>
      <c r="F138" s="392"/>
    </row>
    <row r="139" spans="2:6">
      <c r="B139" s="386"/>
      <c r="C139" s="386"/>
      <c r="D139" s="387"/>
      <c r="E139" s="387"/>
      <c r="F139" s="388"/>
    </row>
    <row r="140" spans="2:6">
      <c r="B140" s="386"/>
      <c r="C140" s="386"/>
      <c r="D140" s="387"/>
      <c r="E140" s="387"/>
      <c r="F140" s="388"/>
    </row>
    <row r="141" spans="2:6">
      <c r="B141" s="386"/>
      <c r="C141" s="386"/>
      <c r="D141" s="387"/>
      <c r="E141" s="387"/>
      <c r="F141" s="388"/>
    </row>
    <row r="142" spans="2:6">
      <c r="B142" s="386"/>
      <c r="C142" s="386"/>
      <c r="D142" s="387"/>
      <c r="E142" s="387"/>
      <c r="F142" s="388"/>
    </row>
    <row r="143" spans="2:6">
      <c r="B143" s="386"/>
      <c r="C143" s="386"/>
      <c r="D143" s="387"/>
      <c r="E143" s="387"/>
      <c r="F143" s="388"/>
    </row>
    <row r="144" spans="2:6">
      <c r="B144" s="386"/>
      <c r="C144" s="386"/>
      <c r="D144" s="387"/>
      <c r="E144" s="387"/>
      <c r="F144" s="388"/>
    </row>
    <row r="145" spans="2:6">
      <c r="B145" s="386"/>
      <c r="C145" s="386"/>
      <c r="D145" s="387"/>
      <c r="E145" s="387"/>
      <c r="F145" s="388"/>
    </row>
    <row r="146" spans="2:6">
      <c r="B146" s="386"/>
      <c r="C146" s="386"/>
      <c r="D146" s="387"/>
      <c r="E146" s="387"/>
      <c r="F146" s="388"/>
    </row>
    <row r="147" spans="2:6">
      <c r="B147" s="386"/>
      <c r="C147" s="386"/>
      <c r="D147" s="387"/>
      <c r="E147" s="387"/>
      <c r="F147" s="388"/>
    </row>
    <row r="148" spans="2:6">
      <c r="B148" s="386"/>
      <c r="C148" s="386"/>
      <c r="D148" s="387"/>
      <c r="E148" s="387"/>
      <c r="F148" s="388"/>
    </row>
    <row r="149" spans="2:6">
      <c r="B149" s="386"/>
      <c r="C149" s="386"/>
      <c r="D149" s="387"/>
      <c r="E149" s="387"/>
      <c r="F149" s="388"/>
    </row>
    <row r="150" spans="2:6">
      <c r="B150" s="386"/>
      <c r="C150" s="386"/>
      <c r="D150" s="387"/>
      <c r="E150" s="387"/>
      <c r="F150" s="388"/>
    </row>
    <row r="151" spans="2:6">
      <c r="B151" s="386"/>
      <c r="C151" s="386"/>
      <c r="D151" s="387"/>
      <c r="E151" s="387"/>
      <c r="F151" s="388"/>
    </row>
    <row r="152" spans="2:6">
      <c r="B152" s="386"/>
      <c r="C152" s="386"/>
      <c r="D152" s="387"/>
      <c r="E152" s="387"/>
      <c r="F152" s="388"/>
    </row>
    <row r="153" spans="2:6">
      <c r="B153" s="386"/>
      <c r="C153" s="386"/>
      <c r="D153" s="387"/>
      <c r="E153" s="387"/>
      <c r="F153" s="388"/>
    </row>
    <row r="154" spans="2:6">
      <c r="B154" s="386"/>
      <c r="C154" s="386"/>
      <c r="D154" s="387"/>
      <c r="E154" s="387"/>
      <c r="F154" s="388"/>
    </row>
    <row r="155" spans="2:6">
      <c r="B155" s="386"/>
      <c r="C155" s="386"/>
      <c r="D155" s="387"/>
      <c r="E155" s="387"/>
      <c r="F155" s="388"/>
    </row>
    <row r="156" spans="2:6">
      <c r="B156" s="386"/>
      <c r="C156" s="386"/>
      <c r="D156" s="387"/>
      <c r="E156" s="387"/>
      <c r="F156" s="388"/>
    </row>
    <row r="157" spans="2:6">
      <c r="B157" s="386"/>
      <c r="C157" s="386"/>
      <c r="D157" s="387"/>
      <c r="E157" s="387"/>
      <c r="F157" s="388"/>
    </row>
    <row r="158" spans="2:6">
      <c r="B158" s="386"/>
      <c r="C158" s="386"/>
      <c r="D158" s="387"/>
      <c r="E158" s="387"/>
      <c r="F158" s="388"/>
    </row>
    <row r="159" spans="2:6">
      <c r="B159" s="386"/>
      <c r="C159" s="386"/>
      <c r="D159" s="387"/>
      <c r="E159" s="387"/>
      <c r="F159" s="388"/>
    </row>
    <row r="160" spans="2:6">
      <c r="B160" s="386"/>
      <c r="C160" s="386"/>
      <c r="D160" s="387"/>
      <c r="E160" s="387"/>
      <c r="F160" s="388"/>
    </row>
    <row r="161" spans="2:6">
      <c r="B161" s="386"/>
      <c r="C161" s="386"/>
      <c r="D161" s="387"/>
      <c r="E161" s="387"/>
      <c r="F161" s="388"/>
    </row>
    <row r="162" spans="2:6">
      <c r="B162" s="386"/>
      <c r="C162" s="386"/>
      <c r="D162" s="387"/>
      <c r="E162" s="387"/>
      <c r="F162" s="388"/>
    </row>
    <row r="163" spans="2:6">
      <c r="B163" s="386"/>
      <c r="C163" s="386"/>
      <c r="D163" s="387"/>
      <c r="E163" s="387"/>
      <c r="F163" s="388"/>
    </row>
    <row r="164" spans="2:6">
      <c r="B164" s="386"/>
      <c r="C164" s="386"/>
      <c r="D164" s="387"/>
      <c r="E164" s="387"/>
      <c r="F164" s="388"/>
    </row>
    <row r="165" spans="2:6">
      <c r="B165" s="386"/>
      <c r="C165" s="386"/>
      <c r="D165" s="387"/>
      <c r="E165" s="387"/>
      <c r="F165" s="388"/>
    </row>
    <row r="166" spans="2:6">
      <c r="B166" s="386"/>
      <c r="C166" s="386"/>
      <c r="D166" s="387"/>
      <c r="E166" s="387"/>
      <c r="F166" s="388"/>
    </row>
    <row r="167" spans="2:6">
      <c r="B167" s="386"/>
      <c r="C167" s="386"/>
      <c r="D167" s="387"/>
      <c r="E167" s="387"/>
      <c r="F167" s="388"/>
    </row>
    <row r="168" spans="2:6">
      <c r="B168" s="386"/>
      <c r="C168" s="386"/>
      <c r="D168" s="387"/>
      <c r="E168" s="387"/>
      <c r="F168" s="388"/>
    </row>
    <row r="169" spans="2:6">
      <c r="B169" s="386"/>
      <c r="C169" s="386"/>
      <c r="D169" s="387"/>
      <c r="E169" s="387"/>
      <c r="F169" s="388"/>
    </row>
    <row r="170" spans="2:6">
      <c r="B170" s="386"/>
      <c r="C170" s="386"/>
      <c r="D170" s="387"/>
      <c r="E170" s="387"/>
      <c r="F170" s="388"/>
    </row>
    <row r="171" spans="2:6">
      <c r="B171" s="386"/>
      <c r="C171" s="386"/>
      <c r="D171" s="387"/>
      <c r="E171" s="387"/>
      <c r="F171" s="388"/>
    </row>
    <row r="172" spans="2:6">
      <c r="B172" s="386"/>
      <c r="C172" s="386"/>
      <c r="D172" s="387"/>
      <c r="E172" s="387"/>
      <c r="F172" s="388"/>
    </row>
    <row r="173" spans="2:6">
      <c r="B173" s="386"/>
      <c r="C173" s="386"/>
      <c r="D173" s="387"/>
      <c r="E173" s="387"/>
      <c r="F173" s="388"/>
    </row>
    <row r="174" spans="2:6">
      <c r="B174" s="386"/>
      <c r="C174" s="386"/>
      <c r="D174" s="387"/>
      <c r="E174" s="387"/>
      <c r="F174" s="388"/>
    </row>
    <row r="175" spans="2:6">
      <c r="B175" s="386"/>
      <c r="C175" s="386"/>
      <c r="D175" s="387"/>
      <c r="E175" s="387"/>
      <c r="F175" s="388"/>
    </row>
    <row r="176" spans="2:6">
      <c r="B176" s="386"/>
      <c r="C176" s="386"/>
      <c r="D176" s="387"/>
      <c r="E176" s="387"/>
      <c r="F176" s="388"/>
    </row>
    <row r="177" spans="2:6">
      <c r="B177" s="386"/>
      <c r="C177" s="386"/>
      <c r="D177" s="387"/>
      <c r="E177" s="387"/>
      <c r="F177" s="388"/>
    </row>
    <row r="178" spans="2:6">
      <c r="B178" s="386"/>
      <c r="C178" s="386"/>
      <c r="D178" s="387"/>
      <c r="E178" s="387"/>
      <c r="F178" s="388"/>
    </row>
    <row r="179" spans="2:6">
      <c r="B179" s="386"/>
      <c r="C179" s="386"/>
      <c r="D179" s="387"/>
      <c r="E179" s="387"/>
      <c r="F179" s="388"/>
    </row>
    <row r="180" spans="2:6">
      <c r="B180" s="386"/>
      <c r="C180" s="386"/>
      <c r="D180" s="387"/>
      <c r="E180" s="387"/>
      <c r="F180" s="388"/>
    </row>
    <row r="181" spans="2:6">
      <c r="B181" s="386"/>
      <c r="C181" s="386"/>
      <c r="D181" s="387"/>
      <c r="E181" s="387"/>
      <c r="F181" s="388"/>
    </row>
    <row r="182" spans="2:6">
      <c r="B182" s="386"/>
      <c r="C182" s="386"/>
      <c r="D182" s="387"/>
      <c r="E182" s="387"/>
      <c r="F182" s="388"/>
    </row>
    <row r="183" spans="2:6">
      <c r="B183" s="386"/>
      <c r="C183" s="386"/>
      <c r="D183" s="387"/>
      <c r="E183" s="387"/>
      <c r="F183" s="388"/>
    </row>
    <row r="184" spans="2:6">
      <c r="B184" s="386"/>
      <c r="C184" s="386"/>
      <c r="D184" s="387"/>
      <c r="E184" s="387"/>
      <c r="F184" s="388"/>
    </row>
    <row r="185" spans="2:6">
      <c r="B185" s="386"/>
      <c r="C185" s="386"/>
      <c r="D185" s="387"/>
      <c r="E185" s="387"/>
      <c r="F185" s="388"/>
    </row>
    <row r="186" spans="2:6">
      <c r="B186" s="386"/>
      <c r="C186" s="386"/>
      <c r="D186" s="387"/>
      <c r="E186" s="387"/>
      <c r="F186" s="388"/>
    </row>
    <row r="187" spans="2:6">
      <c r="B187" s="386"/>
      <c r="C187" s="386"/>
      <c r="D187" s="387"/>
      <c r="E187" s="387"/>
      <c r="F187" s="388"/>
    </row>
    <row r="188" spans="2:6">
      <c r="B188" s="386"/>
      <c r="C188" s="386"/>
      <c r="D188" s="387"/>
      <c r="E188" s="387"/>
      <c r="F188" s="388"/>
    </row>
    <row r="189" spans="2:6">
      <c r="B189" s="386"/>
      <c r="C189" s="386"/>
      <c r="D189" s="387"/>
      <c r="E189" s="387"/>
      <c r="F189" s="388"/>
    </row>
    <row r="190" spans="2:6">
      <c r="B190" s="386"/>
      <c r="C190" s="386"/>
      <c r="D190" s="387"/>
      <c r="E190" s="387"/>
      <c r="F190" s="388"/>
    </row>
    <row r="191" spans="2:6">
      <c r="B191" s="386"/>
      <c r="C191" s="386"/>
      <c r="D191" s="387"/>
      <c r="E191" s="387"/>
      <c r="F191" s="388"/>
    </row>
    <row r="192" spans="2:6">
      <c r="B192" s="386"/>
      <c r="C192" s="386"/>
      <c r="D192" s="387"/>
      <c r="E192" s="387"/>
      <c r="F192" s="388"/>
    </row>
    <row r="193" spans="2:6">
      <c r="B193" s="386"/>
      <c r="C193" s="386"/>
      <c r="D193" s="387"/>
      <c r="E193" s="387"/>
      <c r="F193" s="388"/>
    </row>
    <row r="194" spans="2:6">
      <c r="B194" s="386"/>
      <c r="C194" s="386"/>
      <c r="D194" s="387"/>
      <c r="E194" s="387"/>
      <c r="F194" s="388"/>
    </row>
    <row r="195" spans="2:6">
      <c r="B195" s="386"/>
      <c r="C195" s="386"/>
      <c r="D195" s="387"/>
      <c r="E195" s="387"/>
      <c r="F195" s="388"/>
    </row>
    <row r="196" spans="2:6">
      <c r="B196" s="386"/>
      <c r="C196" s="386"/>
      <c r="D196" s="387"/>
      <c r="E196" s="387"/>
      <c r="F196" s="388"/>
    </row>
    <row r="197" spans="2:6">
      <c r="B197" s="386"/>
      <c r="C197" s="386"/>
      <c r="D197" s="387"/>
      <c r="E197" s="387"/>
      <c r="F197" s="388"/>
    </row>
    <row r="198" spans="2:6">
      <c r="B198" s="386"/>
      <c r="C198" s="386"/>
      <c r="D198" s="387"/>
      <c r="E198" s="387"/>
      <c r="F198" s="388"/>
    </row>
    <row r="199" spans="2:6">
      <c r="B199" s="386"/>
      <c r="C199" s="386"/>
      <c r="D199" s="387"/>
      <c r="E199" s="387"/>
      <c r="F199" s="388"/>
    </row>
    <row r="200" spans="2:6">
      <c r="B200" s="386"/>
      <c r="C200" s="386"/>
      <c r="D200" s="387"/>
      <c r="E200" s="387"/>
      <c r="F200" s="388"/>
    </row>
    <row r="201" spans="2:6">
      <c r="B201" s="386"/>
      <c r="C201" s="386"/>
      <c r="D201" s="387"/>
      <c r="E201" s="387"/>
      <c r="F201" s="388"/>
    </row>
    <row r="202" spans="2:6">
      <c r="B202" s="386"/>
      <c r="C202" s="386"/>
      <c r="D202" s="387"/>
      <c r="E202" s="387"/>
      <c r="F202" s="388"/>
    </row>
    <row r="203" spans="2:6">
      <c r="B203" s="386"/>
      <c r="C203" s="386"/>
      <c r="D203" s="387"/>
      <c r="E203" s="387"/>
      <c r="F203" s="388"/>
    </row>
    <row r="204" spans="2:6">
      <c r="B204" s="386"/>
      <c r="C204" s="386"/>
      <c r="D204" s="387"/>
      <c r="E204" s="387"/>
      <c r="F204" s="388"/>
    </row>
    <row r="205" spans="2:6">
      <c r="B205" s="386"/>
      <c r="C205" s="386"/>
      <c r="D205" s="387"/>
      <c r="E205" s="387"/>
      <c r="F205" s="388"/>
    </row>
    <row r="206" spans="2:6">
      <c r="B206" s="386"/>
      <c r="C206" s="386"/>
      <c r="D206" s="387"/>
      <c r="E206" s="387"/>
      <c r="F206" s="388"/>
    </row>
    <row r="207" spans="2:6">
      <c r="B207" s="386"/>
      <c r="C207" s="386"/>
      <c r="D207" s="387"/>
      <c r="E207" s="387"/>
      <c r="F207" s="388"/>
    </row>
    <row r="208" spans="2:6">
      <c r="B208" s="386"/>
      <c r="C208" s="386"/>
      <c r="D208" s="387"/>
      <c r="E208" s="387"/>
      <c r="F208" s="388"/>
    </row>
    <row r="209" spans="2:6">
      <c r="B209" s="386"/>
      <c r="C209" s="386"/>
      <c r="D209" s="387"/>
      <c r="E209" s="387"/>
      <c r="F209" s="388"/>
    </row>
    <row r="210" spans="2:6">
      <c r="B210" s="386"/>
      <c r="C210" s="386"/>
      <c r="D210" s="387"/>
      <c r="E210" s="387"/>
      <c r="F210" s="388"/>
    </row>
    <row r="211" spans="2:6">
      <c r="B211" s="386"/>
      <c r="C211" s="386"/>
      <c r="D211" s="387"/>
      <c r="E211" s="387"/>
      <c r="F211" s="388"/>
    </row>
    <row r="212" spans="2:6">
      <c r="B212" s="386"/>
      <c r="C212" s="386"/>
      <c r="D212" s="387"/>
      <c r="E212" s="387"/>
      <c r="F212" s="388"/>
    </row>
    <row r="213" spans="2:6">
      <c r="B213" s="386"/>
      <c r="C213" s="386"/>
      <c r="D213" s="387"/>
      <c r="E213" s="387"/>
      <c r="F213" s="388"/>
    </row>
    <row r="214" spans="2:6">
      <c r="B214" s="386"/>
      <c r="C214" s="386"/>
      <c r="D214" s="387"/>
      <c r="E214" s="387"/>
      <c r="F214" s="388"/>
    </row>
    <row r="215" spans="2:6">
      <c r="B215" s="386"/>
      <c r="C215" s="386"/>
      <c r="D215" s="387"/>
      <c r="E215" s="387"/>
      <c r="F215" s="388"/>
    </row>
    <row r="216" spans="2:6">
      <c r="B216" s="386"/>
      <c r="C216" s="386"/>
      <c r="D216" s="387"/>
      <c r="E216" s="387"/>
      <c r="F216" s="388"/>
    </row>
    <row r="217" spans="2:6">
      <c r="B217" s="386"/>
      <c r="C217" s="386"/>
      <c r="D217" s="387"/>
      <c r="E217" s="387"/>
      <c r="F217" s="388"/>
    </row>
    <row r="218" spans="2:6">
      <c r="B218" s="386"/>
      <c r="C218" s="386"/>
      <c r="D218" s="387"/>
      <c r="E218" s="387"/>
      <c r="F218" s="388"/>
    </row>
    <row r="219" spans="2:6">
      <c r="B219" s="386"/>
      <c r="C219" s="386"/>
      <c r="D219" s="387"/>
      <c r="E219" s="387"/>
      <c r="F219" s="388"/>
    </row>
    <row r="220" spans="2:6">
      <c r="B220" s="386"/>
      <c r="C220" s="386"/>
      <c r="D220" s="387"/>
      <c r="E220" s="387"/>
      <c r="F220" s="388"/>
    </row>
    <row r="221" spans="2:6">
      <c r="B221" s="386"/>
      <c r="C221" s="386"/>
      <c r="D221" s="387"/>
      <c r="E221" s="387"/>
      <c r="F221" s="388"/>
    </row>
    <row r="222" spans="2:6">
      <c r="B222" s="386"/>
      <c r="C222" s="386"/>
      <c r="D222" s="387"/>
      <c r="E222" s="387"/>
      <c r="F222" s="388"/>
    </row>
    <row r="223" spans="2:6">
      <c r="B223" s="386"/>
      <c r="C223" s="386"/>
      <c r="D223" s="387"/>
      <c r="E223" s="387"/>
      <c r="F223" s="388"/>
    </row>
    <row r="224" spans="2:6">
      <c r="B224" s="386"/>
      <c r="C224" s="386"/>
      <c r="D224" s="387"/>
      <c r="E224" s="387"/>
      <c r="F224" s="388"/>
    </row>
    <row r="225" spans="2:6">
      <c r="B225" s="386"/>
      <c r="C225" s="386"/>
      <c r="D225" s="387"/>
      <c r="E225" s="387"/>
      <c r="F225" s="388"/>
    </row>
    <row r="226" spans="2:6">
      <c r="B226" s="386"/>
      <c r="C226" s="386"/>
      <c r="D226" s="387"/>
      <c r="E226" s="387"/>
      <c r="F226" s="388"/>
    </row>
    <row r="227" spans="2:6">
      <c r="B227" s="386"/>
      <c r="C227" s="386"/>
      <c r="D227" s="387"/>
      <c r="E227" s="387"/>
      <c r="F227" s="388"/>
    </row>
    <row r="228" spans="2:6">
      <c r="B228" s="386"/>
      <c r="C228" s="386"/>
      <c r="D228" s="387"/>
      <c r="E228" s="387"/>
      <c r="F228" s="388"/>
    </row>
    <row r="229" spans="2:6">
      <c r="B229" s="386"/>
      <c r="C229" s="386"/>
      <c r="D229" s="387"/>
      <c r="E229" s="387"/>
      <c r="F229" s="388"/>
    </row>
    <row r="230" spans="2:6">
      <c r="B230" s="386"/>
      <c r="C230" s="386"/>
      <c r="D230" s="387"/>
      <c r="E230" s="387"/>
      <c r="F230" s="388"/>
    </row>
    <row r="231" spans="2:6">
      <c r="B231" s="386"/>
      <c r="C231" s="386"/>
      <c r="D231" s="387"/>
      <c r="E231" s="387"/>
      <c r="F231" s="388"/>
    </row>
    <row r="232" spans="2:6">
      <c r="B232" s="386"/>
      <c r="C232" s="386"/>
      <c r="D232" s="387"/>
      <c r="E232" s="387"/>
      <c r="F232" s="388"/>
    </row>
    <row r="233" spans="2:6">
      <c r="B233" s="386"/>
      <c r="C233" s="386"/>
      <c r="D233" s="387"/>
      <c r="E233" s="387"/>
      <c r="F233" s="388"/>
    </row>
    <row r="234" spans="2:6">
      <c r="B234" s="386"/>
      <c r="C234" s="386"/>
      <c r="D234" s="387"/>
      <c r="E234" s="387"/>
      <c r="F234" s="388"/>
    </row>
    <row r="235" spans="2:6">
      <c r="B235" s="386"/>
      <c r="C235" s="386"/>
      <c r="D235" s="387"/>
      <c r="E235" s="387"/>
      <c r="F235" s="388"/>
    </row>
    <row r="236" spans="2:6">
      <c r="B236" s="386"/>
      <c r="C236" s="386"/>
      <c r="D236" s="387"/>
      <c r="E236" s="387"/>
      <c r="F236" s="388"/>
    </row>
    <row r="237" spans="2:6">
      <c r="B237" s="386"/>
      <c r="C237" s="386"/>
      <c r="D237" s="387"/>
      <c r="E237" s="387"/>
      <c r="F237" s="388"/>
    </row>
    <row r="238" spans="2:6">
      <c r="B238" s="386"/>
      <c r="C238" s="386"/>
      <c r="D238" s="387"/>
      <c r="E238" s="387"/>
      <c r="F238" s="388"/>
    </row>
    <row r="239" spans="2:6">
      <c r="B239" s="386"/>
      <c r="C239" s="386"/>
      <c r="D239" s="387"/>
      <c r="E239" s="387"/>
      <c r="F239" s="388"/>
    </row>
    <row r="240" spans="2:6">
      <c r="B240" s="386"/>
      <c r="C240" s="386"/>
      <c r="D240" s="387"/>
      <c r="E240" s="387"/>
      <c r="F240" s="388"/>
    </row>
    <row r="241" spans="2:6">
      <c r="B241" s="386"/>
      <c r="C241" s="386"/>
      <c r="D241" s="387"/>
      <c r="E241" s="387"/>
      <c r="F241" s="388"/>
    </row>
    <row r="242" spans="2:6">
      <c r="B242" s="386"/>
      <c r="C242" s="386"/>
      <c r="D242" s="387"/>
      <c r="E242" s="387"/>
      <c r="F242" s="388"/>
    </row>
    <row r="243" spans="2:6">
      <c r="B243" s="386"/>
      <c r="C243" s="386"/>
      <c r="D243" s="387"/>
      <c r="E243" s="387"/>
      <c r="F243" s="388"/>
    </row>
    <row r="244" spans="2:6">
      <c r="B244" s="386"/>
      <c r="C244" s="386"/>
      <c r="D244" s="387"/>
      <c r="E244" s="387"/>
      <c r="F244" s="388"/>
    </row>
    <row r="245" spans="2:6">
      <c r="B245" s="386"/>
      <c r="C245" s="386"/>
      <c r="D245" s="387"/>
      <c r="E245" s="387"/>
      <c r="F245" s="388"/>
    </row>
    <row r="246" spans="2:6">
      <c r="B246" s="386"/>
      <c r="C246" s="386"/>
      <c r="D246" s="387"/>
      <c r="E246" s="387"/>
      <c r="F246" s="388"/>
    </row>
    <row r="247" spans="2:6">
      <c r="B247" s="389"/>
      <c r="C247" s="389"/>
      <c r="D247" s="387"/>
      <c r="E247" s="387"/>
      <c r="F247" s="388"/>
    </row>
    <row r="248" spans="2:6">
      <c r="B248" s="386"/>
      <c r="C248" s="386"/>
      <c r="D248" s="387"/>
      <c r="E248" s="387"/>
      <c r="F248" s="388"/>
    </row>
    <row r="249" spans="2:6">
      <c r="B249" s="386"/>
      <c r="C249" s="386"/>
      <c r="D249" s="387"/>
      <c r="E249" s="387"/>
      <c r="F249" s="388"/>
    </row>
    <row r="250" spans="2:6">
      <c r="B250" s="386"/>
      <c r="C250" s="386"/>
      <c r="D250" s="387"/>
      <c r="E250" s="387"/>
      <c r="F250" s="388"/>
    </row>
    <row r="251" spans="2:6">
      <c r="B251" s="386"/>
      <c r="C251" s="386"/>
      <c r="D251" s="387"/>
      <c r="E251" s="387"/>
      <c r="F251" s="388"/>
    </row>
    <row r="252" spans="2:6">
      <c r="B252" s="386"/>
      <c r="C252" s="386"/>
      <c r="D252" s="387"/>
      <c r="E252" s="387"/>
      <c r="F252" s="388"/>
    </row>
    <row r="253" spans="2:6">
      <c r="B253" s="386"/>
      <c r="C253" s="386"/>
      <c r="D253" s="387"/>
      <c r="E253" s="387"/>
      <c r="F253" s="388"/>
    </row>
    <row r="254" spans="2:6">
      <c r="B254" s="386"/>
      <c r="C254" s="386"/>
      <c r="D254" s="387"/>
      <c r="E254" s="387"/>
      <c r="F254" s="388"/>
    </row>
    <row r="255" spans="2:6">
      <c r="B255" s="386"/>
      <c r="C255" s="386"/>
      <c r="D255" s="387"/>
      <c r="E255" s="387"/>
      <c r="F255" s="388"/>
    </row>
    <row r="256" spans="2:6">
      <c r="B256" s="386"/>
      <c r="C256" s="386"/>
      <c r="D256" s="387"/>
      <c r="E256" s="387"/>
      <c r="F256" s="388"/>
    </row>
    <row r="257" spans="2:6">
      <c r="B257" s="386"/>
      <c r="C257" s="386"/>
      <c r="D257" s="387"/>
      <c r="E257" s="387"/>
      <c r="F257" s="388"/>
    </row>
    <row r="258" spans="2:6">
      <c r="B258" s="386"/>
      <c r="C258" s="386"/>
      <c r="D258" s="387"/>
      <c r="E258" s="387"/>
      <c r="F258" s="388"/>
    </row>
    <row r="259" spans="2:6">
      <c r="B259" s="386"/>
      <c r="C259" s="386"/>
      <c r="D259" s="387"/>
      <c r="E259" s="387"/>
      <c r="F259" s="388"/>
    </row>
    <row r="260" spans="2:6">
      <c r="B260" s="386"/>
      <c r="C260" s="386"/>
      <c r="D260" s="387"/>
      <c r="E260" s="387"/>
      <c r="F260" s="388"/>
    </row>
    <row r="261" spans="2:6">
      <c r="B261" s="386"/>
      <c r="C261" s="386"/>
      <c r="D261" s="387"/>
      <c r="E261" s="387"/>
      <c r="F261" s="388"/>
    </row>
    <row r="262" spans="2:6">
      <c r="B262" s="386"/>
      <c r="C262" s="386"/>
      <c r="D262" s="387"/>
      <c r="E262" s="387"/>
      <c r="F262" s="388"/>
    </row>
    <row r="263" spans="2:6">
      <c r="B263" s="386"/>
      <c r="C263" s="386"/>
      <c r="D263" s="387"/>
      <c r="E263" s="387"/>
      <c r="F263" s="388"/>
    </row>
    <row r="264" spans="2:6">
      <c r="B264" s="386"/>
      <c r="C264" s="386"/>
      <c r="D264" s="387"/>
      <c r="E264" s="387"/>
      <c r="F264" s="388"/>
    </row>
    <row r="265" spans="2:6">
      <c r="B265" s="386"/>
      <c r="C265" s="386"/>
      <c r="D265" s="387"/>
      <c r="E265" s="387"/>
      <c r="F265" s="388"/>
    </row>
    <row r="266" spans="2:6">
      <c r="B266" s="386"/>
      <c r="C266" s="386"/>
      <c r="D266" s="387"/>
      <c r="E266" s="387"/>
      <c r="F266" s="388"/>
    </row>
    <row r="267" spans="2:6">
      <c r="B267" s="386"/>
      <c r="C267" s="386"/>
      <c r="D267" s="387"/>
      <c r="E267" s="387"/>
      <c r="F267" s="388"/>
    </row>
    <row r="268" spans="2:6">
      <c r="B268" s="386"/>
      <c r="C268" s="386"/>
      <c r="D268" s="387"/>
      <c r="E268" s="387"/>
      <c r="F268" s="388"/>
    </row>
    <row r="269" spans="2:6">
      <c r="B269" s="386"/>
      <c r="C269" s="386"/>
      <c r="D269" s="387"/>
      <c r="E269" s="387"/>
      <c r="F269" s="388"/>
    </row>
    <row r="270" spans="2:6">
      <c r="B270" s="386"/>
      <c r="C270" s="386"/>
      <c r="D270" s="387"/>
      <c r="E270" s="387"/>
      <c r="F270" s="388"/>
    </row>
    <row r="271" spans="2:6">
      <c r="B271" s="386"/>
      <c r="C271" s="386"/>
      <c r="D271" s="387"/>
      <c r="E271" s="387"/>
      <c r="F271" s="388"/>
    </row>
    <row r="272" spans="2:6">
      <c r="B272" s="386"/>
      <c r="C272" s="386"/>
      <c r="D272" s="387"/>
      <c r="E272" s="387"/>
      <c r="F272" s="388"/>
    </row>
    <row r="273" spans="2:6">
      <c r="B273" s="386"/>
      <c r="C273" s="386"/>
      <c r="D273" s="387"/>
      <c r="E273" s="387"/>
      <c r="F273" s="388"/>
    </row>
    <row r="274" spans="2:6">
      <c r="B274" s="386"/>
      <c r="C274" s="386"/>
      <c r="D274" s="387"/>
      <c r="E274" s="387"/>
      <c r="F274" s="388"/>
    </row>
    <row r="275" spans="2:6">
      <c r="B275" s="386"/>
      <c r="C275" s="386"/>
      <c r="D275" s="387"/>
      <c r="E275" s="387"/>
      <c r="F275" s="388"/>
    </row>
    <row r="276" spans="2:6">
      <c r="B276" s="386"/>
      <c r="C276" s="386"/>
      <c r="D276" s="387"/>
      <c r="E276" s="387"/>
      <c r="F276" s="388"/>
    </row>
    <row r="277" spans="2:6">
      <c r="B277" s="386"/>
      <c r="C277" s="386"/>
      <c r="D277" s="387"/>
      <c r="E277" s="387"/>
      <c r="F277" s="388"/>
    </row>
    <row r="278" spans="2:6">
      <c r="B278" s="386"/>
      <c r="C278" s="386"/>
      <c r="D278" s="387"/>
      <c r="E278" s="387"/>
      <c r="F278" s="388"/>
    </row>
    <row r="279" spans="2:6">
      <c r="B279" s="386"/>
      <c r="C279" s="386"/>
      <c r="D279" s="387"/>
      <c r="E279" s="387"/>
      <c r="F279" s="388"/>
    </row>
    <row r="280" spans="2:6">
      <c r="B280" s="386"/>
      <c r="C280" s="386"/>
      <c r="D280" s="387"/>
      <c r="E280" s="387"/>
      <c r="F280" s="388"/>
    </row>
    <row r="281" spans="2:6">
      <c r="B281" s="386"/>
      <c r="C281" s="386"/>
      <c r="D281" s="387"/>
      <c r="E281" s="387"/>
      <c r="F281" s="388"/>
    </row>
    <row r="282" spans="2:6">
      <c r="B282" s="386"/>
      <c r="C282" s="386"/>
      <c r="D282" s="387"/>
      <c r="E282" s="387"/>
      <c r="F282" s="388"/>
    </row>
    <row r="283" spans="2:6">
      <c r="B283" s="386"/>
      <c r="C283" s="386"/>
      <c r="D283" s="387"/>
      <c r="E283" s="387"/>
      <c r="F283" s="388"/>
    </row>
    <row r="284" spans="2:6">
      <c r="B284" s="386"/>
      <c r="C284" s="386"/>
      <c r="D284" s="387"/>
      <c r="E284" s="387"/>
      <c r="F284" s="388"/>
    </row>
    <row r="285" spans="2:6">
      <c r="B285" s="386"/>
      <c r="C285" s="386"/>
      <c r="D285" s="387"/>
      <c r="E285" s="387"/>
      <c r="F285" s="388"/>
    </row>
    <row r="286" spans="2:6">
      <c r="B286" s="386"/>
      <c r="C286" s="386"/>
      <c r="D286" s="387"/>
      <c r="E286" s="387"/>
      <c r="F286" s="388"/>
    </row>
    <row r="287" spans="2:6">
      <c r="B287" s="386"/>
      <c r="C287" s="386"/>
      <c r="D287" s="387"/>
      <c r="E287" s="387"/>
      <c r="F287" s="388"/>
    </row>
    <row r="288" spans="2:6">
      <c r="B288" s="386"/>
      <c r="C288" s="386"/>
      <c r="D288" s="387"/>
      <c r="E288" s="387"/>
      <c r="F288" s="388"/>
    </row>
    <row r="289" spans="2:6">
      <c r="B289" s="386"/>
      <c r="C289" s="386"/>
      <c r="D289" s="387"/>
      <c r="E289" s="387"/>
      <c r="F289" s="388"/>
    </row>
    <row r="290" spans="2:6">
      <c r="B290" s="386"/>
      <c r="C290" s="386"/>
      <c r="D290" s="387"/>
      <c r="E290" s="387"/>
      <c r="F290" s="388"/>
    </row>
    <row r="291" spans="2:6">
      <c r="B291" s="386"/>
      <c r="C291" s="386"/>
      <c r="D291" s="387"/>
      <c r="E291" s="387"/>
      <c r="F291" s="388"/>
    </row>
    <row r="292" spans="2:6">
      <c r="B292" s="386"/>
      <c r="C292" s="386"/>
      <c r="D292" s="387"/>
      <c r="E292" s="387"/>
      <c r="F292" s="388"/>
    </row>
    <row r="293" spans="2:6">
      <c r="B293" s="386"/>
      <c r="C293" s="386"/>
      <c r="D293" s="387"/>
      <c r="E293" s="387"/>
      <c r="F293" s="388"/>
    </row>
    <row r="294" spans="2:6">
      <c r="B294" s="386"/>
      <c r="C294" s="386"/>
      <c r="D294" s="387"/>
      <c r="E294" s="387"/>
      <c r="F294" s="388"/>
    </row>
    <row r="295" spans="2:6">
      <c r="B295" s="386"/>
      <c r="C295" s="386"/>
      <c r="D295" s="387"/>
      <c r="E295" s="387"/>
      <c r="F295" s="388"/>
    </row>
    <row r="296" spans="2:6">
      <c r="B296" s="386"/>
      <c r="C296" s="386"/>
      <c r="D296" s="387"/>
      <c r="E296" s="387"/>
      <c r="F296" s="388"/>
    </row>
    <row r="297" spans="2:6">
      <c r="B297" s="386"/>
      <c r="C297" s="386"/>
      <c r="D297" s="387"/>
      <c r="E297" s="387"/>
      <c r="F297" s="388"/>
    </row>
    <row r="298" spans="2:6">
      <c r="B298" s="386"/>
      <c r="C298" s="386"/>
      <c r="D298" s="387"/>
      <c r="E298" s="387"/>
      <c r="F298" s="388"/>
    </row>
    <row r="299" spans="2:6">
      <c r="B299" s="386"/>
      <c r="C299" s="386"/>
      <c r="D299" s="387"/>
      <c r="E299" s="387"/>
      <c r="F299" s="388"/>
    </row>
    <row r="300" spans="2:6">
      <c r="B300" s="386"/>
      <c r="C300" s="386"/>
      <c r="D300" s="387"/>
      <c r="E300" s="387"/>
      <c r="F300" s="388"/>
    </row>
    <row r="301" spans="2:6">
      <c r="B301" s="386"/>
      <c r="C301" s="386"/>
      <c r="D301" s="387"/>
      <c r="E301" s="387"/>
      <c r="F301" s="388"/>
    </row>
    <row r="302" spans="2:6">
      <c r="B302" s="386"/>
      <c r="C302" s="386"/>
      <c r="D302" s="387"/>
      <c r="E302" s="387"/>
      <c r="F302" s="388"/>
    </row>
    <row r="303" spans="2:6">
      <c r="B303" s="386"/>
      <c r="C303" s="386"/>
      <c r="D303" s="387"/>
      <c r="E303" s="387"/>
      <c r="F303" s="388"/>
    </row>
    <row r="304" spans="2:6">
      <c r="B304" s="386"/>
      <c r="C304" s="386"/>
      <c r="D304" s="387"/>
      <c r="E304" s="387"/>
      <c r="F304" s="388"/>
    </row>
    <row r="305" spans="2:6">
      <c r="B305" s="386"/>
      <c r="C305" s="386"/>
      <c r="D305" s="387"/>
      <c r="E305" s="387"/>
      <c r="F305" s="388"/>
    </row>
    <row r="306" spans="2:6">
      <c r="B306" s="386"/>
      <c r="C306" s="386"/>
      <c r="D306" s="387"/>
      <c r="E306" s="387"/>
      <c r="F306" s="388"/>
    </row>
    <row r="307" spans="2:6">
      <c r="B307" s="386"/>
      <c r="C307" s="386"/>
      <c r="D307" s="387"/>
      <c r="E307" s="387"/>
      <c r="F307" s="388"/>
    </row>
    <row r="308" spans="2:6">
      <c r="B308" s="386"/>
      <c r="C308" s="386"/>
      <c r="D308" s="387"/>
      <c r="E308" s="387"/>
      <c r="F308" s="388"/>
    </row>
    <row r="309" spans="2:6">
      <c r="B309" s="386"/>
      <c r="C309" s="386"/>
      <c r="D309" s="387"/>
      <c r="E309" s="387"/>
      <c r="F309" s="388"/>
    </row>
    <row r="310" spans="2:6">
      <c r="B310" s="386"/>
      <c r="C310" s="386"/>
      <c r="D310" s="387"/>
      <c r="E310" s="387"/>
      <c r="F310" s="388"/>
    </row>
    <row r="311" spans="2:6">
      <c r="B311" s="386"/>
      <c r="C311" s="386"/>
      <c r="D311" s="387"/>
      <c r="E311" s="387"/>
      <c r="F311" s="388"/>
    </row>
    <row r="312" spans="2:6">
      <c r="B312" s="386"/>
      <c r="C312" s="386"/>
      <c r="D312" s="390"/>
      <c r="E312" s="390"/>
      <c r="F312" s="388"/>
    </row>
    <row r="313" spans="2:6">
      <c r="B313" s="386"/>
      <c r="C313" s="386"/>
      <c r="D313" s="387"/>
      <c r="E313" s="387"/>
      <c r="F313" s="388"/>
    </row>
    <row r="314" spans="2:6">
      <c r="B314" s="386"/>
      <c r="C314" s="386"/>
      <c r="D314" s="387"/>
      <c r="E314" s="387"/>
      <c r="F314" s="388"/>
    </row>
    <row r="315" spans="2:6">
      <c r="B315" s="386"/>
      <c r="C315" s="386"/>
      <c r="D315" s="387"/>
      <c r="E315" s="387"/>
      <c r="F315" s="388"/>
    </row>
    <row r="316" spans="2:6">
      <c r="B316" s="386"/>
      <c r="C316" s="386"/>
      <c r="D316" s="387"/>
      <c r="E316" s="387"/>
      <c r="F316" s="388"/>
    </row>
    <row r="317" spans="2:6">
      <c r="B317" s="386"/>
      <c r="C317" s="386"/>
      <c r="D317" s="387"/>
      <c r="E317" s="387"/>
      <c r="F317" s="388"/>
    </row>
    <row r="318" spans="2:6">
      <c r="B318" s="386"/>
      <c r="C318" s="386"/>
      <c r="D318" s="387"/>
      <c r="E318" s="387"/>
      <c r="F318" s="388"/>
    </row>
    <row r="319" spans="2:6">
      <c r="B319" s="386"/>
      <c r="C319" s="386"/>
      <c r="D319" s="390"/>
      <c r="E319" s="390"/>
      <c r="F319" s="388"/>
    </row>
    <row r="320" spans="2:6">
      <c r="B320" s="386"/>
      <c r="C320" s="386"/>
      <c r="D320" s="387"/>
      <c r="E320" s="387"/>
      <c r="F320" s="388"/>
    </row>
    <row r="321" spans="2:6">
      <c r="B321" s="386"/>
      <c r="C321" s="386"/>
      <c r="D321" s="387"/>
      <c r="E321" s="387"/>
      <c r="F321" s="388"/>
    </row>
    <row r="322" spans="2:6">
      <c r="B322" s="386"/>
      <c r="C322" s="386"/>
      <c r="D322" s="387"/>
      <c r="E322" s="387"/>
      <c r="F322" s="388"/>
    </row>
    <row r="323" spans="2:6">
      <c r="B323" s="386"/>
      <c r="C323" s="386"/>
      <c r="D323" s="387"/>
      <c r="E323" s="387"/>
      <c r="F323" s="388"/>
    </row>
    <row r="324" spans="2:6">
      <c r="B324" s="386"/>
      <c r="C324" s="386"/>
      <c r="D324" s="387"/>
      <c r="E324" s="387"/>
      <c r="F324" s="388"/>
    </row>
    <row r="325" spans="2:6">
      <c r="B325" s="386"/>
      <c r="C325" s="386"/>
      <c r="D325" s="387"/>
      <c r="E325" s="387"/>
      <c r="F325" s="388"/>
    </row>
    <row r="326" spans="2:6">
      <c r="B326" s="386"/>
      <c r="C326" s="386"/>
      <c r="D326" s="387"/>
      <c r="E326" s="387"/>
      <c r="F326" s="388"/>
    </row>
    <row r="327" spans="2:6">
      <c r="B327" s="386"/>
      <c r="C327" s="386"/>
      <c r="D327" s="387"/>
      <c r="E327" s="387"/>
      <c r="F327" s="388"/>
    </row>
    <row r="328" spans="2:6">
      <c r="B328" s="386"/>
      <c r="C328" s="386"/>
      <c r="D328" s="387"/>
      <c r="E328" s="387"/>
      <c r="F328" s="388"/>
    </row>
    <row r="329" spans="2:6">
      <c r="B329" s="386"/>
      <c r="C329" s="386"/>
      <c r="D329" s="387"/>
      <c r="E329" s="387"/>
      <c r="F329" s="388"/>
    </row>
    <row r="330" spans="2:6">
      <c r="B330" s="386"/>
      <c r="C330" s="386"/>
      <c r="D330" s="387"/>
      <c r="E330" s="387"/>
      <c r="F330" s="388"/>
    </row>
    <row r="331" spans="2:6">
      <c r="B331" s="386"/>
      <c r="C331" s="386"/>
      <c r="D331" s="387"/>
      <c r="E331" s="387"/>
      <c r="F331" s="388"/>
    </row>
    <row r="332" spans="2:6">
      <c r="B332" s="386"/>
      <c r="C332" s="386"/>
      <c r="D332" s="387"/>
      <c r="E332" s="387"/>
      <c r="F332" s="388"/>
    </row>
    <row r="333" spans="2:6">
      <c r="B333" s="386"/>
      <c r="C333" s="386"/>
      <c r="D333" s="387"/>
      <c r="E333" s="387"/>
      <c r="F333" s="388"/>
    </row>
    <row r="334" spans="2:6">
      <c r="B334" s="386"/>
      <c r="C334" s="386"/>
      <c r="D334" s="387"/>
      <c r="E334" s="387"/>
      <c r="F334" s="388"/>
    </row>
    <row r="335" spans="2:6">
      <c r="B335" s="386"/>
      <c r="C335" s="386"/>
      <c r="D335" s="387"/>
      <c r="E335" s="387"/>
      <c r="F335" s="388"/>
    </row>
    <row r="336" spans="2:6">
      <c r="B336" s="386"/>
      <c r="C336" s="386"/>
      <c r="D336" s="387"/>
      <c r="E336" s="387"/>
      <c r="F336" s="388"/>
    </row>
    <row r="337" spans="2:6">
      <c r="B337" s="386"/>
      <c r="C337" s="386"/>
      <c r="D337" s="387"/>
      <c r="E337" s="387"/>
      <c r="F337" s="388"/>
    </row>
    <row r="338" spans="2:6">
      <c r="B338" s="386"/>
      <c r="C338" s="386"/>
      <c r="D338" s="387"/>
      <c r="E338" s="387"/>
      <c r="F338" s="388"/>
    </row>
    <row r="339" spans="2:6">
      <c r="B339" s="386"/>
      <c r="C339" s="386"/>
      <c r="D339" s="387"/>
      <c r="E339" s="387"/>
      <c r="F339" s="388"/>
    </row>
    <row r="340" spans="2:6">
      <c r="B340" s="386"/>
      <c r="C340" s="386"/>
      <c r="D340" s="387"/>
      <c r="E340" s="387"/>
      <c r="F340" s="388"/>
    </row>
    <row r="341" spans="2:6">
      <c r="B341" s="386"/>
      <c r="C341" s="386"/>
      <c r="D341" s="387"/>
      <c r="E341" s="387"/>
      <c r="F341" s="388"/>
    </row>
    <row r="342" spans="2:6">
      <c r="B342" s="386"/>
      <c r="C342" s="386"/>
      <c r="D342" s="387"/>
      <c r="E342" s="387"/>
      <c r="F342" s="388"/>
    </row>
    <row r="343" spans="2:6">
      <c r="B343" s="386"/>
      <c r="C343" s="386"/>
      <c r="D343" s="387"/>
      <c r="E343" s="387"/>
      <c r="F343" s="388"/>
    </row>
    <row r="344" spans="2:6">
      <c r="B344" s="386"/>
      <c r="C344" s="386"/>
      <c r="D344" s="387"/>
      <c r="E344" s="387"/>
      <c r="F344" s="388"/>
    </row>
    <row r="345" spans="2:6">
      <c r="B345" s="386"/>
      <c r="C345" s="386"/>
      <c r="D345" s="387"/>
      <c r="E345" s="387"/>
      <c r="F345" s="388"/>
    </row>
    <row r="346" spans="2:6">
      <c r="B346" s="386"/>
      <c r="C346" s="386"/>
      <c r="D346" s="387"/>
      <c r="E346" s="387"/>
      <c r="F346" s="388"/>
    </row>
    <row r="347" spans="2:6">
      <c r="B347" s="386"/>
      <c r="C347" s="386"/>
      <c r="D347" s="387"/>
      <c r="E347" s="387"/>
      <c r="F347" s="388"/>
    </row>
    <row r="348" spans="2:6">
      <c r="B348" s="386"/>
      <c r="C348" s="386"/>
      <c r="D348" s="387"/>
      <c r="E348" s="387"/>
      <c r="F348" s="388"/>
    </row>
    <row r="349" spans="2:6">
      <c r="B349" s="386"/>
      <c r="C349" s="386"/>
      <c r="D349" s="387"/>
      <c r="E349" s="387"/>
      <c r="F349" s="388"/>
    </row>
    <row r="350" spans="2:6">
      <c r="B350" s="386"/>
      <c r="C350" s="386"/>
      <c r="D350" s="387"/>
      <c r="E350" s="387"/>
      <c r="F350" s="388"/>
    </row>
    <row r="351" spans="2:6">
      <c r="B351" s="386"/>
      <c r="C351" s="386"/>
      <c r="D351" s="387"/>
      <c r="E351" s="387"/>
      <c r="F351" s="388"/>
    </row>
    <row r="352" spans="2:6">
      <c r="B352" s="386"/>
      <c r="C352" s="386"/>
      <c r="D352" s="387"/>
      <c r="E352" s="387"/>
      <c r="F352" s="388"/>
    </row>
    <row r="353" spans="2:6">
      <c r="B353" s="386"/>
      <c r="C353" s="386"/>
      <c r="D353" s="387"/>
      <c r="E353" s="387"/>
      <c r="F353" s="388"/>
    </row>
    <row r="354" spans="2:6">
      <c r="B354" s="386"/>
      <c r="C354" s="386"/>
      <c r="D354" s="387"/>
      <c r="E354" s="387"/>
      <c r="F354" s="388"/>
    </row>
    <row r="355" spans="2:6">
      <c r="B355" s="386"/>
      <c r="C355" s="386"/>
      <c r="D355" s="387"/>
      <c r="E355" s="387"/>
      <c r="F355" s="388"/>
    </row>
    <row r="356" spans="2:6">
      <c r="B356" s="386"/>
      <c r="C356" s="386"/>
      <c r="D356" s="387"/>
      <c r="E356" s="387"/>
      <c r="F356" s="388"/>
    </row>
    <row r="357" spans="2:6">
      <c r="B357" s="386"/>
      <c r="C357" s="386"/>
      <c r="D357" s="387"/>
      <c r="E357" s="387"/>
      <c r="F357" s="388"/>
    </row>
    <row r="358" spans="2:6">
      <c r="B358" s="386"/>
      <c r="C358" s="386"/>
      <c r="D358" s="387"/>
      <c r="E358" s="387"/>
      <c r="F358" s="388"/>
    </row>
    <row r="359" spans="2:6">
      <c r="B359" s="386"/>
      <c r="C359" s="386"/>
      <c r="D359" s="387"/>
      <c r="E359" s="387"/>
      <c r="F359" s="388"/>
    </row>
    <row r="360" spans="2:6">
      <c r="B360" s="386"/>
      <c r="C360" s="386"/>
      <c r="D360" s="387"/>
      <c r="E360" s="387"/>
      <c r="F360" s="388"/>
    </row>
    <row r="361" spans="2:6">
      <c r="B361" s="386"/>
      <c r="C361" s="386"/>
      <c r="D361" s="387"/>
      <c r="E361" s="387"/>
      <c r="F361" s="388"/>
    </row>
    <row r="362" spans="2:6">
      <c r="B362" s="386"/>
      <c r="C362" s="386"/>
      <c r="D362" s="387"/>
      <c r="E362" s="387"/>
      <c r="F362" s="388"/>
    </row>
    <row r="363" spans="2:6">
      <c r="B363" s="386"/>
      <c r="C363" s="386"/>
      <c r="D363" s="387"/>
      <c r="E363" s="387"/>
      <c r="F363" s="388"/>
    </row>
    <row r="364" spans="2:6">
      <c r="B364" s="386"/>
      <c r="C364" s="386"/>
      <c r="D364" s="387"/>
      <c r="E364" s="387"/>
      <c r="F364" s="388"/>
    </row>
    <row r="365" spans="2:6">
      <c r="B365" s="386"/>
      <c r="C365" s="386"/>
      <c r="D365" s="387"/>
      <c r="E365" s="387"/>
      <c r="F365" s="388"/>
    </row>
    <row r="366" spans="2:6">
      <c r="B366" s="386"/>
      <c r="C366" s="386"/>
      <c r="D366" s="387"/>
      <c r="E366" s="387"/>
      <c r="F366" s="388"/>
    </row>
    <row r="367" spans="2:6">
      <c r="B367" s="386"/>
      <c r="C367" s="386"/>
      <c r="D367" s="387"/>
      <c r="E367" s="387"/>
      <c r="F367" s="388"/>
    </row>
    <row r="368" spans="2:6">
      <c r="B368" s="386"/>
      <c r="C368" s="386"/>
      <c r="D368" s="387"/>
      <c r="E368" s="387"/>
      <c r="F368" s="388"/>
    </row>
    <row r="369" spans="2:6">
      <c r="B369" s="386"/>
      <c r="C369" s="386"/>
      <c r="D369" s="387"/>
      <c r="E369" s="387"/>
      <c r="F369" s="388"/>
    </row>
    <row r="370" spans="2:6">
      <c r="B370" s="386"/>
      <c r="C370" s="386"/>
      <c r="D370" s="387"/>
      <c r="E370" s="387"/>
      <c r="F370" s="388"/>
    </row>
    <row r="371" spans="2:6">
      <c r="B371" s="386"/>
      <c r="C371" s="386"/>
      <c r="D371" s="387"/>
      <c r="E371" s="387"/>
      <c r="F371" s="388"/>
    </row>
    <row r="372" spans="2:6">
      <c r="B372" s="386"/>
      <c r="C372" s="386"/>
      <c r="D372" s="387"/>
      <c r="E372" s="387"/>
      <c r="F372" s="388"/>
    </row>
    <row r="373" spans="2:6">
      <c r="B373" s="386"/>
      <c r="C373" s="386"/>
      <c r="D373" s="387"/>
      <c r="E373" s="387"/>
      <c r="F373" s="388"/>
    </row>
    <row r="374" spans="2:6">
      <c r="B374" s="386"/>
      <c r="C374" s="386"/>
      <c r="D374" s="387"/>
      <c r="E374" s="387"/>
      <c r="F374" s="388"/>
    </row>
    <row r="375" spans="2:6">
      <c r="B375" s="386"/>
      <c r="C375" s="386"/>
      <c r="D375" s="387"/>
      <c r="E375" s="387"/>
      <c r="F375" s="388"/>
    </row>
    <row r="376" spans="2:6">
      <c r="B376" s="386"/>
      <c r="C376" s="386"/>
      <c r="D376" s="387"/>
      <c r="E376" s="387"/>
      <c r="F376" s="388"/>
    </row>
    <row r="377" spans="2:6">
      <c r="B377" s="386"/>
      <c r="C377" s="386"/>
      <c r="D377" s="387"/>
      <c r="E377" s="387"/>
      <c r="F377" s="388"/>
    </row>
    <row r="378" spans="2:6">
      <c r="B378" s="386"/>
      <c r="C378" s="386"/>
      <c r="D378" s="387"/>
      <c r="E378" s="387"/>
      <c r="F378" s="388"/>
    </row>
    <row r="379" spans="2:6">
      <c r="B379" s="386"/>
      <c r="C379" s="386"/>
      <c r="D379" s="387"/>
      <c r="E379" s="387"/>
      <c r="F379" s="388"/>
    </row>
    <row r="380" spans="2:6">
      <c r="B380" s="386"/>
      <c r="C380" s="386"/>
      <c r="D380" s="387"/>
      <c r="E380" s="387"/>
      <c r="F380" s="388"/>
    </row>
    <row r="381" spans="2:6">
      <c r="B381" s="386"/>
      <c r="C381" s="386"/>
      <c r="D381" s="387"/>
      <c r="E381" s="387"/>
      <c r="F381" s="388"/>
    </row>
    <row r="382" spans="2:6">
      <c r="B382" s="386"/>
      <c r="C382" s="386"/>
      <c r="D382" s="387"/>
      <c r="E382" s="387"/>
      <c r="F382" s="388"/>
    </row>
    <row r="383" spans="2:6">
      <c r="B383" s="386"/>
      <c r="C383" s="386"/>
      <c r="D383" s="387"/>
      <c r="E383" s="387"/>
      <c r="F383" s="388"/>
    </row>
    <row r="384" spans="2:6">
      <c r="B384" s="386"/>
      <c r="C384" s="386"/>
      <c r="D384" s="387"/>
      <c r="E384" s="387"/>
      <c r="F384" s="388"/>
    </row>
    <row r="385" spans="2:6">
      <c r="B385" s="386"/>
      <c r="C385" s="386"/>
      <c r="D385" s="387"/>
      <c r="E385" s="387"/>
      <c r="F385" s="388"/>
    </row>
    <row r="386" spans="2:6">
      <c r="B386" s="386"/>
      <c r="C386" s="386"/>
      <c r="D386" s="387"/>
      <c r="E386" s="387"/>
      <c r="F386" s="388"/>
    </row>
    <row r="387" spans="2:6">
      <c r="B387" s="386"/>
      <c r="C387" s="386"/>
      <c r="D387" s="387"/>
      <c r="E387" s="387"/>
      <c r="F387" s="388"/>
    </row>
    <row r="388" spans="2:6">
      <c r="B388" s="386"/>
      <c r="C388" s="386"/>
      <c r="D388" s="387"/>
      <c r="E388" s="387"/>
      <c r="F388" s="388"/>
    </row>
    <row r="389" spans="2:6">
      <c r="B389" s="386"/>
      <c r="C389" s="386"/>
      <c r="D389" s="387"/>
      <c r="E389" s="387"/>
      <c r="F389" s="388"/>
    </row>
    <row r="390" spans="2:6">
      <c r="B390" s="386"/>
      <c r="C390" s="386"/>
      <c r="D390" s="387"/>
      <c r="E390" s="387"/>
      <c r="F390" s="388"/>
    </row>
    <row r="391" spans="2:6">
      <c r="B391" s="386"/>
      <c r="C391" s="386"/>
      <c r="D391" s="387"/>
      <c r="E391" s="387"/>
      <c r="F391" s="388"/>
    </row>
    <row r="392" spans="2:6">
      <c r="B392" s="386"/>
      <c r="C392" s="386"/>
      <c r="D392" s="387"/>
      <c r="E392" s="387"/>
      <c r="F392" s="388"/>
    </row>
    <row r="393" spans="2:6">
      <c r="B393" s="386"/>
      <c r="C393" s="386"/>
      <c r="D393" s="387"/>
      <c r="E393" s="387"/>
      <c r="F393" s="388"/>
    </row>
    <row r="394" spans="2:6">
      <c r="B394" s="386"/>
      <c r="C394" s="386"/>
      <c r="D394" s="387"/>
      <c r="E394" s="387"/>
      <c r="F394" s="388"/>
    </row>
    <row r="395" spans="2:6">
      <c r="B395" s="386"/>
      <c r="C395" s="386"/>
      <c r="D395" s="387"/>
      <c r="E395" s="387"/>
      <c r="F395" s="388"/>
    </row>
    <row r="396" spans="2:6">
      <c r="B396" s="386"/>
      <c r="C396" s="386"/>
      <c r="D396" s="387"/>
      <c r="E396" s="387"/>
      <c r="F396" s="388"/>
    </row>
    <row r="397" spans="2:6">
      <c r="B397" s="386"/>
      <c r="C397" s="386"/>
      <c r="D397" s="387"/>
      <c r="E397" s="387"/>
      <c r="F397" s="388"/>
    </row>
    <row r="398" spans="2:6">
      <c r="B398" s="386"/>
      <c r="C398" s="386"/>
      <c r="D398" s="387"/>
      <c r="E398" s="387"/>
      <c r="F398" s="388"/>
    </row>
    <row r="399" spans="2:6">
      <c r="B399" s="386"/>
      <c r="C399" s="386"/>
      <c r="D399" s="387"/>
      <c r="E399" s="387"/>
      <c r="F399" s="388"/>
    </row>
    <row r="400" spans="2:6">
      <c r="B400" s="386"/>
      <c r="C400" s="386"/>
      <c r="D400" s="387"/>
      <c r="E400" s="387"/>
      <c r="F400" s="388"/>
    </row>
    <row r="401" spans="2:6">
      <c r="B401" s="386"/>
      <c r="C401" s="386"/>
      <c r="D401" s="387"/>
      <c r="E401" s="387"/>
      <c r="F401" s="388"/>
    </row>
    <row r="402" spans="2:6">
      <c r="B402" s="386"/>
      <c r="C402" s="386"/>
      <c r="D402" s="387"/>
      <c r="E402" s="387"/>
      <c r="F402" s="388"/>
    </row>
    <row r="403" spans="2:6">
      <c r="B403" s="386"/>
      <c r="C403" s="386"/>
      <c r="D403" s="387"/>
      <c r="E403" s="387"/>
      <c r="F403" s="388"/>
    </row>
    <row r="404" spans="2:6">
      <c r="B404" s="386"/>
      <c r="C404" s="386"/>
      <c r="D404" s="387"/>
      <c r="E404" s="387"/>
      <c r="F404" s="388"/>
    </row>
    <row r="405" spans="2:6">
      <c r="B405" s="386"/>
      <c r="C405" s="386"/>
      <c r="D405" s="387"/>
      <c r="E405" s="387"/>
      <c r="F405" s="388"/>
    </row>
    <row r="406" spans="2:6">
      <c r="B406" s="386"/>
      <c r="C406" s="386"/>
      <c r="D406" s="387"/>
      <c r="E406" s="387"/>
      <c r="F406" s="388"/>
    </row>
    <row r="407" spans="2:6">
      <c r="B407" s="386"/>
      <c r="C407" s="386"/>
      <c r="D407" s="387"/>
      <c r="E407" s="387"/>
      <c r="F407" s="388"/>
    </row>
    <row r="408" spans="2:6">
      <c r="B408" s="386"/>
      <c r="C408" s="386"/>
      <c r="D408" s="387"/>
      <c r="E408" s="387"/>
      <c r="F408" s="388"/>
    </row>
    <row r="409" spans="2:6">
      <c r="B409" s="386"/>
      <c r="C409" s="386"/>
      <c r="D409" s="387"/>
      <c r="E409" s="387"/>
      <c r="F409" s="388"/>
    </row>
    <row r="410" spans="2:6">
      <c r="B410" s="386"/>
      <c r="C410" s="386"/>
      <c r="D410" s="387"/>
      <c r="E410" s="387"/>
      <c r="F410" s="388"/>
    </row>
    <row r="411" spans="2:6">
      <c r="B411" s="386"/>
      <c r="C411" s="386"/>
      <c r="D411" s="387"/>
      <c r="E411" s="387"/>
      <c r="F411" s="388"/>
    </row>
    <row r="412" spans="2:6">
      <c r="B412" s="386"/>
      <c r="C412" s="386"/>
      <c r="D412" s="387"/>
      <c r="E412" s="387"/>
      <c r="F412" s="388"/>
    </row>
    <row r="413" spans="2:6">
      <c r="B413" s="386"/>
      <c r="C413" s="386"/>
      <c r="D413" s="387"/>
      <c r="E413" s="387"/>
      <c r="F413" s="388"/>
    </row>
    <row r="414" spans="2:6">
      <c r="B414" s="386"/>
      <c r="C414" s="386"/>
      <c r="D414" s="387"/>
      <c r="E414" s="387"/>
      <c r="F414" s="388"/>
    </row>
    <row r="415" spans="2:6">
      <c r="B415" s="386"/>
      <c r="C415" s="386"/>
      <c r="D415" s="387"/>
      <c r="E415" s="387"/>
      <c r="F415" s="388"/>
    </row>
    <row r="416" spans="2:6">
      <c r="B416" s="386"/>
      <c r="C416" s="386"/>
      <c r="D416" s="387"/>
      <c r="E416" s="387"/>
      <c r="F416" s="388"/>
    </row>
    <row r="417" spans="2:6">
      <c r="B417" s="386"/>
      <c r="C417" s="386"/>
      <c r="D417" s="387"/>
      <c r="E417" s="387"/>
      <c r="F417" s="388"/>
    </row>
    <row r="418" spans="2:6">
      <c r="B418" s="386"/>
      <c r="C418" s="386"/>
      <c r="D418" s="387"/>
      <c r="E418" s="387"/>
      <c r="F418" s="388"/>
    </row>
    <row r="419" spans="2:6">
      <c r="B419" s="386"/>
      <c r="C419" s="386"/>
      <c r="D419" s="387"/>
      <c r="E419" s="387"/>
      <c r="F419" s="388"/>
    </row>
    <row r="420" spans="2:6">
      <c r="B420" s="386"/>
      <c r="C420" s="386"/>
      <c r="D420" s="387"/>
      <c r="E420" s="387"/>
      <c r="F420" s="388"/>
    </row>
    <row r="421" spans="2:6">
      <c r="B421" s="386"/>
      <c r="C421" s="386"/>
      <c r="D421" s="387"/>
      <c r="E421" s="387"/>
      <c r="F421" s="388"/>
    </row>
    <row r="422" spans="2:6">
      <c r="B422" s="386"/>
      <c r="C422" s="386"/>
      <c r="D422" s="387"/>
      <c r="E422" s="387"/>
      <c r="F422" s="388"/>
    </row>
    <row r="423" spans="2:6">
      <c r="B423" s="386"/>
      <c r="C423" s="386"/>
      <c r="D423" s="387"/>
      <c r="E423" s="387"/>
      <c r="F423" s="388"/>
    </row>
    <row r="424" spans="2:6">
      <c r="B424" s="386"/>
      <c r="C424" s="386"/>
      <c r="D424" s="387"/>
      <c r="E424" s="387"/>
      <c r="F424" s="388"/>
    </row>
    <row r="425" spans="2:6">
      <c r="B425" s="386"/>
      <c r="C425" s="386"/>
      <c r="D425" s="387"/>
      <c r="E425" s="387"/>
      <c r="F425" s="388"/>
    </row>
    <row r="426" spans="2:6">
      <c r="B426" s="386"/>
      <c r="C426" s="386"/>
      <c r="D426" s="387"/>
      <c r="E426" s="387"/>
      <c r="F426" s="388"/>
    </row>
    <row r="427" spans="2:6">
      <c r="B427" s="386"/>
      <c r="C427" s="386"/>
      <c r="D427" s="387"/>
      <c r="E427" s="387"/>
      <c r="F427" s="388"/>
    </row>
    <row r="428" spans="2:6">
      <c r="B428" s="386"/>
      <c r="C428" s="386"/>
      <c r="D428" s="387"/>
      <c r="E428" s="387"/>
      <c r="F428" s="388"/>
    </row>
    <row r="429" spans="2:6">
      <c r="B429" s="386"/>
      <c r="C429" s="386"/>
      <c r="D429" s="387"/>
      <c r="E429" s="387"/>
      <c r="F429" s="388"/>
    </row>
    <row r="430" spans="2:6">
      <c r="B430" s="386"/>
      <c r="C430" s="386"/>
      <c r="D430" s="387"/>
      <c r="E430" s="387"/>
      <c r="F430" s="388"/>
    </row>
    <row r="431" spans="2:6">
      <c r="B431" s="386"/>
      <c r="C431" s="386"/>
      <c r="D431" s="387"/>
      <c r="E431" s="387"/>
      <c r="F431" s="388"/>
    </row>
    <row r="432" spans="2:6">
      <c r="B432" s="386"/>
      <c r="C432" s="386"/>
      <c r="D432" s="387"/>
      <c r="E432" s="387"/>
      <c r="F432" s="388"/>
    </row>
    <row r="433" spans="2:6">
      <c r="B433" s="386"/>
      <c r="C433" s="386"/>
      <c r="D433" s="387"/>
      <c r="E433" s="387"/>
      <c r="F433" s="388"/>
    </row>
    <row r="434" spans="2:6">
      <c r="B434" s="386"/>
      <c r="C434" s="386"/>
      <c r="D434" s="387"/>
      <c r="E434" s="387"/>
      <c r="F434" s="388"/>
    </row>
    <row r="435" spans="2:6">
      <c r="B435" s="386"/>
      <c r="C435" s="386"/>
      <c r="D435" s="387"/>
      <c r="E435" s="387"/>
      <c r="F435" s="388"/>
    </row>
    <row r="436" spans="2:6">
      <c r="B436" s="386"/>
      <c r="C436" s="386"/>
      <c r="D436" s="387"/>
      <c r="E436" s="387"/>
      <c r="F436" s="388"/>
    </row>
    <row r="437" spans="2:6">
      <c r="B437" s="386"/>
      <c r="C437" s="386"/>
      <c r="D437" s="387"/>
      <c r="E437" s="387"/>
      <c r="F437" s="388"/>
    </row>
    <row r="438" spans="2:6">
      <c r="B438" s="386"/>
      <c r="C438" s="386"/>
      <c r="D438" s="387"/>
      <c r="E438" s="387"/>
      <c r="F438" s="388"/>
    </row>
    <row r="439" spans="2:6">
      <c r="B439" s="386"/>
      <c r="C439" s="386"/>
      <c r="D439" s="387"/>
      <c r="E439" s="387"/>
      <c r="F439" s="388"/>
    </row>
    <row r="440" spans="2:6">
      <c r="B440" s="386"/>
      <c r="C440" s="386"/>
      <c r="D440" s="387"/>
      <c r="E440" s="387"/>
      <c r="F440" s="388"/>
    </row>
    <row r="441" spans="2:6">
      <c r="B441" s="386"/>
      <c r="C441" s="386"/>
      <c r="D441" s="387"/>
      <c r="E441" s="387"/>
      <c r="F441" s="388"/>
    </row>
    <row r="442" spans="2:6">
      <c r="B442" s="386"/>
      <c r="C442" s="386"/>
      <c r="D442" s="387"/>
      <c r="E442" s="387"/>
      <c r="F442" s="388"/>
    </row>
    <row r="443" spans="2:6">
      <c r="B443" s="386"/>
      <c r="C443" s="386"/>
      <c r="D443" s="387"/>
      <c r="E443" s="387"/>
      <c r="F443" s="388"/>
    </row>
    <row r="444" spans="2:6">
      <c r="B444" s="386"/>
      <c r="C444" s="386"/>
      <c r="D444" s="387"/>
      <c r="E444" s="387"/>
      <c r="F444" s="388"/>
    </row>
    <row r="445" spans="2:6">
      <c r="B445" s="386"/>
      <c r="C445" s="386"/>
      <c r="D445" s="387"/>
      <c r="E445" s="387"/>
      <c r="F445" s="388"/>
    </row>
    <row r="446" spans="2:6">
      <c r="B446" s="386"/>
      <c r="C446" s="386"/>
      <c r="D446" s="387"/>
      <c r="E446" s="387"/>
      <c r="F446" s="388"/>
    </row>
    <row r="447" spans="2:6">
      <c r="B447" s="386"/>
      <c r="C447" s="386"/>
      <c r="D447" s="387"/>
      <c r="E447" s="387"/>
      <c r="F447" s="388"/>
    </row>
    <row r="448" spans="2:6">
      <c r="B448" s="386"/>
      <c r="C448" s="386"/>
      <c r="D448" s="387"/>
      <c r="E448" s="387"/>
      <c r="F448" s="388"/>
    </row>
    <row r="449" spans="2:6">
      <c r="B449" s="386"/>
      <c r="C449" s="386"/>
      <c r="D449" s="387"/>
      <c r="E449" s="387"/>
      <c r="F449" s="388"/>
    </row>
    <row r="450" spans="2:6">
      <c r="B450" s="386"/>
      <c r="C450" s="386"/>
      <c r="D450" s="387"/>
      <c r="E450" s="387"/>
      <c r="F450" s="388"/>
    </row>
    <row r="451" spans="2:6">
      <c r="B451" s="386"/>
      <c r="C451" s="386"/>
      <c r="D451" s="387"/>
      <c r="E451" s="387"/>
      <c r="F451" s="388"/>
    </row>
    <row r="452" spans="2:6">
      <c r="B452" s="386"/>
      <c r="C452" s="386"/>
      <c r="D452" s="387"/>
      <c r="E452" s="387"/>
      <c r="F452" s="388"/>
    </row>
    <row r="453" spans="2:6">
      <c r="B453" s="386"/>
      <c r="C453" s="386"/>
      <c r="D453" s="387"/>
      <c r="E453" s="387"/>
      <c r="F453" s="388"/>
    </row>
    <row r="454" spans="2:6">
      <c r="B454" s="386"/>
      <c r="C454" s="386"/>
      <c r="D454" s="387"/>
      <c r="E454" s="387"/>
      <c r="F454" s="388"/>
    </row>
    <row r="455" spans="2:6">
      <c r="B455" s="386"/>
      <c r="C455" s="386"/>
      <c r="D455" s="387"/>
      <c r="E455" s="387"/>
      <c r="F455" s="388"/>
    </row>
    <row r="456" spans="2:6">
      <c r="B456" s="386"/>
      <c r="C456" s="386"/>
      <c r="D456" s="387"/>
      <c r="E456" s="387"/>
      <c r="F456" s="388"/>
    </row>
    <row r="457" spans="2:6">
      <c r="B457" s="386"/>
      <c r="C457" s="386"/>
      <c r="D457" s="387"/>
      <c r="E457" s="387"/>
      <c r="F457" s="388"/>
    </row>
    <row r="458" spans="2:6">
      <c r="B458" s="386"/>
      <c r="C458" s="386"/>
      <c r="D458" s="387"/>
      <c r="E458" s="387"/>
      <c r="F458" s="388"/>
    </row>
    <row r="459" spans="2:6">
      <c r="B459" s="386"/>
      <c r="C459" s="386"/>
      <c r="D459" s="387"/>
      <c r="E459" s="387"/>
      <c r="F459" s="388"/>
    </row>
    <row r="460" spans="2:6">
      <c r="B460" s="386"/>
      <c r="C460" s="386"/>
      <c r="D460" s="387"/>
      <c r="E460" s="387"/>
      <c r="F460" s="388"/>
    </row>
    <row r="461" spans="2:6">
      <c r="B461" s="386"/>
      <c r="C461" s="386"/>
      <c r="D461" s="387"/>
      <c r="E461" s="387"/>
      <c r="F461" s="388"/>
    </row>
    <row r="462" spans="2:6">
      <c r="B462" s="386"/>
      <c r="C462" s="386"/>
      <c r="D462" s="387"/>
      <c r="E462" s="387"/>
      <c r="F462" s="388"/>
    </row>
    <row r="463" spans="2:6">
      <c r="B463" s="386"/>
      <c r="C463" s="386"/>
      <c r="D463" s="387"/>
      <c r="E463" s="387"/>
      <c r="F463" s="388"/>
    </row>
    <row r="464" spans="2:6">
      <c r="B464" s="386"/>
      <c r="C464" s="386"/>
      <c r="D464" s="387"/>
      <c r="E464" s="387"/>
      <c r="F464" s="388"/>
    </row>
    <row r="465" spans="2:6">
      <c r="B465" s="386"/>
      <c r="C465" s="386"/>
      <c r="D465" s="387"/>
      <c r="E465" s="387"/>
      <c r="F465" s="388"/>
    </row>
    <row r="466" spans="2:6">
      <c r="B466" s="386"/>
      <c r="C466" s="386"/>
      <c r="D466" s="387"/>
      <c r="E466" s="387"/>
      <c r="F466" s="388"/>
    </row>
    <row r="467" spans="2:6">
      <c r="B467" s="386"/>
      <c r="C467" s="386"/>
      <c r="D467" s="387"/>
      <c r="E467" s="387"/>
      <c r="F467" s="388"/>
    </row>
    <row r="468" spans="2:6">
      <c r="B468" s="386"/>
      <c r="C468" s="386"/>
      <c r="D468" s="387"/>
      <c r="E468" s="387"/>
      <c r="F468" s="388"/>
    </row>
    <row r="469" spans="2:6">
      <c r="B469" s="386"/>
      <c r="C469" s="386"/>
      <c r="D469" s="387"/>
      <c r="E469" s="387"/>
      <c r="F469" s="388"/>
    </row>
    <row r="470" spans="2:6">
      <c r="B470" s="386"/>
      <c r="C470" s="386"/>
      <c r="D470" s="387"/>
      <c r="E470" s="387"/>
      <c r="F470" s="388"/>
    </row>
    <row r="471" spans="2:6">
      <c r="B471" s="386"/>
      <c r="C471" s="386"/>
      <c r="D471" s="387"/>
      <c r="E471" s="387"/>
      <c r="F471" s="388"/>
    </row>
    <row r="472" spans="2:6">
      <c r="B472" s="386"/>
      <c r="C472" s="386"/>
      <c r="D472" s="387"/>
      <c r="E472" s="387"/>
      <c r="F472" s="388"/>
    </row>
    <row r="473" spans="2:6">
      <c r="B473" s="386"/>
      <c r="C473" s="386"/>
      <c r="D473" s="387"/>
      <c r="E473" s="387"/>
      <c r="F473" s="388"/>
    </row>
    <row r="474" spans="2:6">
      <c r="B474" s="386"/>
      <c r="C474" s="386"/>
      <c r="D474" s="387"/>
      <c r="E474" s="387"/>
      <c r="F474" s="388"/>
    </row>
    <row r="475" spans="2:6">
      <c r="B475" s="386"/>
      <c r="C475" s="386"/>
      <c r="D475" s="387"/>
      <c r="E475" s="387"/>
      <c r="F475" s="388"/>
    </row>
    <row r="476" spans="2:6">
      <c r="B476" s="386"/>
      <c r="C476" s="386"/>
      <c r="D476" s="387"/>
      <c r="E476" s="387"/>
      <c r="F476" s="388"/>
    </row>
    <row r="477" spans="2:6">
      <c r="B477" s="386"/>
      <c r="C477" s="386"/>
      <c r="D477" s="387"/>
      <c r="E477" s="387"/>
      <c r="F477" s="388"/>
    </row>
    <row r="478" spans="2:6">
      <c r="B478" s="386"/>
      <c r="C478" s="386"/>
      <c r="D478" s="387"/>
      <c r="E478" s="387"/>
      <c r="F478" s="388"/>
    </row>
    <row r="479" spans="2:6">
      <c r="B479" s="386"/>
      <c r="C479" s="386"/>
      <c r="D479" s="387"/>
      <c r="E479" s="387"/>
      <c r="F479" s="388"/>
    </row>
    <row r="480" spans="2:6">
      <c r="B480" s="386"/>
      <c r="C480" s="386"/>
      <c r="D480" s="387"/>
      <c r="E480" s="387"/>
      <c r="F480" s="388"/>
    </row>
    <row r="481" spans="2:6">
      <c r="B481" s="386"/>
      <c r="C481" s="386"/>
      <c r="D481" s="387"/>
      <c r="E481" s="387"/>
      <c r="F481" s="388"/>
    </row>
    <row r="482" spans="2:6">
      <c r="B482" s="386"/>
      <c r="C482" s="386"/>
      <c r="D482" s="387"/>
      <c r="E482" s="387"/>
      <c r="F482" s="388"/>
    </row>
    <row r="483" spans="2:6">
      <c r="B483" s="386"/>
      <c r="C483" s="386"/>
      <c r="D483" s="387"/>
      <c r="E483" s="387"/>
      <c r="F483" s="388"/>
    </row>
    <row r="484" spans="2:6">
      <c r="B484" s="386"/>
      <c r="C484" s="386"/>
      <c r="D484" s="387"/>
      <c r="E484" s="387"/>
      <c r="F484" s="388"/>
    </row>
    <row r="485" spans="2:6">
      <c r="B485" s="386"/>
      <c r="C485" s="386"/>
      <c r="D485" s="387"/>
      <c r="E485" s="387"/>
      <c r="F485" s="388"/>
    </row>
    <row r="486" spans="2:6">
      <c r="B486" s="386"/>
      <c r="C486" s="386"/>
      <c r="D486" s="387"/>
      <c r="E486" s="387"/>
      <c r="F486" s="388"/>
    </row>
    <row r="487" spans="2:6">
      <c r="B487" s="386"/>
      <c r="C487" s="386"/>
      <c r="D487" s="387"/>
      <c r="E487" s="387"/>
      <c r="F487" s="388"/>
    </row>
    <row r="488" spans="2:6">
      <c r="B488" s="386"/>
      <c r="C488" s="386"/>
      <c r="D488" s="387"/>
      <c r="E488" s="387"/>
      <c r="F488" s="388"/>
    </row>
    <row r="489" spans="2:6">
      <c r="B489" s="386"/>
      <c r="C489" s="386"/>
      <c r="D489" s="387"/>
      <c r="E489" s="387"/>
      <c r="F489" s="388"/>
    </row>
    <row r="490" spans="2:6">
      <c r="B490" s="386"/>
      <c r="C490" s="386"/>
      <c r="D490" s="387"/>
      <c r="E490" s="387"/>
      <c r="F490" s="388"/>
    </row>
    <row r="491" spans="2:6">
      <c r="B491" s="386"/>
      <c r="C491" s="386"/>
      <c r="D491" s="387"/>
      <c r="E491" s="387"/>
      <c r="F491" s="388"/>
    </row>
    <row r="492" spans="2:6">
      <c r="B492" s="386"/>
      <c r="C492" s="386"/>
      <c r="D492" s="387"/>
      <c r="E492" s="387"/>
      <c r="F492" s="388"/>
    </row>
    <row r="493" spans="2:6">
      <c r="B493" s="386"/>
      <c r="C493" s="386"/>
      <c r="D493" s="387"/>
      <c r="E493" s="387"/>
      <c r="F493" s="388"/>
    </row>
    <row r="494" spans="2:6">
      <c r="B494" s="386"/>
      <c r="C494" s="386"/>
      <c r="D494" s="387"/>
      <c r="E494" s="387"/>
      <c r="F494" s="388"/>
    </row>
    <row r="495" spans="2:6">
      <c r="B495" s="386"/>
      <c r="C495" s="386"/>
      <c r="D495" s="387"/>
      <c r="E495" s="387"/>
      <c r="F495" s="388"/>
    </row>
    <row r="496" spans="2:6">
      <c r="B496" s="386"/>
      <c r="C496" s="386"/>
      <c r="D496" s="387"/>
      <c r="E496" s="387"/>
      <c r="F496" s="388"/>
    </row>
    <row r="497" spans="2:6">
      <c r="B497" s="386"/>
      <c r="C497" s="386"/>
      <c r="D497" s="387"/>
      <c r="E497" s="387"/>
      <c r="F497" s="388"/>
    </row>
    <row r="498" spans="2:6">
      <c r="B498" s="386"/>
      <c r="C498" s="386"/>
      <c r="D498" s="387"/>
      <c r="E498" s="387"/>
      <c r="F498" s="388"/>
    </row>
    <row r="499" spans="2:6">
      <c r="B499" s="386"/>
      <c r="C499" s="386"/>
      <c r="D499" s="387"/>
      <c r="E499" s="387"/>
      <c r="F499" s="388"/>
    </row>
    <row r="500" spans="2:6">
      <c r="B500" s="386"/>
      <c r="C500" s="386"/>
      <c r="D500" s="387"/>
      <c r="E500" s="387"/>
      <c r="F500" s="388"/>
    </row>
    <row r="501" spans="2:6">
      <c r="B501" s="386"/>
      <c r="C501" s="386"/>
      <c r="D501" s="387"/>
      <c r="E501" s="387"/>
      <c r="F501" s="388"/>
    </row>
    <row r="502" spans="2:6">
      <c r="B502" s="386"/>
      <c r="C502" s="386"/>
      <c r="D502" s="387"/>
      <c r="E502" s="387"/>
      <c r="F502" s="388"/>
    </row>
    <row r="503" spans="2:6">
      <c r="B503" s="386"/>
      <c r="C503" s="386"/>
      <c r="D503" s="387"/>
      <c r="E503" s="387"/>
      <c r="F503" s="388"/>
    </row>
    <row r="504" spans="2:6">
      <c r="B504" s="386"/>
      <c r="C504" s="386"/>
      <c r="D504" s="387"/>
      <c r="E504" s="387"/>
      <c r="F504" s="388"/>
    </row>
    <row r="505" spans="2:6">
      <c r="B505" s="386"/>
      <c r="C505" s="386"/>
      <c r="D505" s="387"/>
      <c r="E505" s="387"/>
      <c r="F505" s="388"/>
    </row>
    <row r="506" spans="2:6">
      <c r="B506" s="386"/>
      <c r="C506" s="386"/>
      <c r="D506" s="387"/>
      <c r="E506" s="387"/>
      <c r="F506" s="388"/>
    </row>
    <row r="507" spans="2:6">
      <c r="B507" s="386"/>
      <c r="C507" s="386"/>
      <c r="D507" s="387"/>
      <c r="E507" s="387"/>
      <c r="F507" s="388"/>
    </row>
    <row r="508" spans="2:6">
      <c r="B508" s="386"/>
      <c r="C508" s="386"/>
      <c r="D508" s="387"/>
      <c r="E508" s="387"/>
      <c r="F508" s="388"/>
    </row>
    <row r="509" spans="2:6">
      <c r="B509" s="386"/>
      <c r="C509" s="386"/>
      <c r="D509" s="387"/>
      <c r="E509" s="387"/>
      <c r="F509" s="388"/>
    </row>
    <row r="510" spans="2:6">
      <c r="B510" s="386"/>
      <c r="C510" s="386"/>
      <c r="D510" s="387"/>
      <c r="E510" s="387"/>
      <c r="F510" s="388"/>
    </row>
    <row r="511" spans="2:6">
      <c r="B511" s="386"/>
      <c r="C511" s="386"/>
      <c r="D511" s="387"/>
      <c r="E511" s="387"/>
      <c r="F511" s="388"/>
    </row>
    <row r="512" spans="2:6">
      <c r="B512" s="386"/>
      <c r="C512" s="386"/>
      <c r="D512" s="387"/>
      <c r="E512" s="387"/>
      <c r="F512" s="388"/>
    </row>
    <row r="513" spans="2:6">
      <c r="B513" s="386"/>
      <c r="C513" s="386"/>
      <c r="D513" s="387"/>
      <c r="E513" s="387"/>
      <c r="F513" s="388"/>
    </row>
    <row r="514" spans="2:6">
      <c r="B514" s="386"/>
      <c r="C514" s="386"/>
      <c r="D514" s="387"/>
      <c r="E514" s="387"/>
      <c r="F514" s="388"/>
    </row>
    <row r="515" spans="2:6">
      <c r="B515" s="386"/>
      <c r="C515" s="386"/>
      <c r="D515" s="390"/>
      <c r="E515" s="390"/>
      <c r="F515" s="388"/>
    </row>
    <row r="516" spans="2:6">
      <c r="B516" s="386"/>
      <c r="C516" s="386"/>
      <c r="D516" s="387"/>
      <c r="E516" s="387"/>
      <c r="F516" s="388"/>
    </row>
    <row r="517" spans="2:6">
      <c r="B517" s="386"/>
      <c r="C517" s="386"/>
      <c r="D517" s="387"/>
      <c r="E517" s="387"/>
      <c r="F517" s="388"/>
    </row>
    <row r="518" spans="2:6">
      <c r="B518" s="386"/>
      <c r="C518" s="386"/>
      <c r="D518" s="387"/>
      <c r="E518" s="387"/>
      <c r="F518" s="388"/>
    </row>
    <row r="519" spans="2:6">
      <c r="B519" s="386"/>
      <c r="C519" s="386"/>
      <c r="D519" s="387"/>
      <c r="E519" s="387"/>
      <c r="F519" s="388"/>
    </row>
    <row r="520" spans="2:6">
      <c r="B520" s="386"/>
      <c r="C520" s="386"/>
      <c r="D520" s="387"/>
      <c r="E520" s="387"/>
      <c r="F520" s="388"/>
    </row>
    <row r="521" spans="2:6">
      <c r="B521" s="386"/>
      <c r="C521" s="386"/>
      <c r="D521" s="387"/>
      <c r="E521" s="387"/>
      <c r="F521" s="388"/>
    </row>
    <row r="522" spans="2:6">
      <c r="B522" s="386"/>
      <c r="C522" s="386"/>
      <c r="D522" s="387"/>
      <c r="E522" s="387"/>
      <c r="F522" s="388"/>
    </row>
    <row r="523" spans="2:6">
      <c r="B523" s="386"/>
      <c r="C523" s="386"/>
      <c r="D523" s="387"/>
      <c r="E523" s="387"/>
      <c r="F523" s="388"/>
    </row>
    <row r="524" spans="2:6">
      <c r="B524" s="386"/>
      <c r="C524" s="386"/>
      <c r="D524" s="387"/>
      <c r="E524" s="387"/>
      <c r="F524" s="388"/>
    </row>
    <row r="525" spans="2:6">
      <c r="B525" s="386"/>
      <c r="C525" s="386"/>
      <c r="D525" s="387"/>
      <c r="E525" s="387"/>
      <c r="F525" s="388"/>
    </row>
    <row r="526" spans="2:6">
      <c r="B526" s="386"/>
      <c r="C526" s="386"/>
      <c r="D526" s="387"/>
      <c r="E526" s="387"/>
      <c r="F526" s="388"/>
    </row>
    <row r="527" spans="2:6">
      <c r="B527" s="386"/>
      <c r="C527" s="386"/>
      <c r="D527" s="387"/>
      <c r="E527" s="387"/>
      <c r="F527" s="388"/>
    </row>
    <row r="528" spans="2:6">
      <c r="B528" s="386"/>
      <c r="C528" s="386"/>
      <c r="D528" s="387"/>
      <c r="E528" s="387"/>
      <c r="F528" s="388"/>
    </row>
    <row r="529" spans="2:6">
      <c r="B529" s="386"/>
      <c r="C529" s="386"/>
      <c r="D529" s="387"/>
      <c r="E529" s="387"/>
      <c r="F529" s="388"/>
    </row>
    <row r="530" spans="2:6">
      <c r="B530" s="386"/>
      <c r="C530" s="386"/>
      <c r="D530" s="387"/>
      <c r="E530" s="387"/>
      <c r="F530" s="388"/>
    </row>
    <row r="531" spans="2:6">
      <c r="B531" s="386"/>
      <c r="C531" s="386"/>
      <c r="D531" s="387"/>
      <c r="E531" s="387"/>
      <c r="F531" s="388"/>
    </row>
    <row r="532" spans="2:6">
      <c r="B532" s="386"/>
      <c r="C532" s="386"/>
      <c r="D532" s="387"/>
      <c r="E532" s="387"/>
      <c r="F532" s="388"/>
    </row>
    <row r="533" spans="2:6">
      <c r="B533" s="386"/>
      <c r="C533" s="386"/>
      <c r="D533" s="387"/>
      <c r="E533" s="387"/>
      <c r="F533" s="388"/>
    </row>
    <row r="534" spans="2:6">
      <c r="B534" s="386"/>
      <c r="C534" s="386"/>
      <c r="D534" s="387"/>
      <c r="E534" s="387"/>
      <c r="F534" s="388"/>
    </row>
    <row r="535" spans="2:6">
      <c r="B535" s="386"/>
      <c r="C535" s="386"/>
      <c r="D535" s="387"/>
      <c r="E535" s="387"/>
      <c r="F535" s="388"/>
    </row>
    <row r="536" spans="2:6">
      <c r="B536" s="386"/>
      <c r="C536" s="386"/>
      <c r="D536" s="387"/>
      <c r="E536" s="387"/>
      <c r="F536" s="388"/>
    </row>
    <row r="537" spans="2:6">
      <c r="B537" s="386"/>
      <c r="C537" s="386"/>
      <c r="D537" s="387"/>
      <c r="E537" s="387"/>
      <c r="F537" s="388"/>
    </row>
    <row r="538" spans="2:6">
      <c r="B538" s="386"/>
      <c r="C538" s="386"/>
      <c r="D538" s="387"/>
      <c r="E538" s="387"/>
      <c r="F538" s="388"/>
    </row>
    <row r="539" spans="2:6">
      <c r="B539" s="386"/>
      <c r="C539" s="386"/>
      <c r="D539" s="387"/>
      <c r="E539" s="387"/>
      <c r="F539" s="388"/>
    </row>
    <row r="540" spans="2:6">
      <c r="B540" s="386"/>
      <c r="C540" s="386"/>
      <c r="D540" s="387"/>
      <c r="E540" s="387"/>
      <c r="F540" s="388"/>
    </row>
    <row r="541" spans="2:6">
      <c r="B541" s="386"/>
      <c r="C541" s="386"/>
      <c r="D541" s="387"/>
      <c r="E541" s="387"/>
      <c r="F541" s="388"/>
    </row>
    <row r="542" spans="2:6">
      <c r="B542" s="386"/>
      <c r="C542" s="386"/>
      <c r="D542" s="387"/>
      <c r="E542" s="387"/>
      <c r="F542" s="388"/>
    </row>
    <row r="543" spans="2:6">
      <c r="B543" s="386"/>
      <c r="C543" s="386"/>
      <c r="D543" s="387"/>
      <c r="E543" s="387"/>
      <c r="F543" s="388"/>
    </row>
    <row r="544" spans="2:6">
      <c r="B544" s="386"/>
      <c r="C544" s="386"/>
      <c r="D544" s="387"/>
      <c r="E544" s="387"/>
      <c r="F544" s="388"/>
    </row>
    <row r="545" spans="2:6">
      <c r="B545" s="386"/>
      <c r="C545" s="386"/>
      <c r="D545" s="387"/>
      <c r="E545" s="387"/>
      <c r="F545" s="388"/>
    </row>
    <row r="546" spans="2:6">
      <c r="B546" s="386"/>
      <c r="C546" s="386"/>
      <c r="D546" s="387"/>
      <c r="E546" s="387"/>
      <c r="F546" s="388"/>
    </row>
    <row r="547" spans="2:6">
      <c r="B547" s="386"/>
      <c r="C547" s="386"/>
      <c r="D547" s="390"/>
      <c r="E547" s="390"/>
      <c r="F547" s="388"/>
    </row>
    <row r="548" spans="2:6">
      <c r="B548" s="386"/>
      <c r="C548" s="386"/>
      <c r="D548" s="387"/>
      <c r="E548" s="387"/>
      <c r="F548" s="388"/>
    </row>
    <row r="549" spans="2:6">
      <c r="B549" s="386"/>
      <c r="C549" s="386"/>
      <c r="D549" s="387"/>
      <c r="E549" s="387"/>
      <c r="F549" s="388"/>
    </row>
    <row r="550" spans="2:6">
      <c r="B550" s="386"/>
      <c r="C550" s="386"/>
      <c r="D550" s="387"/>
      <c r="E550" s="387"/>
      <c r="F550" s="388"/>
    </row>
    <row r="551" spans="2:6">
      <c r="B551" s="386"/>
      <c r="C551" s="386"/>
      <c r="D551" s="387"/>
      <c r="E551" s="387"/>
      <c r="F551" s="388"/>
    </row>
    <row r="552" spans="2:6">
      <c r="B552" s="386"/>
      <c r="C552" s="386"/>
      <c r="D552" s="387"/>
      <c r="E552" s="387"/>
      <c r="F552" s="388"/>
    </row>
    <row r="553" spans="2:6">
      <c r="B553" s="386"/>
      <c r="C553" s="386"/>
      <c r="D553" s="387"/>
      <c r="E553" s="387"/>
      <c r="F553" s="388"/>
    </row>
    <row r="554" spans="2:6">
      <c r="B554" s="386"/>
      <c r="C554" s="386"/>
      <c r="D554" s="387"/>
      <c r="E554" s="387"/>
      <c r="F554" s="388"/>
    </row>
    <row r="555" spans="2:6">
      <c r="B555" s="386"/>
      <c r="C555" s="386"/>
      <c r="D555" s="387"/>
      <c r="E555" s="387"/>
      <c r="F555" s="388"/>
    </row>
    <row r="556" spans="2:6">
      <c r="B556" s="386"/>
      <c r="C556" s="386"/>
      <c r="D556" s="387"/>
      <c r="E556" s="387"/>
      <c r="F556" s="388"/>
    </row>
    <row r="557" spans="2:6">
      <c r="B557" s="386"/>
      <c r="C557" s="386"/>
      <c r="D557" s="387"/>
      <c r="E557" s="387"/>
      <c r="F557" s="388"/>
    </row>
    <row r="558" spans="2:6">
      <c r="B558" s="386"/>
      <c r="C558" s="386"/>
      <c r="D558" s="387"/>
      <c r="E558" s="387"/>
      <c r="F558" s="388"/>
    </row>
    <row r="559" spans="2:6">
      <c r="B559" s="386"/>
      <c r="C559" s="386"/>
      <c r="D559" s="387"/>
      <c r="E559" s="387"/>
      <c r="F559" s="388"/>
    </row>
    <row r="560" spans="2:6">
      <c r="B560" s="386"/>
      <c r="C560" s="386"/>
      <c r="D560" s="390"/>
      <c r="E560" s="390"/>
      <c r="F560" s="388"/>
    </row>
    <row r="561" spans="2:6">
      <c r="B561" s="386"/>
      <c r="C561" s="386"/>
      <c r="D561" s="387"/>
      <c r="E561" s="387"/>
      <c r="F561" s="388"/>
    </row>
    <row r="562" spans="2:6">
      <c r="B562" s="386"/>
      <c r="C562" s="386"/>
      <c r="D562" s="387"/>
      <c r="E562" s="387"/>
      <c r="F562" s="388"/>
    </row>
    <row r="563" spans="2:6">
      <c r="B563" s="386"/>
      <c r="C563" s="386"/>
      <c r="D563" s="387"/>
      <c r="E563" s="387"/>
      <c r="F563" s="388"/>
    </row>
    <row r="564" spans="2:6">
      <c r="B564" s="386"/>
      <c r="C564" s="386"/>
      <c r="D564" s="387"/>
      <c r="E564" s="387"/>
      <c r="F564" s="388"/>
    </row>
    <row r="565" spans="2:6">
      <c r="B565" s="386"/>
      <c r="C565" s="386"/>
      <c r="D565" s="387"/>
      <c r="E565" s="387"/>
      <c r="F565" s="388"/>
    </row>
    <row r="566" spans="2:6">
      <c r="B566" s="386"/>
      <c r="C566" s="386"/>
      <c r="D566" s="387"/>
      <c r="E566" s="387"/>
      <c r="F566" s="388"/>
    </row>
    <row r="567" spans="2:6">
      <c r="B567" s="386"/>
      <c r="C567" s="386"/>
      <c r="D567" s="387"/>
      <c r="E567" s="387"/>
      <c r="F567" s="388"/>
    </row>
    <row r="568" spans="2:6">
      <c r="B568" s="386"/>
      <c r="C568" s="386"/>
      <c r="D568" s="387"/>
      <c r="E568" s="387"/>
      <c r="F568" s="388"/>
    </row>
    <row r="569" spans="2:6">
      <c r="B569" s="386"/>
      <c r="C569" s="386"/>
      <c r="D569" s="387"/>
      <c r="E569" s="387"/>
      <c r="F569" s="388"/>
    </row>
    <row r="570" spans="2:6">
      <c r="B570" s="386"/>
      <c r="C570" s="386"/>
      <c r="D570" s="387"/>
      <c r="E570" s="387"/>
      <c r="F570" s="388"/>
    </row>
    <row r="571" spans="2:6">
      <c r="B571" s="386"/>
      <c r="C571" s="386"/>
      <c r="D571" s="387"/>
      <c r="E571" s="387"/>
      <c r="F571" s="388"/>
    </row>
    <row r="572" spans="2:6">
      <c r="B572" s="386"/>
      <c r="C572" s="386"/>
      <c r="D572" s="390"/>
      <c r="E572" s="390"/>
      <c r="F572" s="388"/>
    </row>
    <row r="573" spans="2:6">
      <c r="B573" s="386"/>
      <c r="C573" s="386"/>
      <c r="D573" s="390"/>
      <c r="E573" s="390"/>
      <c r="F573" s="388"/>
    </row>
    <row r="574" spans="2:6">
      <c r="B574" s="386"/>
      <c r="C574" s="386"/>
      <c r="D574" s="387"/>
      <c r="E574" s="387"/>
      <c r="F574" s="388"/>
    </row>
    <row r="575" spans="2:6">
      <c r="B575" s="386"/>
      <c r="C575" s="386"/>
      <c r="D575" s="387"/>
      <c r="E575" s="387"/>
      <c r="F575" s="388"/>
    </row>
    <row r="576" spans="2:6">
      <c r="B576" s="386"/>
      <c r="C576" s="386"/>
      <c r="D576" s="387"/>
      <c r="E576" s="387"/>
      <c r="F576" s="388"/>
    </row>
    <row r="577" spans="2:6">
      <c r="B577" s="386"/>
      <c r="C577" s="386"/>
      <c r="D577" s="387"/>
      <c r="E577" s="387"/>
      <c r="F577" s="388"/>
    </row>
    <row r="578" spans="2:6">
      <c r="B578" s="386"/>
      <c r="C578" s="386"/>
      <c r="D578" s="387"/>
      <c r="E578" s="387"/>
      <c r="F578" s="388"/>
    </row>
    <row r="579" spans="2:6">
      <c r="B579" s="386"/>
      <c r="C579" s="386"/>
      <c r="D579" s="387"/>
      <c r="E579" s="387"/>
      <c r="F579" s="388"/>
    </row>
    <row r="580" spans="2:6">
      <c r="B580" s="386"/>
      <c r="C580" s="386"/>
      <c r="D580" s="387"/>
      <c r="E580" s="387"/>
      <c r="F580" s="388"/>
    </row>
    <row r="581" spans="2:6">
      <c r="B581" s="386"/>
      <c r="C581" s="386"/>
      <c r="D581" s="387"/>
      <c r="E581" s="387"/>
      <c r="F581" s="388"/>
    </row>
    <row r="582" spans="2:6">
      <c r="B582" s="386"/>
      <c r="C582" s="386"/>
      <c r="D582" s="387"/>
      <c r="E582" s="387"/>
      <c r="F582" s="388"/>
    </row>
    <row r="583" spans="2:6">
      <c r="B583" s="386"/>
      <c r="C583" s="386"/>
      <c r="D583" s="387"/>
      <c r="E583" s="387"/>
      <c r="F583" s="388"/>
    </row>
    <row r="584" spans="2:6">
      <c r="B584" s="386"/>
      <c r="C584" s="386"/>
      <c r="D584" s="387"/>
      <c r="E584" s="387"/>
      <c r="F584" s="388"/>
    </row>
    <row r="585" spans="2:6">
      <c r="B585" s="386"/>
      <c r="C585" s="386"/>
      <c r="D585" s="387"/>
      <c r="E585" s="387"/>
      <c r="F585" s="388"/>
    </row>
    <row r="586" spans="2:6">
      <c r="B586" s="386"/>
      <c r="C586" s="386"/>
      <c r="D586" s="387"/>
      <c r="E586" s="387"/>
      <c r="F586" s="388"/>
    </row>
    <row r="587" spans="2:6">
      <c r="B587" s="386"/>
      <c r="C587" s="386"/>
      <c r="D587" s="387"/>
      <c r="E587" s="387"/>
      <c r="F587" s="388"/>
    </row>
    <row r="588" spans="2:6">
      <c r="B588" s="386"/>
      <c r="C588" s="386"/>
      <c r="D588" s="387"/>
      <c r="E588" s="387"/>
      <c r="F588" s="388"/>
    </row>
    <row r="589" spans="2:6">
      <c r="B589" s="386"/>
      <c r="C589" s="386"/>
      <c r="D589" s="387"/>
      <c r="E589" s="387"/>
      <c r="F589" s="388"/>
    </row>
    <row r="590" spans="2:6">
      <c r="B590" s="386"/>
      <c r="C590" s="386"/>
      <c r="D590" s="387"/>
      <c r="E590" s="387"/>
      <c r="F590" s="388"/>
    </row>
    <row r="591" spans="2:6">
      <c r="B591" s="386"/>
      <c r="C591" s="386"/>
      <c r="D591" s="387"/>
      <c r="E591" s="387"/>
      <c r="F591" s="388"/>
    </row>
    <row r="592" spans="2:6">
      <c r="B592" s="386"/>
      <c r="C592" s="386"/>
      <c r="D592" s="387"/>
      <c r="E592" s="387"/>
      <c r="F592" s="388"/>
    </row>
    <row r="593" spans="2:6">
      <c r="B593" s="386"/>
      <c r="C593" s="386"/>
      <c r="D593" s="387"/>
      <c r="E593" s="387"/>
      <c r="F593" s="388"/>
    </row>
    <row r="594" spans="2:6">
      <c r="B594" s="386"/>
      <c r="C594" s="386"/>
      <c r="D594" s="387"/>
      <c r="E594" s="387"/>
      <c r="F594" s="388"/>
    </row>
    <row r="595" spans="2:6">
      <c r="B595" s="386"/>
      <c r="C595" s="386"/>
      <c r="D595" s="387"/>
      <c r="E595" s="387"/>
      <c r="F595" s="388"/>
    </row>
    <row r="596" spans="2:6">
      <c r="B596" s="386"/>
      <c r="C596" s="386"/>
      <c r="D596" s="387"/>
      <c r="E596" s="387"/>
      <c r="F596" s="388"/>
    </row>
    <row r="597" spans="2:6">
      <c r="B597" s="386"/>
      <c r="C597" s="386"/>
      <c r="D597" s="387"/>
      <c r="E597" s="387"/>
      <c r="F597" s="388"/>
    </row>
    <row r="598" spans="2:6">
      <c r="B598" s="386"/>
      <c r="C598" s="386"/>
      <c r="D598" s="387"/>
      <c r="E598" s="387"/>
      <c r="F598" s="388"/>
    </row>
    <row r="599" spans="2:6">
      <c r="B599" s="386"/>
      <c r="C599" s="386"/>
      <c r="D599" s="387"/>
      <c r="E599" s="387"/>
      <c r="F599" s="388"/>
    </row>
    <row r="600" spans="2:6">
      <c r="B600" s="386"/>
      <c r="C600" s="386"/>
      <c r="D600" s="387"/>
      <c r="E600" s="387"/>
      <c r="F600" s="388"/>
    </row>
    <row r="601" spans="2:6">
      <c r="B601" s="386"/>
      <c r="C601" s="386"/>
      <c r="D601" s="387"/>
      <c r="E601" s="387"/>
      <c r="F601" s="388"/>
    </row>
    <row r="602" spans="2:6">
      <c r="B602" s="386"/>
      <c r="C602" s="386"/>
      <c r="D602" s="387"/>
      <c r="E602" s="387"/>
      <c r="F602" s="388"/>
    </row>
    <row r="603" spans="2:6">
      <c r="B603" s="386"/>
      <c r="C603" s="386"/>
      <c r="D603" s="387"/>
      <c r="E603" s="387"/>
      <c r="F603" s="388"/>
    </row>
    <row r="604" spans="2:6">
      <c r="B604" s="386"/>
      <c r="C604" s="386"/>
      <c r="D604" s="387"/>
      <c r="E604" s="387"/>
      <c r="F604" s="388"/>
    </row>
    <row r="605" spans="2:6">
      <c r="B605" s="386"/>
      <c r="C605" s="386"/>
      <c r="D605" s="387"/>
      <c r="E605" s="387"/>
      <c r="F605" s="388"/>
    </row>
    <row r="606" spans="2:6">
      <c r="B606" s="386"/>
      <c r="C606" s="386"/>
      <c r="D606" s="387"/>
      <c r="E606" s="387"/>
      <c r="F606" s="388"/>
    </row>
    <row r="607" spans="2:6">
      <c r="B607" s="386"/>
      <c r="C607" s="386"/>
      <c r="D607" s="387"/>
      <c r="E607" s="387"/>
      <c r="F607" s="388"/>
    </row>
    <row r="608" spans="2:6">
      <c r="B608" s="386"/>
      <c r="C608" s="386"/>
      <c r="D608" s="387"/>
      <c r="E608" s="387"/>
      <c r="F608" s="388"/>
    </row>
    <row r="609" spans="2:6">
      <c r="B609" s="386"/>
      <c r="C609" s="386"/>
      <c r="D609" s="387"/>
      <c r="E609" s="387"/>
      <c r="F609" s="388"/>
    </row>
    <row r="610" spans="2:6">
      <c r="B610" s="386"/>
      <c r="C610" s="386"/>
      <c r="D610" s="387"/>
      <c r="E610" s="387"/>
      <c r="F610" s="388"/>
    </row>
    <row r="611" spans="2:6">
      <c r="B611" s="386"/>
      <c r="C611" s="386"/>
      <c r="D611" s="387"/>
      <c r="E611" s="387"/>
      <c r="F611" s="388"/>
    </row>
    <row r="612" spans="2:6">
      <c r="B612" s="386"/>
      <c r="C612" s="386"/>
      <c r="D612" s="387"/>
      <c r="E612" s="387"/>
      <c r="F612" s="388"/>
    </row>
    <row r="613" spans="2:6">
      <c r="B613" s="386"/>
      <c r="C613" s="386"/>
      <c r="D613" s="387"/>
      <c r="E613" s="387"/>
      <c r="F613" s="388"/>
    </row>
    <row r="614" spans="2:6">
      <c r="B614" s="386"/>
      <c r="C614" s="386"/>
      <c r="D614" s="387"/>
      <c r="E614" s="387"/>
      <c r="F614" s="388"/>
    </row>
    <row r="615" spans="2:6">
      <c r="B615" s="386"/>
      <c r="C615" s="386"/>
      <c r="D615" s="387"/>
      <c r="E615" s="387"/>
      <c r="F615" s="388"/>
    </row>
    <row r="616" spans="2:6">
      <c r="B616" s="386"/>
      <c r="C616" s="386"/>
      <c r="D616" s="387"/>
      <c r="E616" s="387"/>
      <c r="F616" s="388"/>
    </row>
    <row r="617" spans="2:6">
      <c r="B617" s="386"/>
      <c r="C617" s="386"/>
      <c r="D617" s="387"/>
      <c r="E617" s="387"/>
      <c r="F617" s="388"/>
    </row>
    <row r="618" spans="2:6">
      <c r="B618" s="386"/>
      <c r="C618" s="386"/>
      <c r="D618" s="387"/>
      <c r="E618" s="387"/>
      <c r="F618" s="388"/>
    </row>
    <row r="619" spans="2:6">
      <c r="B619" s="386"/>
      <c r="C619" s="386"/>
      <c r="D619" s="387"/>
      <c r="E619" s="387"/>
      <c r="F619" s="388"/>
    </row>
    <row r="620" spans="2:6">
      <c r="B620" s="386"/>
      <c r="C620" s="386"/>
      <c r="D620" s="387"/>
      <c r="E620" s="387"/>
      <c r="F620" s="388"/>
    </row>
    <row r="621" spans="2:6">
      <c r="B621" s="386"/>
      <c r="C621" s="386"/>
      <c r="D621" s="387"/>
      <c r="E621" s="387"/>
      <c r="F621" s="388"/>
    </row>
    <row r="622" spans="2:6">
      <c r="B622" s="386"/>
      <c r="C622" s="386"/>
      <c r="D622" s="387"/>
      <c r="E622" s="387"/>
      <c r="F622" s="388"/>
    </row>
    <row r="623" spans="2:6">
      <c r="B623" s="386"/>
      <c r="C623" s="386"/>
      <c r="D623" s="387"/>
      <c r="E623" s="387"/>
      <c r="F623" s="388"/>
    </row>
    <row r="624" spans="2:6">
      <c r="B624" s="386"/>
      <c r="C624" s="386"/>
      <c r="D624" s="387"/>
      <c r="E624" s="387"/>
      <c r="F624" s="388"/>
    </row>
    <row r="625" spans="2:6">
      <c r="B625" s="386"/>
      <c r="C625" s="386"/>
      <c r="D625" s="387"/>
      <c r="E625" s="387"/>
      <c r="F625" s="388"/>
    </row>
    <row r="626" spans="2:6">
      <c r="B626" s="386"/>
      <c r="C626" s="386"/>
      <c r="D626" s="387"/>
      <c r="E626" s="387"/>
      <c r="F626" s="388"/>
    </row>
    <row r="627" spans="2:6">
      <c r="B627" s="386"/>
      <c r="C627" s="386"/>
      <c r="D627" s="387"/>
      <c r="E627" s="387"/>
      <c r="F627" s="388"/>
    </row>
    <row r="628" spans="2:6">
      <c r="B628" s="386"/>
      <c r="C628" s="386"/>
      <c r="D628" s="387"/>
      <c r="E628" s="387"/>
      <c r="F628" s="388"/>
    </row>
    <row r="629" spans="2:6">
      <c r="B629" s="386"/>
      <c r="C629" s="386"/>
      <c r="D629" s="387"/>
      <c r="E629" s="387"/>
      <c r="F629" s="388"/>
    </row>
    <row r="630" spans="2:6">
      <c r="B630" s="386"/>
      <c r="C630" s="386"/>
      <c r="D630" s="387"/>
      <c r="E630" s="387"/>
      <c r="F630" s="388"/>
    </row>
    <row r="631" spans="2:6">
      <c r="B631" s="386"/>
      <c r="C631" s="386"/>
      <c r="D631" s="387"/>
      <c r="E631" s="387"/>
      <c r="F631" s="388"/>
    </row>
    <row r="632" spans="2:6">
      <c r="B632" s="386"/>
      <c r="C632" s="386"/>
      <c r="D632" s="387"/>
      <c r="E632" s="387"/>
      <c r="F632" s="388"/>
    </row>
    <row r="633" spans="2:6">
      <c r="B633" s="386"/>
      <c r="C633" s="386"/>
      <c r="D633" s="387"/>
      <c r="E633" s="387"/>
      <c r="F633" s="388"/>
    </row>
    <row r="634" spans="2:6">
      <c r="B634" s="386"/>
      <c r="C634" s="386"/>
      <c r="D634" s="387"/>
      <c r="E634" s="387"/>
      <c r="F634" s="388"/>
    </row>
    <row r="635" spans="2:6">
      <c r="B635" s="386"/>
      <c r="C635" s="386"/>
      <c r="D635" s="387"/>
      <c r="E635" s="387"/>
      <c r="F635" s="388"/>
    </row>
    <row r="636" spans="2:6">
      <c r="B636" s="386"/>
      <c r="C636" s="386"/>
      <c r="D636" s="387"/>
      <c r="E636" s="387"/>
      <c r="F636" s="388"/>
    </row>
    <row r="637" spans="2:6">
      <c r="B637" s="386"/>
      <c r="C637" s="386"/>
      <c r="D637" s="387"/>
      <c r="E637" s="387"/>
      <c r="F637" s="388"/>
    </row>
    <row r="638" spans="2:6">
      <c r="B638" s="386"/>
      <c r="C638" s="386"/>
      <c r="D638" s="387"/>
      <c r="E638" s="387"/>
      <c r="F638" s="388"/>
    </row>
    <row r="639" spans="2:6">
      <c r="B639" s="386"/>
      <c r="C639" s="386"/>
      <c r="D639" s="387"/>
      <c r="E639" s="387"/>
      <c r="F639" s="388"/>
    </row>
    <row r="640" spans="2:6">
      <c r="B640" s="386"/>
      <c r="C640" s="386"/>
      <c r="D640" s="387"/>
      <c r="E640" s="387"/>
      <c r="F640" s="388"/>
    </row>
    <row r="641" spans="2:6">
      <c r="B641" s="386"/>
      <c r="C641" s="386"/>
      <c r="D641" s="387"/>
      <c r="E641" s="387"/>
      <c r="F641" s="388"/>
    </row>
    <row r="642" spans="2:6">
      <c r="B642" s="386"/>
      <c r="C642" s="386"/>
      <c r="D642" s="387"/>
      <c r="E642" s="387"/>
      <c r="F642" s="388"/>
    </row>
    <row r="643" spans="2:6">
      <c r="B643" s="386"/>
      <c r="C643" s="386"/>
      <c r="D643" s="387"/>
      <c r="E643" s="387"/>
      <c r="F643" s="388"/>
    </row>
    <row r="644" spans="2:6">
      <c r="B644" s="386"/>
      <c r="C644" s="386"/>
      <c r="D644" s="387"/>
      <c r="E644" s="387"/>
      <c r="F644" s="388"/>
    </row>
    <row r="645" spans="2:6">
      <c r="B645" s="386"/>
      <c r="C645" s="386"/>
      <c r="D645" s="387"/>
      <c r="E645" s="387"/>
      <c r="F645" s="388"/>
    </row>
    <row r="646" spans="2:6">
      <c r="B646" s="386"/>
      <c r="C646" s="386"/>
      <c r="D646" s="387"/>
      <c r="E646" s="387"/>
      <c r="F646" s="388"/>
    </row>
    <row r="647" spans="2:6">
      <c r="B647" s="386"/>
      <c r="C647" s="386"/>
      <c r="D647" s="387"/>
      <c r="E647" s="387"/>
      <c r="F647" s="388"/>
    </row>
    <row r="648" spans="2:6">
      <c r="B648" s="386"/>
      <c r="C648" s="386"/>
      <c r="D648" s="387"/>
      <c r="E648" s="387"/>
      <c r="F648" s="388"/>
    </row>
    <row r="649" spans="2:6">
      <c r="B649" s="386"/>
      <c r="C649" s="386"/>
      <c r="D649" s="387"/>
      <c r="E649" s="387"/>
      <c r="F649" s="388"/>
    </row>
    <row r="650" spans="2:6">
      <c r="B650" s="386"/>
      <c r="C650" s="386"/>
      <c r="D650" s="387"/>
      <c r="E650" s="387"/>
      <c r="F650" s="388"/>
    </row>
    <row r="651" spans="2:6">
      <c r="B651" s="389"/>
      <c r="C651" s="389"/>
      <c r="D651" s="387"/>
      <c r="E651" s="387"/>
      <c r="F651" s="388"/>
    </row>
    <row r="652" spans="2:6">
      <c r="B652" s="386"/>
      <c r="C652" s="386"/>
      <c r="D652" s="390"/>
      <c r="E652" s="390"/>
      <c r="F652" s="388"/>
    </row>
    <row r="653" spans="2:6">
      <c r="B653" s="386"/>
      <c r="C653" s="386"/>
      <c r="D653" s="387"/>
      <c r="E653" s="387"/>
      <c r="F653" s="388"/>
    </row>
    <row r="654" spans="2:6">
      <c r="B654" s="386"/>
      <c r="C654" s="386"/>
      <c r="D654" s="387"/>
      <c r="E654" s="387"/>
      <c r="F654" s="388"/>
    </row>
    <row r="655" spans="2:6">
      <c r="B655" s="386"/>
      <c r="C655" s="386"/>
      <c r="D655" s="387"/>
      <c r="E655" s="387"/>
      <c r="F655" s="388"/>
    </row>
    <row r="656" spans="2:6">
      <c r="B656" s="386"/>
      <c r="C656" s="386"/>
      <c r="D656" s="390"/>
      <c r="E656" s="390"/>
      <c r="F656" s="388"/>
    </row>
    <row r="657" spans="2:6">
      <c r="B657" s="386"/>
      <c r="C657" s="386"/>
      <c r="D657" s="387"/>
      <c r="E657" s="387"/>
      <c r="F657" s="388"/>
    </row>
    <row r="658" spans="2:6">
      <c r="B658" s="386"/>
      <c r="C658" s="386"/>
      <c r="D658" s="387"/>
      <c r="E658" s="387"/>
      <c r="F658" s="388"/>
    </row>
    <row r="659" spans="2:6">
      <c r="B659" s="386"/>
      <c r="C659" s="386"/>
      <c r="D659" s="387"/>
      <c r="E659" s="387"/>
      <c r="F659" s="388"/>
    </row>
    <row r="660" spans="2:6">
      <c r="B660" s="386"/>
      <c r="C660" s="386"/>
      <c r="D660" s="387"/>
      <c r="E660" s="387"/>
      <c r="F660" s="388"/>
    </row>
    <row r="661" spans="2:6">
      <c r="B661" s="386"/>
      <c r="C661" s="386"/>
      <c r="D661" s="387"/>
      <c r="E661" s="387"/>
      <c r="F661" s="388"/>
    </row>
    <row r="662" spans="2:6">
      <c r="B662" s="386"/>
      <c r="C662" s="386"/>
      <c r="D662" s="387"/>
      <c r="E662" s="387"/>
      <c r="F662" s="388"/>
    </row>
    <row r="663" spans="2:6">
      <c r="B663" s="386"/>
      <c r="C663" s="386"/>
      <c r="D663" s="387"/>
      <c r="E663" s="387"/>
      <c r="F663" s="388"/>
    </row>
    <row r="664" spans="2:6">
      <c r="B664" s="386"/>
      <c r="C664" s="386"/>
      <c r="D664" s="387"/>
      <c r="E664" s="387"/>
      <c r="F664" s="388"/>
    </row>
    <row r="665" spans="2:6">
      <c r="B665" s="386"/>
      <c r="C665" s="386"/>
      <c r="D665" s="387"/>
      <c r="E665" s="387"/>
      <c r="F665" s="388"/>
    </row>
    <row r="666" spans="2:6">
      <c r="B666" s="386"/>
      <c r="C666" s="386"/>
      <c r="D666" s="387"/>
      <c r="E666" s="387"/>
      <c r="F666" s="388"/>
    </row>
    <row r="667" spans="2:6">
      <c r="B667" s="386"/>
      <c r="C667" s="386"/>
      <c r="D667" s="387"/>
      <c r="E667" s="387"/>
      <c r="F667" s="388"/>
    </row>
    <row r="668" spans="2:6">
      <c r="B668" s="386"/>
      <c r="C668" s="386"/>
      <c r="D668" s="387"/>
      <c r="E668" s="387"/>
      <c r="F668" s="388"/>
    </row>
    <row r="669" spans="2:6">
      <c r="B669" s="386"/>
      <c r="C669" s="386"/>
      <c r="D669" s="387"/>
      <c r="E669" s="387"/>
      <c r="F669" s="388"/>
    </row>
    <row r="670" spans="2:6">
      <c r="B670" s="386"/>
      <c r="C670" s="386"/>
      <c r="D670" s="387"/>
      <c r="E670" s="387"/>
      <c r="F670" s="388"/>
    </row>
    <row r="671" spans="2:6">
      <c r="B671" s="386"/>
      <c r="C671" s="386"/>
      <c r="D671" s="387"/>
      <c r="E671" s="387"/>
      <c r="F671" s="388"/>
    </row>
    <row r="672" spans="2:6">
      <c r="B672" s="386"/>
      <c r="C672" s="386"/>
      <c r="D672" s="387"/>
      <c r="E672" s="387"/>
      <c r="F672" s="388"/>
    </row>
    <row r="673" spans="2:6">
      <c r="B673" s="386"/>
      <c r="C673" s="386"/>
      <c r="D673" s="387"/>
      <c r="E673" s="387"/>
      <c r="F673" s="388"/>
    </row>
    <row r="674" spans="2:6">
      <c r="B674" s="386"/>
      <c r="C674" s="386"/>
      <c r="D674" s="387"/>
      <c r="E674" s="387"/>
      <c r="F674" s="388"/>
    </row>
    <row r="675" spans="2:6">
      <c r="B675" s="386"/>
      <c r="C675" s="386"/>
      <c r="D675" s="387"/>
      <c r="E675" s="387"/>
      <c r="F675" s="388"/>
    </row>
    <row r="676" spans="2:6">
      <c r="B676" s="386"/>
      <c r="C676" s="386"/>
      <c r="D676" s="387"/>
      <c r="E676" s="387"/>
      <c r="F676" s="388"/>
    </row>
    <row r="677" spans="2:6">
      <c r="B677" s="386"/>
      <c r="C677" s="386"/>
      <c r="D677" s="387"/>
      <c r="E677" s="387"/>
      <c r="F677" s="388"/>
    </row>
    <row r="678" spans="2:6">
      <c r="B678" s="386"/>
      <c r="C678" s="386"/>
      <c r="D678" s="387"/>
      <c r="E678" s="387"/>
      <c r="F678" s="388"/>
    </row>
    <row r="679" spans="2:6">
      <c r="B679" s="386"/>
      <c r="C679" s="386"/>
      <c r="D679" s="387"/>
      <c r="E679" s="387"/>
      <c r="F679" s="388"/>
    </row>
    <row r="680" spans="2:6">
      <c r="B680" s="386"/>
      <c r="C680" s="386"/>
      <c r="D680" s="387"/>
      <c r="E680" s="387"/>
      <c r="F680" s="388"/>
    </row>
    <row r="681" spans="2:6">
      <c r="B681" s="386"/>
      <c r="C681" s="386"/>
      <c r="D681" s="387"/>
      <c r="E681" s="387"/>
      <c r="F681" s="388"/>
    </row>
    <row r="682" spans="2:6">
      <c r="B682" s="386"/>
      <c r="C682" s="386"/>
      <c r="D682" s="387"/>
      <c r="E682" s="387"/>
      <c r="F682" s="388"/>
    </row>
    <row r="683" spans="2:6">
      <c r="B683" s="386"/>
      <c r="C683" s="386"/>
      <c r="D683" s="387"/>
      <c r="E683" s="387"/>
      <c r="F683" s="388"/>
    </row>
    <row r="684" spans="2:6">
      <c r="B684" s="386"/>
      <c r="C684" s="386"/>
      <c r="D684" s="387"/>
      <c r="E684" s="387"/>
      <c r="F684" s="388"/>
    </row>
    <row r="685" spans="2:6">
      <c r="B685" s="386"/>
      <c r="C685" s="386"/>
      <c r="D685" s="387"/>
      <c r="E685" s="387"/>
      <c r="F685" s="388"/>
    </row>
    <row r="686" spans="2:6">
      <c r="B686" s="386"/>
      <c r="C686" s="386"/>
      <c r="D686" s="387"/>
      <c r="E686" s="387"/>
      <c r="F686" s="388"/>
    </row>
    <row r="687" spans="2:6">
      <c r="B687" s="386"/>
      <c r="C687" s="386"/>
      <c r="D687" s="387"/>
      <c r="E687" s="387"/>
      <c r="F687" s="388"/>
    </row>
    <row r="688" spans="2:6">
      <c r="B688" s="386"/>
      <c r="C688" s="386"/>
      <c r="D688" s="387"/>
      <c r="E688" s="387"/>
      <c r="F688" s="388"/>
    </row>
    <row r="689" spans="2:6">
      <c r="B689" s="386"/>
      <c r="C689" s="386"/>
      <c r="D689" s="387"/>
      <c r="E689" s="387"/>
      <c r="F689" s="388"/>
    </row>
    <row r="690" spans="2:6">
      <c r="B690" s="389"/>
      <c r="C690" s="389"/>
      <c r="D690" s="387"/>
      <c r="E690" s="387"/>
      <c r="F690" s="388"/>
    </row>
    <row r="691" spans="2:6">
      <c r="B691" s="386"/>
      <c r="C691" s="386"/>
      <c r="D691" s="387"/>
      <c r="E691" s="387"/>
      <c r="F691" s="388"/>
    </row>
    <row r="692" spans="2:6">
      <c r="B692" s="386"/>
      <c r="C692" s="386"/>
      <c r="D692" s="387"/>
      <c r="E692" s="387"/>
      <c r="F692" s="388"/>
    </row>
    <row r="693" spans="2:6">
      <c r="B693" s="386"/>
      <c r="C693" s="386"/>
      <c r="D693" s="387"/>
      <c r="E693" s="387"/>
      <c r="F693" s="388"/>
    </row>
    <row r="694" spans="2:6">
      <c r="B694" s="386"/>
      <c r="C694" s="386"/>
      <c r="D694" s="387"/>
      <c r="E694" s="387"/>
      <c r="F694" s="388"/>
    </row>
    <row r="695" spans="2:6">
      <c r="B695" s="386"/>
      <c r="C695" s="386"/>
      <c r="D695" s="387"/>
      <c r="E695" s="387"/>
      <c r="F695" s="388"/>
    </row>
    <row r="696" spans="2:6">
      <c r="B696" s="386"/>
      <c r="C696" s="386"/>
      <c r="D696" s="387"/>
      <c r="E696" s="387"/>
      <c r="F696" s="388"/>
    </row>
    <row r="697" spans="2:6">
      <c r="B697" s="386"/>
      <c r="C697" s="386"/>
      <c r="D697" s="387"/>
      <c r="E697" s="387"/>
      <c r="F697" s="388"/>
    </row>
    <row r="698" spans="2:6">
      <c r="B698" s="386"/>
      <c r="C698" s="386"/>
      <c r="D698" s="387"/>
      <c r="E698" s="387"/>
      <c r="F698" s="388"/>
    </row>
    <row r="699" spans="2:6">
      <c r="B699" s="386"/>
      <c r="C699" s="386"/>
      <c r="D699" s="387"/>
      <c r="E699" s="387"/>
      <c r="F699" s="388"/>
    </row>
    <row r="700" spans="2:6">
      <c r="B700" s="386"/>
      <c r="C700" s="386"/>
      <c r="D700" s="387"/>
      <c r="E700" s="387"/>
      <c r="F700" s="388"/>
    </row>
    <row r="701" spans="2:6">
      <c r="B701" s="386"/>
      <c r="C701" s="386"/>
      <c r="D701" s="387"/>
      <c r="E701" s="387"/>
      <c r="F701" s="388"/>
    </row>
    <row r="702" spans="2:6">
      <c r="B702" s="386"/>
      <c r="C702" s="386"/>
      <c r="D702" s="387"/>
      <c r="E702" s="387"/>
      <c r="F702" s="388"/>
    </row>
    <row r="703" spans="2:6">
      <c r="B703" s="386"/>
      <c r="C703" s="386"/>
      <c r="D703" s="387"/>
      <c r="E703" s="387"/>
      <c r="F703" s="388"/>
    </row>
    <row r="704" spans="2:6">
      <c r="B704" s="386"/>
      <c r="C704" s="386"/>
      <c r="D704" s="387"/>
      <c r="E704" s="387"/>
      <c r="F704" s="388"/>
    </row>
    <row r="705" spans="2:6">
      <c r="B705" s="386"/>
      <c r="C705" s="386"/>
      <c r="D705" s="387"/>
      <c r="E705" s="387"/>
      <c r="F705" s="388"/>
    </row>
    <row r="706" spans="2:6">
      <c r="B706" s="386"/>
      <c r="C706" s="386"/>
      <c r="D706" s="387"/>
      <c r="E706" s="387"/>
      <c r="F706" s="388"/>
    </row>
    <row r="707" spans="2:6">
      <c r="B707" s="386"/>
      <c r="C707" s="386"/>
      <c r="D707" s="387"/>
      <c r="E707" s="387"/>
      <c r="F707" s="388"/>
    </row>
    <row r="708" spans="2:6">
      <c r="B708" s="386"/>
      <c r="C708" s="386"/>
      <c r="D708" s="387"/>
      <c r="E708" s="387"/>
      <c r="F708" s="388"/>
    </row>
    <row r="709" spans="2:6">
      <c r="B709" s="386"/>
      <c r="C709" s="386"/>
      <c r="D709" s="387"/>
      <c r="E709" s="387"/>
      <c r="F709" s="388"/>
    </row>
    <row r="710" spans="2:6">
      <c r="B710" s="386"/>
      <c r="C710" s="386"/>
      <c r="D710" s="387"/>
      <c r="E710" s="387"/>
      <c r="F710" s="388"/>
    </row>
    <row r="711" spans="2:6">
      <c r="B711" s="386"/>
      <c r="C711" s="386"/>
      <c r="D711" s="387"/>
      <c r="E711" s="387"/>
      <c r="F711" s="388"/>
    </row>
    <row r="712" spans="2:6">
      <c r="B712" s="386"/>
      <c r="C712" s="386"/>
      <c r="D712" s="387"/>
      <c r="E712" s="387"/>
      <c r="F712" s="388"/>
    </row>
    <row r="713" spans="2:6">
      <c r="B713" s="386"/>
      <c r="C713" s="386"/>
      <c r="D713" s="387"/>
      <c r="E713" s="387"/>
      <c r="F713" s="388"/>
    </row>
    <row r="714" spans="2:6">
      <c r="B714" s="386"/>
      <c r="C714" s="386"/>
      <c r="D714" s="387"/>
      <c r="E714" s="387"/>
      <c r="F714" s="388"/>
    </row>
    <row r="715" spans="2:6">
      <c r="B715" s="386"/>
      <c r="C715" s="386"/>
      <c r="D715" s="387"/>
      <c r="E715" s="387"/>
      <c r="F715" s="388"/>
    </row>
    <row r="716" spans="2:6">
      <c r="B716" s="386"/>
      <c r="C716" s="386"/>
      <c r="D716" s="387"/>
      <c r="E716" s="387"/>
      <c r="F716" s="388"/>
    </row>
    <row r="717" spans="2:6">
      <c r="B717" s="386"/>
      <c r="C717" s="386"/>
      <c r="D717" s="387"/>
      <c r="E717" s="387"/>
      <c r="F717" s="388"/>
    </row>
    <row r="718" spans="2:6">
      <c r="B718" s="386"/>
      <c r="C718" s="386"/>
      <c r="D718" s="387"/>
      <c r="E718" s="387"/>
      <c r="F718" s="388"/>
    </row>
    <row r="719" spans="2:6">
      <c r="B719" s="386"/>
      <c r="C719" s="386"/>
      <c r="D719" s="387"/>
      <c r="E719" s="387"/>
      <c r="F719" s="388"/>
    </row>
    <row r="720" spans="2:6">
      <c r="B720" s="386"/>
      <c r="C720" s="386"/>
      <c r="D720" s="387"/>
      <c r="E720" s="387"/>
      <c r="F720" s="388"/>
    </row>
    <row r="721" spans="2:6">
      <c r="B721" s="386"/>
      <c r="C721" s="386"/>
      <c r="D721" s="387"/>
      <c r="E721" s="387"/>
      <c r="F721" s="388"/>
    </row>
    <row r="722" spans="2:6">
      <c r="B722" s="386"/>
      <c r="C722" s="386"/>
      <c r="D722" s="387"/>
      <c r="E722" s="387"/>
      <c r="F722" s="388"/>
    </row>
    <row r="723" spans="2:6">
      <c r="B723" s="386"/>
      <c r="C723" s="386"/>
      <c r="D723" s="387"/>
      <c r="E723" s="387"/>
      <c r="F723" s="388"/>
    </row>
    <row r="724" spans="2:6">
      <c r="B724" s="386"/>
      <c r="C724" s="386"/>
      <c r="D724" s="387"/>
      <c r="E724" s="387"/>
      <c r="F724" s="388"/>
    </row>
    <row r="725" spans="2:6">
      <c r="B725" s="386"/>
      <c r="C725" s="386"/>
      <c r="D725" s="387"/>
      <c r="E725" s="387"/>
      <c r="F725" s="388"/>
    </row>
    <row r="726" spans="2:6">
      <c r="B726" s="386"/>
      <c r="C726" s="386"/>
      <c r="D726" s="387"/>
      <c r="E726" s="387"/>
      <c r="F726" s="388"/>
    </row>
    <row r="727" spans="2:6">
      <c r="B727" s="386"/>
      <c r="C727" s="386"/>
      <c r="D727" s="387"/>
      <c r="E727" s="387"/>
      <c r="F727" s="388"/>
    </row>
    <row r="728" spans="2:6">
      <c r="B728" s="386"/>
      <c r="C728" s="386"/>
      <c r="D728" s="387"/>
      <c r="E728" s="387"/>
      <c r="F728" s="388"/>
    </row>
    <row r="729" spans="2:6">
      <c r="B729" s="386"/>
      <c r="C729" s="386"/>
      <c r="D729" s="387"/>
      <c r="E729" s="387"/>
      <c r="F729" s="388"/>
    </row>
    <row r="730" spans="2:6">
      <c r="B730" s="386"/>
      <c r="C730" s="386"/>
      <c r="D730" s="387"/>
      <c r="E730" s="387"/>
      <c r="F730" s="388"/>
    </row>
    <row r="731" spans="2:6">
      <c r="B731" s="386"/>
      <c r="C731" s="386"/>
      <c r="D731" s="387"/>
      <c r="E731" s="387"/>
      <c r="F731" s="388"/>
    </row>
    <row r="732" spans="2:6">
      <c r="B732" s="386"/>
      <c r="C732" s="386"/>
      <c r="D732" s="387"/>
      <c r="E732" s="387"/>
      <c r="F732" s="388"/>
    </row>
    <row r="733" spans="2:6">
      <c r="B733" s="386"/>
      <c r="C733" s="386"/>
      <c r="D733" s="387"/>
      <c r="E733" s="387"/>
      <c r="F733" s="388"/>
    </row>
    <row r="734" spans="2:6">
      <c r="B734" s="386"/>
      <c r="C734" s="386"/>
      <c r="D734" s="387"/>
      <c r="E734" s="387"/>
      <c r="F734" s="388"/>
    </row>
    <row r="735" spans="2:6">
      <c r="B735" s="386"/>
      <c r="C735" s="386"/>
      <c r="D735" s="387"/>
      <c r="E735" s="387"/>
      <c r="F735" s="388"/>
    </row>
    <row r="736" spans="2:6">
      <c r="B736" s="386"/>
      <c r="C736" s="386"/>
      <c r="D736" s="387"/>
      <c r="E736" s="387"/>
      <c r="F736" s="388"/>
    </row>
    <row r="737" spans="2:6">
      <c r="B737" s="386"/>
      <c r="C737" s="386"/>
      <c r="D737" s="387"/>
      <c r="E737" s="387"/>
      <c r="F737" s="388"/>
    </row>
    <row r="738" spans="2:6">
      <c r="B738" s="386"/>
      <c r="C738" s="386"/>
      <c r="D738" s="387"/>
      <c r="E738" s="387"/>
      <c r="F738" s="388"/>
    </row>
    <row r="739" spans="2:6">
      <c r="B739" s="386"/>
      <c r="C739" s="386"/>
      <c r="D739" s="387"/>
      <c r="E739" s="387"/>
      <c r="F739" s="388"/>
    </row>
    <row r="740" spans="2:6">
      <c r="B740" s="386"/>
      <c r="C740" s="386"/>
      <c r="D740" s="387"/>
      <c r="E740" s="387"/>
      <c r="F740" s="388"/>
    </row>
    <row r="741" spans="2:6">
      <c r="B741" s="386"/>
      <c r="C741" s="386"/>
      <c r="D741" s="387"/>
      <c r="E741" s="387"/>
      <c r="F741" s="388"/>
    </row>
    <row r="742" spans="2:6">
      <c r="B742" s="386"/>
      <c r="C742" s="386"/>
      <c r="D742" s="387"/>
      <c r="E742" s="387"/>
      <c r="F742" s="388"/>
    </row>
    <row r="743" spans="2:6">
      <c r="B743" s="386"/>
      <c r="C743" s="386"/>
      <c r="D743" s="387"/>
      <c r="E743" s="387"/>
      <c r="F743" s="388"/>
    </row>
    <row r="744" spans="2:6">
      <c r="B744" s="386"/>
      <c r="C744" s="386"/>
      <c r="D744" s="387"/>
      <c r="E744" s="387"/>
      <c r="F744" s="388"/>
    </row>
    <row r="745" spans="2:6">
      <c r="B745" s="386"/>
      <c r="C745" s="386"/>
      <c r="D745" s="387"/>
      <c r="E745" s="387"/>
      <c r="F745" s="388"/>
    </row>
    <row r="746" spans="2:6">
      <c r="B746" s="386"/>
      <c r="C746" s="386"/>
      <c r="D746" s="387"/>
      <c r="E746" s="387"/>
      <c r="F746" s="388"/>
    </row>
    <row r="747" spans="2:6">
      <c r="B747" s="386"/>
      <c r="C747" s="386"/>
      <c r="D747" s="387"/>
      <c r="E747" s="387"/>
      <c r="F747" s="388"/>
    </row>
    <row r="748" spans="2:6">
      <c r="B748" s="386"/>
      <c r="C748" s="386"/>
      <c r="D748" s="387"/>
      <c r="E748" s="387"/>
      <c r="F748" s="388"/>
    </row>
    <row r="749" spans="2:6">
      <c r="B749" s="386"/>
      <c r="C749" s="386"/>
      <c r="D749" s="387"/>
      <c r="E749" s="387"/>
      <c r="F749" s="388"/>
    </row>
    <row r="750" spans="2:6">
      <c r="B750" s="386"/>
      <c r="C750" s="386"/>
      <c r="D750" s="387"/>
      <c r="E750" s="387"/>
      <c r="F750" s="388"/>
    </row>
    <row r="751" spans="2:6">
      <c r="B751" s="386"/>
      <c r="C751" s="386"/>
      <c r="D751" s="387"/>
      <c r="E751" s="387"/>
      <c r="F751" s="388"/>
    </row>
    <row r="752" spans="2:6">
      <c r="B752" s="386"/>
      <c r="C752" s="386"/>
      <c r="D752" s="387"/>
      <c r="E752" s="387"/>
      <c r="F752" s="388"/>
    </row>
    <row r="753" spans="2:6">
      <c r="B753" s="386"/>
      <c r="C753" s="386"/>
      <c r="D753" s="387"/>
      <c r="E753" s="387"/>
      <c r="F753" s="388"/>
    </row>
    <row r="754" spans="2:6">
      <c r="B754" s="386"/>
      <c r="C754" s="386"/>
      <c r="D754" s="387"/>
      <c r="E754" s="387"/>
      <c r="F754" s="388"/>
    </row>
    <row r="755" spans="2:6">
      <c r="B755" s="386"/>
      <c r="C755" s="386"/>
      <c r="D755" s="387"/>
      <c r="E755" s="387"/>
      <c r="F755" s="388"/>
    </row>
    <row r="756" spans="2:6">
      <c r="B756" s="386"/>
      <c r="C756" s="386"/>
      <c r="D756" s="387"/>
      <c r="E756" s="387"/>
      <c r="F756" s="388"/>
    </row>
    <row r="757" spans="2:6">
      <c r="B757" s="386"/>
      <c r="C757" s="386"/>
      <c r="D757" s="387"/>
      <c r="E757" s="387"/>
      <c r="F757" s="388"/>
    </row>
    <row r="758" spans="2:6">
      <c r="B758" s="386"/>
      <c r="C758" s="386"/>
      <c r="D758" s="387"/>
      <c r="E758" s="387"/>
      <c r="F758" s="388"/>
    </row>
    <row r="759" spans="2:6">
      <c r="B759" s="386"/>
      <c r="C759" s="386"/>
      <c r="D759" s="387"/>
      <c r="E759" s="387"/>
      <c r="F759" s="388"/>
    </row>
    <row r="760" spans="2:6">
      <c r="B760" s="386"/>
      <c r="C760" s="386"/>
      <c r="D760" s="387"/>
      <c r="E760" s="387"/>
      <c r="F760" s="388"/>
    </row>
    <row r="761" spans="2:6">
      <c r="B761" s="386"/>
      <c r="C761" s="386"/>
      <c r="D761" s="387"/>
      <c r="E761" s="387"/>
      <c r="F761" s="388"/>
    </row>
    <row r="762" spans="2:6">
      <c r="B762" s="386"/>
      <c r="C762" s="386"/>
      <c r="D762" s="387"/>
      <c r="E762" s="387"/>
      <c r="F762" s="388"/>
    </row>
    <row r="763" spans="2:6">
      <c r="B763" s="386"/>
      <c r="C763" s="386"/>
      <c r="D763" s="387"/>
      <c r="E763" s="387"/>
      <c r="F763" s="388"/>
    </row>
    <row r="764" spans="2:6">
      <c r="B764" s="386"/>
      <c r="C764" s="386"/>
      <c r="D764" s="387"/>
      <c r="E764" s="387"/>
      <c r="F764" s="388"/>
    </row>
    <row r="765" spans="2:6">
      <c r="B765" s="386"/>
      <c r="C765" s="386"/>
      <c r="D765" s="387"/>
      <c r="E765" s="387"/>
      <c r="F765" s="388"/>
    </row>
    <row r="766" spans="2:6">
      <c r="B766" s="386"/>
      <c r="C766" s="386"/>
      <c r="D766" s="387"/>
      <c r="E766" s="387"/>
      <c r="F766" s="388"/>
    </row>
    <row r="767" spans="2:6">
      <c r="B767" s="386"/>
      <c r="C767" s="386"/>
      <c r="D767" s="387"/>
      <c r="E767" s="387"/>
      <c r="F767" s="388"/>
    </row>
    <row r="768" spans="2:6">
      <c r="B768" s="386"/>
      <c r="C768" s="386"/>
      <c r="D768" s="387"/>
      <c r="E768" s="387"/>
      <c r="F768" s="388"/>
    </row>
    <row r="769" spans="2:6">
      <c r="B769" s="386"/>
      <c r="C769" s="386"/>
      <c r="D769" s="387"/>
      <c r="E769" s="387"/>
      <c r="F769" s="388"/>
    </row>
    <row r="770" spans="2:6">
      <c r="B770" s="386"/>
      <c r="C770" s="386"/>
      <c r="D770" s="387"/>
      <c r="E770" s="387"/>
      <c r="F770" s="388"/>
    </row>
    <row r="771" spans="2:6">
      <c r="B771" s="386"/>
      <c r="C771" s="386"/>
      <c r="D771" s="387"/>
      <c r="E771" s="387"/>
      <c r="F771" s="388"/>
    </row>
    <row r="772" spans="2:6">
      <c r="B772" s="386"/>
      <c r="C772" s="386"/>
      <c r="D772" s="387"/>
      <c r="E772" s="387"/>
      <c r="F772" s="388"/>
    </row>
    <row r="773" spans="2:6">
      <c r="B773" s="386"/>
      <c r="C773" s="386"/>
      <c r="D773" s="387"/>
      <c r="E773" s="387"/>
      <c r="F773" s="388"/>
    </row>
    <row r="774" spans="2:6">
      <c r="B774" s="386"/>
      <c r="C774" s="386"/>
      <c r="D774" s="387"/>
      <c r="E774" s="387"/>
      <c r="F774" s="388"/>
    </row>
    <row r="775" spans="2:6">
      <c r="B775" s="386"/>
      <c r="C775" s="386"/>
      <c r="D775" s="387"/>
      <c r="E775" s="387"/>
      <c r="F775" s="388"/>
    </row>
    <row r="776" spans="2:6">
      <c r="B776" s="386"/>
      <c r="C776" s="386"/>
      <c r="D776" s="387"/>
      <c r="E776" s="387"/>
      <c r="F776" s="388"/>
    </row>
    <row r="777" spans="2:6">
      <c r="B777" s="386"/>
      <c r="C777" s="386"/>
      <c r="D777" s="387"/>
      <c r="E777" s="387"/>
      <c r="F777" s="388"/>
    </row>
    <row r="778" spans="2:6">
      <c r="B778" s="386"/>
      <c r="C778" s="386"/>
      <c r="D778" s="387"/>
      <c r="E778" s="387"/>
      <c r="F778" s="388"/>
    </row>
    <row r="779" spans="2:6">
      <c r="B779" s="386"/>
      <c r="C779" s="386"/>
      <c r="D779" s="387"/>
      <c r="E779" s="387"/>
      <c r="F779" s="388"/>
    </row>
    <row r="780" spans="2:6">
      <c r="B780" s="386"/>
      <c r="C780" s="386"/>
      <c r="D780" s="387"/>
      <c r="E780" s="387"/>
      <c r="F780" s="388"/>
    </row>
    <row r="781" spans="2:6">
      <c r="B781" s="386"/>
      <c r="C781" s="386"/>
      <c r="D781" s="387"/>
      <c r="E781" s="387"/>
      <c r="F781" s="388"/>
    </row>
    <row r="782" spans="2:6">
      <c r="B782" s="386"/>
      <c r="C782" s="386"/>
      <c r="D782" s="387"/>
      <c r="E782" s="387"/>
      <c r="F782" s="388"/>
    </row>
    <row r="783" spans="2:6">
      <c r="B783" s="386"/>
      <c r="C783" s="386"/>
      <c r="D783" s="387"/>
      <c r="E783" s="387"/>
      <c r="F783" s="388"/>
    </row>
    <row r="784" spans="2:6">
      <c r="B784" s="389"/>
      <c r="C784" s="389"/>
      <c r="D784" s="387"/>
      <c r="E784" s="387"/>
      <c r="F784" s="388"/>
    </row>
    <row r="785" spans="2:6">
      <c r="B785" s="386"/>
      <c r="C785" s="386"/>
      <c r="D785" s="387"/>
      <c r="E785" s="387"/>
      <c r="F785" s="388"/>
    </row>
    <row r="786" spans="2:6">
      <c r="B786" s="386"/>
      <c r="C786" s="386"/>
      <c r="D786" s="387"/>
      <c r="E786" s="387"/>
      <c r="F786" s="388"/>
    </row>
    <row r="787" spans="2:6">
      <c r="B787" s="386"/>
      <c r="C787" s="386"/>
      <c r="D787" s="387"/>
      <c r="E787" s="387"/>
      <c r="F787" s="388"/>
    </row>
    <row r="788" spans="2:6">
      <c r="B788" s="386"/>
      <c r="C788" s="386"/>
      <c r="D788" s="387"/>
      <c r="E788" s="387"/>
      <c r="F788" s="388"/>
    </row>
    <row r="789" spans="2:6">
      <c r="B789" s="386"/>
      <c r="C789" s="386"/>
      <c r="D789" s="387"/>
      <c r="E789" s="387"/>
      <c r="F789" s="388"/>
    </row>
    <row r="790" spans="2:6">
      <c r="B790" s="386"/>
      <c r="C790" s="386"/>
      <c r="D790" s="387"/>
      <c r="E790" s="387"/>
      <c r="F790" s="388"/>
    </row>
    <row r="791" spans="2:6">
      <c r="B791" s="386"/>
      <c r="C791" s="386"/>
      <c r="D791" s="387"/>
      <c r="E791" s="387"/>
      <c r="F791" s="388"/>
    </row>
    <row r="792" spans="2:6">
      <c r="B792" s="386"/>
      <c r="C792" s="386"/>
      <c r="D792" s="387"/>
      <c r="E792" s="387"/>
      <c r="F792" s="388"/>
    </row>
    <row r="793" spans="2:6">
      <c r="B793" s="386"/>
      <c r="C793" s="386"/>
      <c r="D793" s="387"/>
      <c r="E793" s="387"/>
      <c r="F793" s="388"/>
    </row>
    <row r="794" spans="2:6">
      <c r="B794" s="386"/>
      <c r="C794" s="386"/>
      <c r="D794" s="387"/>
      <c r="E794" s="387"/>
      <c r="F794" s="388"/>
    </row>
    <row r="795" spans="2:6">
      <c r="B795" s="386"/>
      <c r="C795" s="386"/>
      <c r="D795" s="387"/>
      <c r="E795" s="387"/>
      <c r="F795" s="388"/>
    </row>
    <row r="796" spans="2:6">
      <c r="B796" s="386"/>
      <c r="C796" s="386"/>
      <c r="D796" s="387"/>
      <c r="E796" s="387"/>
      <c r="F796" s="388"/>
    </row>
    <row r="797" spans="2:6">
      <c r="B797" s="386"/>
      <c r="C797" s="386"/>
      <c r="D797" s="387"/>
      <c r="E797" s="387"/>
      <c r="F797" s="388"/>
    </row>
    <row r="798" spans="2:6">
      <c r="B798" s="386"/>
      <c r="C798" s="386"/>
      <c r="D798" s="387"/>
      <c r="E798" s="387"/>
      <c r="F798" s="388"/>
    </row>
    <row r="799" spans="2:6">
      <c r="B799" s="386"/>
      <c r="C799" s="386"/>
      <c r="D799" s="387"/>
      <c r="E799" s="387"/>
      <c r="F799" s="388"/>
    </row>
    <row r="800" spans="2:6">
      <c r="B800" s="386"/>
      <c r="C800" s="386"/>
      <c r="D800" s="387"/>
      <c r="E800" s="387"/>
      <c r="F800" s="388"/>
    </row>
    <row r="801" spans="2:6">
      <c r="B801" s="386"/>
      <c r="C801" s="386"/>
      <c r="D801" s="387"/>
      <c r="E801" s="387"/>
      <c r="F801" s="388"/>
    </row>
    <row r="802" spans="2:6">
      <c r="B802" s="386"/>
      <c r="C802" s="386"/>
      <c r="D802" s="387"/>
      <c r="E802" s="387"/>
      <c r="F802" s="388"/>
    </row>
    <row r="803" spans="2:6">
      <c r="B803" s="386"/>
      <c r="C803" s="386"/>
      <c r="D803" s="387"/>
      <c r="E803" s="387"/>
      <c r="F803" s="388"/>
    </row>
    <row r="804" spans="2:6">
      <c r="B804" s="386"/>
      <c r="C804" s="386"/>
      <c r="D804" s="387"/>
      <c r="E804" s="387"/>
      <c r="F804" s="388"/>
    </row>
    <row r="805" spans="2:6">
      <c r="B805" s="386"/>
      <c r="C805" s="386"/>
      <c r="D805" s="387"/>
      <c r="E805" s="387"/>
      <c r="F805" s="388"/>
    </row>
    <row r="806" spans="2:6">
      <c r="B806" s="386"/>
      <c r="C806" s="386"/>
      <c r="D806" s="387"/>
      <c r="E806" s="387"/>
      <c r="F806" s="388"/>
    </row>
    <row r="807" spans="2:6">
      <c r="B807" s="386"/>
      <c r="C807" s="386"/>
      <c r="D807" s="387"/>
      <c r="E807" s="387"/>
      <c r="F807" s="388"/>
    </row>
    <row r="808" spans="2:6">
      <c r="B808" s="386"/>
      <c r="C808" s="386"/>
      <c r="D808" s="387"/>
      <c r="E808" s="387"/>
      <c r="F808" s="388"/>
    </row>
    <row r="809" spans="2:6">
      <c r="B809" s="386"/>
      <c r="C809" s="386"/>
      <c r="D809" s="387"/>
      <c r="E809" s="387"/>
      <c r="F809" s="388"/>
    </row>
    <row r="810" spans="2:6">
      <c r="B810" s="386"/>
      <c r="C810" s="386"/>
      <c r="D810" s="387"/>
      <c r="E810" s="387"/>
      <c r="F810" s="388"/>
    </row>
    <row r="811" spans="2:6">
      <c r="B811" s="386"/>
      <c r="C811" s="386"/>
      <c r="D811" s="387"/>
      <c r="E811" s="387"/>
      <c r="F811" s="388"/>
    </row>
    <row r="812" spans="2:6">
      <c r="B812" s="386"/>
      <c r="C812" s="386"/>
      <c r="D812" s="387"/>
      <c r="E812" s="387"/>
      <c r="F812" s="388"/>
    </row>
    <row r="813" spans="2:6">
      <c r="B813" s="386"/>
      <c r="C813" s="386"/>
      <c r="D813" s="387"/>
      <c r="E813" s="387"/>
      <c r="F813" s="388"/>
    </row>
    <row r="814" spans="2:6">
      <c r="B814" s="386"/>
      <c r="C814" s="386"/>
      <c r="D814" s="387"/>
      <c r="E814" s="387"/>
      <c r="F814" s="388"/>
    </row>
    <row r="815" spans="2:6">
      <c r="B815" s="386"/>
      <c r="C815" s="386"/>
      <c r="D815" s="387"/>
      <c r="E815" s="387"/>
      <c r="F815" s="388"/>
    </row>
    <row r="816" spans="2:6">
      <c r="B816" s="386"/>
      <c r="C816" s="386"/>
      <c r="D816" s="387"/>
      <c r="E816" s="387"/>
      <c r="F816" s="388"/>
    </row>
    <row r="817" spans="2:6">
      <c r="B817" s="386"/>
      <c r="C817" s="386"/>
      <c r="D817" s="387"/>
      <c r="E817" s="387"/>
      <c r="F817" s="388"/>
    </row>
    <row r="818" spans="2:6">
      <c r="B818" s="386"/>
      <c r="C818" s="386"/>
      <c r="D818" s="387"/>
      <c r="E818" s="387"/>
      <c r="F818" s="388"/>
    </row>
    <row r="819" spans="2:6">
      <c r="B819" s="386"/>
      <c r="C819" s="386"/>
      <c r="D819" s="387"/>
      <c r="E819" s="387"/>
      <c r="F819" s="388"/>
    </row>
    <row r="820" spans="2:6">
      <c r="B820" s="386"/>
      <c r="C820" s="386"/>
      <c r="D820" s="387"/>
      <c r="E820" s="387"/>
      <c r="F820" s="388"/>
    </row>
    <row r="821" spans="2:6">
      <c r="B821" s="386"/>
      <c r="C821" s="386"/>
      <c r="D821" s="390"/>
      <c r="E821" s="390"/>
      <c r="F821" s="388"/>
    </row>
    <row r="822" spans="2:6">
      <c r="B822" s="386"/>
      <c r="C822" s="386"/>
      <c r="D822" s="387"/>
      <c r="E822" s="387"/>
      <c r="F822" s="388"/>
    </row>
    <row r="823" spans="2:6">
      <c r="B823" s="386"/>
      <c r="C823" s="386"/>
      <c r="D823" s="387"/>
      <c r="E823" s="387"/>
      <c r="F823" s="388"/>
    </row>
    <row r="824" spans="2:6">
      <c r="B824" s="386"/>
      <c r="C824" s="386"/>
      <c r="D824" s="387"/>
      <c r="E824" s="387"/>
      <c r="F824" s="388"/>
    </row>
    <row r="825" spans="2:6">
      <c r="B825" s="386"/>
      <c r="C825" s="386"/>
      <c r="D825" s="387"/>
      <c r="E825" s="387"/>
      <c r="F825" s="388"/>
    </row>
    <row r="826" spans="2:6">
      <c r="B826" s="386"/>
      <c r="C826" s="386"/>
      <c r="D826" s="387"/>
      <c r="E826" s="387"/>
      <c r="F826" s="388"/>
    </row>
    <row r="827" spans="2:6">
      <c r="B827" s="386"/>
      <c r="C827" s="386"/>
      <c r="D827" s="387"/>
      <c r="E827" s="387"/>
      <c r="F827" s="388"/>
    </row>
    <row r="828" spans="2:6">
      <c r="B828" s="386"/>
      <c r="C828" s="386"/>
      <c r="D828" s="387"/>
      <c r="E828" s="387"/>
      <c r="F828" s="388"/>
    </row>
    <row r="829" spans="2:6">
      <c r="B829" s="386"/>
      <c r="C829" s="386"/>
      <c r="D829" s="387"/>
      <c r="E829" s="387"/>
      <c r="F829" s="388"/>
    </row>
    <row r="830" spans="2:6">
      <c r="B830" s="386"/>
      <c r="C830" s="386"/>
      <c r="D830" s="387"/>
      <c r="E830" s="387"/>
      <c r="F830" s="388"/>
    </row>
    <row r="831" spans="2:6">
      <c r="B831" s="386"/>
      <c r="C831" s="386"/>
      <c r="D831" s="387"/>
      <c r="E831" s="387"/>
      <c r="F831" s="388"/>
    </row>
    <row r="832" spans="2:6">
      <c r="B832" s="386"/>
      <c r="C832" s="386"/>
      <c r="D832" s="387"/>
      <c r="E832" s="387"/>
      <c r="F832" s="388"/>
    </row>
    <row r="833" spans="2:6">
      <c r="B833" s="386"/>
      <c r="C833" s="386"/>
      <c r="D833" s="387"/>
      <c r="E833" s="387"/>
      <c r="F833" s="388"/>
    </row>
    <row r="834" spans="2:6">
      <c r="B834" s="386"/>
      <c r="C834" s="386"/>
      <c r="D834" s="387"/>
      <c r="E834" s="387"/>
      <c r="F834" s="388"/>
    </row>
    <row r="835" spans="2:6">
      <c r="B835" s="386"/>
      <c r="C835" s="386"/>
      <c r="D835" s="387"/>
      <c r="E835" s="387"/>
      <c r="F835" s="388"/>
    </row>
    <row r="836" spans="2:6">
      <c r="B836" s="386"/>
      <c r="C836" s="386"/>
      <c r="D836" s="387"/>
      <c r="E836" s="387"/>
      <c r="F836" s="388"/>
    </row>
    <row r="837" spans="2:6">
      <c r="B837" s="386"/>
      <c r="C837" s="386"/>
      <c r="D837" s="387"/>
      <c r="E837" s="387"/>
      <c r="F837" s="388"/>
    </row>
    <row r="838" spans="2:6">
      <c r="B838" s="386"/>
      <c r="C838" s="386"/>
      <c r="D838" s="387"/>
      <c r="E838" s="387"/>
      <c r="F838" s="388"/>
    </row>
    <row r="839" spans="2:6">
      <c r="B839" s="386"/>
      <c r="C839" s="386"/>
      <c r="D839" s="387"/>
      <c r="E839" s="387"/>
      <c r="F839" s="388"/>
    </row>
    <row r="840" spans="2:6">
      <c r="B840" s="386"/>
      <c r="C840" s="386"/>
      <c r="D840" s="387"/>
      <c r="E840" s="387"/>
      <c r="F840" s="388"/>
    </row>
    <row r="841" spans="2:6">
      <c r="B841" s="386"/>
      <c r="C841" s="386"/>
      <c r="D841" s="387"/>
      <c r="E841" s="387"/>
      <c r="F841" s="388"/>
    </row>
    <row r="842" spans="2:6">
      <c r="B842" s="386"/>
      <c r="C842" s="386"/>
      <c r="D842" s="387"/>
      <c r="E842" s="387"/>
      <c r="F842" s="388"/>
    </row>
    <row r="843" spans="2:6">
      <c r="B843" s="386"/>
      <c r="C843" s="386"/>
      <c r="D843" s="387"/>
      <c r="E843" s="387"/>
      <c r="F843" s="388"/>
    </row>
    <row r="844" spans="2:6">
      <c r="B844" s="386"/>
      <c r="C844" s="386"/>
      <c r="D844" s="387"/>
      <c r="E844" s="387"/>
      <c r="F844" s="388"/>
    </row>
    <row r="845" spans="2:6">
      <c r="B845" s="386"/>
      <c r="C845" s="386"/>
      <c r="D845" s="387"/>
      <c r="E845" s="387"/>
      <c r="F845" s="388"/>
    </row>
    <row r="846" spans="2:6">
      <c r="B846" s="386"/>
      <c r="C846" s="386"/>
      <c r="D846" s="387"/>
      <c r="E846" s="387"/>
      <c r="F846" s="388"/>
    </row>
    <row r="847" spans="2:6">
      <c r="B847" s="386"/>
      <c r="C847" s="386"/>
      <c r="D847" s="387"/>
      <c r="E847" s="387"/>
      <c r="F847" s="388"/>
    </row>
    <row r="848" spans="2:6">
      <c r="B848" s="386"/>
      <c r="C848" s="386"/>
      <c r="D848" s="390"/>
      <c r="E848" s="390"/>
      <c r="F848" s="388"/>
    </row>
    <row r="849" spans="2:6">
      <c r="B849" s="386"/>
      <c r="C849" s="386"/>
      <c r="D849" s="390"/>
      <c r="E849" s="390"/>
      <c r="F849" s="388"/>
    </row>
    <row r="850" spans="2:6">
      <c r="B850" s="386"/>
      <c r="C850" s="386"/>
      <c r="D850" s="390"/>
      <c r="E850" s="390"/>
      <c r="F850" s="388"/>
    </row>
    <row r="851" spans="2:6">
      <c r="B851" s="386"/>
      <c r="C851" s="386"/>
      <c r="D851" s="390"/>
      <c r="E851" s="390"/>
      <c r="F851" s="388"/>
    </row>
    <row r="852" spans="2:6">
      <c r="B852" s="386"/>
      <c r="C852" s="386"/>
      <c r="D852" s="390"/>
      <c r="E852" s="390"/>
      <c r="F852" s="388"/>
    </row>
    <row r="853" spans="2:6">
      <c r="B853" s="386"/>
      <c r="C853" s="386"/>
      <c r="D853" s="387"/>
      <c r="E853" s="387"/>
      <c r="F853" s="388"/>
    </row>
    <row r="854" spans="2:6">
      <c r="B854" s="386"/>
      <c r="C854" s="386"/>
      <c r="D854" s="387"/>
      <c r="E854" s="387"/>
      <c r="F854" s="388"/>
    </row>
    <row r="855" spans="2:6">
      <c r="B855" s="386"/>
      <c r="C855" s="386"/>
      <c r="D855" s="387"/>
      <c r="E855" s="387"/>
      <c r="F855" s="388"/>
    </row>
    <row r="856" spans="2:6">
      <c r="B856" s="386"/>
      <c r="C856" s="386"/>
      <c r="D856" s="387"/>
      <c r="E856" s="387"/>
      <c r="F856" s="388"/>
    </row>
    <row r="857" spans="2:6">
      <c r="B857" s="386"/>
      <c r="C857" s="386"/>
      <c r="D857" s="387"/>
      <c r="E857" s="387"/>
      <c r="F857" s="388"/>
    </row>
    <row r="858" spans="2:6">
      <c r="B858" s="386"/>
      <c r="C858" s="386"/>
      <c r="D858" s="387"/>
      <c r="E858" s="387"/>
      <c r="F858" s="388"/>
    </row>
    <row r="859" spans="2:6">
      <c r="B859" s="386"/>
      <c r="C859" s="386"/>
      <c r="D859" s="387"/>
      <c r="E859" s="387"/>
      <c r="F859" s="388"/>
    </row>
    <row r="860" spans="2:6">
      <c r="B860" s="386"/>
      <c r="C860" s="386"/>
      <c r="D860" s="387"/>
      <c r="E860" s="387"/>
      <c r="F860" s="388"/>
    </row>
    <row r="861" spans="2:6">
      <c r="B861" s="386"/>
      <c r="C861" s="386"/>
      <c r="D861" s="387"/>
      <c r="E861" s="387"/>
      <c r="F861" s="388"/>
    </row>
    <row r="862" spans="2:6">
      <c r="B862" s="386"/>
      <c r="C862" s="386"/>
      <c r="D862" s="387"/>
      <c r="E862" s="387"/>
      <c r="F862" s="388"/>
    </row>
    <row r="863" spans="2:6">
      <c r="B863" s="386"/>
      <c r="C863" s="386"/>
      <c r="D863" s="387"/>
      <c r="E863" s="387"/>
      <c r="F863" s="388"/>
    </row>
    <row r="864" spans="2:6">
      <c r="B864" s="386"/>
      <c r="C864" s="386"/>
      <c r="D864" s="387"/>
      <c r="E864" s="387"/>
      <c r="F864" s="388"/>
    </row>
    <row r="865" spans="2:6">
      <c r="B865" s="386"/>
      <c r="C865" s="386"/>
      <c r="D865" s="387"/>
      <c r="E865" s="387"/>
      <c r="F865" s="388"/>
    </row>
    <row r="866" spans="2:6">
      <c r="B866" s="386"/>
      <c r="C866" s="386"/>
      <c r="D866" s="387"/>
      <c r="E866" s="387"/>
      <c r="F866" s="388"/>
    </row>
    <row r="867" spans="2:6">
      <c r="B867" s="386"/>
      <c r="C867" s="386"/>
      <c r="D867" s="387"/>
      <c r="E867" s="387"/>
      <c r="F867" s="388"/>
    </row>
    <row r="868" spans="2:6">
      <c r="B868" s="386"/>
      <c r="C868" s="386"/>
      <c r="D868" s="387"/>
      <c r="E868" s="387"/>
      <c r="F868" s="388"/>
    </row>
    <row r="869" spans="2:6">
      <c r="B869" s="386"/>
      <c r="C869" s="386"/>
      <c r="D869" s="387"/>
      <c r="E869" s="387"/>
      <c r="F869" s="388"/>
    </row>
    <row r="870" spans="2:6">
      <c r="B870" s="386"/>
      <c r="C870" s="386"/>
      <c r="D870" s="387"/>
      <c r="E870" s="387"/>
      <c r="F870" s="388"/>
    </row>
    <row r="871" spans="2:6">
      <c r="B871" s="386"/>
      <c r="C871" s="386"/>
      <c r="D871" s="387"/>
      <c r="E871" s="387"/>
      <c r="F871" s="388"/>
    </row>
    <row r="872" spans="2:6">
      <c r="B872" s="386"/>
      <c r="C872" s="386"/>
      <c r="D872" s="387"/>
      <c r="E872" s="387"/>
      <c r="F872" s="388"/>
    </row>
    <row r="873" spans="2:6">
      <c r="B873" s="386"/>
      <c r="C873" s="386"/>
      <c r="D873" s="387"/>
      <c r="E873" s="387"/>
      <c r="F873" s="388"/>
    </row>
    <row r="874" spans="2:6">
      <c r="B874" s="386"/>
      <c r="C874" s="386"/>
      <c r="D874" s="387"/>
      <c r="E874" s="387"/>
      <c r="F874" s="388"/>
    </row>
    <row r="875" spans="2:6">
      <c r="B875" s="386"/>
      <c r="C875" s="386"/>
      <c r="D875" s="387"/>
      <c r="E875" s="387"/>
      <c r="F875" s="388"/>
    </row>
    <row r="876" spans="2:6">
      <c r="B876" s="386"/>
      <c r="C876" s="386"/>
      <c r="D876" s="387"/>
      <c r="E876" s="387"/>
      <c r="F876" s="388"/>
    </row>
    <row r="877" spans="2:6">
      <c r="B877" s="386"/>
      <c r="C877" s="386"/>
      <c r="D877" s="387"/>
      <c r="E877" s="387"/>
      <c r="F877" s="388"/>
    </row>
    <row r="878" spans="2:6">
      <c r="B878" s="386"/>
      <c r="C878" s="386"/>
      <c r="D878" s="387"/>
      <c r="E878" s="387"/>
      <c r="F878" s="388"/>
    </row>
    <row r="879" spans="2:6">
      <c r="B879" s="386"/>
      <c r="C879" s="386"/>
      <c r="D879" s="387"/>
      <c r="E879" s="387"/>
      <c r="F879" s="388"/>
    </row>
    <row r="880" spans="2:6">
      <c r="B880" s="386"/>
      <c r="C880" s="386"/>
      <c r="D880" s="387"/>
      <c r="E880" s="387"/>
      <c r="F880" s="388"/>
    </row>
    <row r="881" spans="2:6">
      <c r="B881" s="386"/>
      <c r="C881" s="386"/>
      <c r="D881" s="387"/>
      <c r="E881" s="387"/>
      <c r="F881" s="388"/>
    </row>
    <row r="882" spans="2:6">
      <c r="B882" s="386"/>
      <c r="C882" s="386"/>
      <c r="D882" s="387"/>
      <c r="E882" s="387"/>
      <c r="F882" s="388"/>
    </row>
    <row r="883" spans="2:6">
      <c r="B883" s="386"/>
      <c r="C883" s="386"/>
      <c r="D883" s="387"/>
      <c r="E883" s="387"/>
      <c r="F883" s="388"/>
    </row>
    <row r="884" spans="2:6">
      <c r="B884" s="386"/>
      <c r="C884" s="386"/>
      <c r="D884" s="387"/>
      <c r="E884" s="387"/>
      <c r="F884" s="388"/>
    </row>
    <row r="885" spans="2:6">
      <c r="B885" s="386"/>
      <c r="C885" s="386"/>
      <c r="D885" s="390"/>
      <c r="E885" s="390"/>
      <c r="F885" s="388"/>
    </row>
    <row r="886" spans="2:6">
      <c r="B886" s="386"/>
      <c r="C886" s="386"/>
      <c r="D886" s="387"/>
      <c r="E886" s="387"/>
      <c r="F886" s="388"/>
    </row>
    <row r="887" spans="2:6">
      <c r="B887" s="386"/>
      <c r="C887" s="386"/>
      <c r="D887" s="387"/>
      <c r="E887" s="387"/>
      <c r="F887" s="388"/>
    </row>
    <row r="888" spans="2:6">
      <c r="B888" s="386"/>
      <c r="C888" s="386"/>
      <c r="D888" s="387"/>
      <c r="E888" s="387"/>
      <c r="F888" s="388"/>
    </row>
    <row r="889" spans="2:6">
      <c r="B889" s="386"/>
      <c r="C889" s="386"/>
      <c r="D889" s="387"/>
      <c r="E889" s="387"/>
      <c r="F889" s="388"/>
    </row>
    <row r="890" spans="2:6">
      <c r="B890" s="386"/>
      <c r="C890" s="386"/>
      <c r="D890" s="387"/>
      <c r="E890" s="387"/>
      <c r="F890" s="388"/>
    </row>
    <row r="891" spans="2:6">
      <c r="B891" s="386"/>
      <c r="C891" s="386"/>
      <c r="D891" s="387"/>
      <c r="E891" s="387"/>
      <c r="F891" s="388"/>
    </row>
    <row r="892" spans="2:6">
      <c r="B892" s="386"/>
      <c r="C892" s="386"/>
      <c r="D892" s="387"/>
      <c r="E892" s="387"/>
      <c r="F892" s="388"/>
    </row>
    <row r="893" spans="2:6">
      <c r="B893" s="386"/>
      <c r="C893" s="386"/>
      <c r="D893" s="387"/>
      <c r="E893" s="387"/>
      <c r="F893" s="388"/>
    </row>
    <row r="894" spans="2:6">
      <c r="B894" s="386"/>
      <c r="C894" s="386"/>
      <c r="D894" s="387"/>
      <c r="E894" s="387"/>
      <c r="F894" s="388"/>
    </row>
    <row r="895" spans="2:6">
      <c r="B895" s="386"/>
      <c r="C895" s="386"/>
      <c r="D895" s="387"/>
      <c r="E895" s="387"/>
      <c r="F895" s="388"/>
    </row>
    <row r="896" spans="2:6">
      <c r="B896" s="386"/>
      <c r="C896" s="386"/>
      <c r="D896" s="387"/>
      <c r="E896" s="387"/>
      <c r="F896" s="388"/>
    </row>
    <row r="897" spans="2:6">
      <c r="B897" s="386"/>
      <c r="C897" s="386"/>
      <c r="D897" s="387"/>
      <c r="E897" s="387"/>
      <c r="F897" s="388"/>
    </row>
    <row r="898" spans="2:6">
      <c r="B898" s="386"/>
      <c r="C898" s="386"/>
      <c r="D898" s="387"/>
      <c r="E898" s="387"/>
      <c r="F898" s="388"/>
    </row>
    <row r="899" spans="2:6">
      <c r="B899" s="386"/>
      <c r="C899" s="386"/>
      <c r="D899" s="387"/>
      <c r="E899" s="387"/>
      <c r="F899" s="388"/>
    </row>
    <row r="900" spans="2:6">
      <c r="B900" s="386"/>
      <c r="C900" s="386"/>
      <c r="D900" s="387"/>
      <c r="E900" s="387"/>
      <c r="F900" s="388"/>
    </row>
    <row r="901" spans="2:6">
      <c r="B901" s="386"/>
      <c r="C901" s="386"/>
      <c r="D901" s="387"/>
      <c r="E901" s="387"/>
      <c r="F901" s="388"/>
    </row>
    <row r="902" spans="2:6">
      <c r="B902" s="386"/>
      <c r="C902" s="386"/>
      <c r="D902" s="387"/>
      <c r="E902" s="387"/>
      <c r="F902" s="388"/>
    </row>
    <row r="903" spans="2:6">
      <c r="B903" s="386"/>
      <c r="C903" s="386"/>
      <c r="D903" s="387"/>
      <c r="E903" s="387"/>
      <c r="F903" s="388"/>
    </row>
    <row r="904" spans="2:6">
      <c r="B904" s="386"/>
      <c r="C904" s="386"/>
      <c r="D904" s="387"/>
      <c r="E904" s="387"/>
      <c r="F904" s="388"/>
    </row>
    <row r="905" spans="2:6">
      <c r="B905" s="389"/>
      <c r="C905" s="389"/>
      <c r="D905" s="387"/>
      <c r="E905" s="387"/>
      <c r="F905" s="388"/>
    </row>
    <row r="906" spans="2:6">
      <c r="B906" s="386"/>
      <c r="C906" s="386"/>
      <c r="D906" s="387"/>
      <c r="E906" s="387"/>
      <c r="F906" s="388"/>
    </row>
    <row r="907" spans="2:6">
      <c r="B907" s="386"/>
      <c r="C907" s="386"/>
      <c r="D907" s="387"/>
      <c r="E907" s="387"/>
      <c r="F907" s="388"/>
    </row>
    <row r="908" spans="2:6">
      <c r="B908" s="386"/>
      <c r="C908" s="386"/>
      <c r="D908" s="387"/>
      <c r="E908" s="387"/>
      <c r="F908" s="388"/>
    </row>
    <row r="909" spans="2:6">
      <c r="B909" s="386"/>
      <c r="C909" s="386"/>
      <c r="D909" s="387"/>
      <c r="E909" s="387"/>
      <c r="F909" s="388"/>
    </row>
    <row r="910" spans="2:6">
      <c r="B910" s="386"/>
      <c r="C910" s="386"/>
      <c r="D910" s="387"/>
      <c r="E910" s="387"/>
      <c r="F910" s="388"/>
    </row>
    <row r="911" spans="2:6">
      <c r="B911" s="386"/>
      <c r="C911" s="386"/>
      <c r="D911" s="387"/>
      <c r="E911" s="387"/>
      <c r="F911" s="388"/>
    </row>
    <row r="912" spans="2:6">
      <c r="B912" s="386"/>
      <c r="C912" s="386"/>
      <c r="D912" s="387"/>
      <c r="E912" s="387"/>
      <c r="F912" s="388"/>
    </row>
    <row r="913" spans="2:6">
      <c r="B913" s="386"/>
      <c r="C913" s="386"/>
      <c r="D913" s="387"/>
      <c r="E913" s="387"/>
      <c r="F913" s="388"/>
    </row>
    <row r="914" spans="2:6">
      <c r="B914" s="386"/>
      <c r="C914" s="386"/>
      <c r="D914" s="387"/>
      <c r="E914" s="387"/>
      <c r="F914" s="388"/>
    </row>
    <row r="915" spans="2:6">
      <c r="B915" s="386"/>
      <c r="C915" s="386"/>
      <c r="D915" s="387"/>
      <c r="E915" s="387"/>
      <c r="F915" s="388"/>
    </row>
    <row r="916" spans="2:6">
      <c r="B916" s="386"/>
      <c r="C916" s="386"/>
      <c r="D916" s="387"/>
      <c r="E916" s="387"/>
      <c r="F916" s="388"/>
    </row>
    <row r="917" spans="2:6">
      <c r="B917" s="386"/>
      <c r="C917" s="386"/>
      <c r="D917" s="387"/>
      <c r="E917" s="387"/>
      <c r="F917" s="388"/>
    </row>
    <row r="918" spans="2:6">
      <c r="B918" s="386"/>
      <c r="C918" s="386"/>
      <c r="D918" s="387"/>
      <c r="E918" s="387"/>
      <c r="F918" s="388"/>
    </row>
    <row r="919" spans="2:6">
      <c r="B919" s="386"/>
      <c r="C919" s="386"/>
      <c r="D919" s="387"/>
      <c r="E919" s="387"/>
      <c r="F919" s="388"/>
    </row>
    <row r="920" spans="2:6">
      <c r="B920" s="386"/>
      <c r="C920" s="386"/>
      <c r="D920" s="387"/>
      <c r="E920" s="387"/>
      <c r="F920" s="388"/>
    </row>
    <row r="921" spans="2:6">
      <c r="B921" s="386"/>
      <c r="C921" s="386"/>
      <c r="D921" s="387"/>
      <c r="E921" s="387"/>
      <c r="F921" s="388"/>
    </row>
    <row r="922" spans="2:6">
      <c r="B922" s="386"/>
      <c r="C922" s="386"/>
      <c r="D922" s="387"/>
      <c r="E922" s="387"/>
      <c r="F922" s="388"/>
    </row>
    <row r="923" spans="2:6">
      <c r="B923" s="386"/>
      <c r="C923" s="386"/>
      <c r="D923" s="387"/>
      <c r="E923" s="387"/>
      <c r="F923" s="388"/>
    </row>
    <row r="924" spans="2:6">
      <c r="B924" s="386"/>
      <c r="C924" s="386"/>
      <c r="D924" s="387"/>
      <c r="E924" s="387"/>
      <c r="F924" s="388"/>
    </row>
    <row r="925" spans="2:6">
      <c r="B925" s="386"/>
      <c r="C925" s="386"/>
      <c r="D925" s="387"/>
      <c r="E925" s="387"/>
      <c r="F925" s="388"/>
    </row>
    <row r="926" spans="2:6">
      <c r="B926" s="386"/>
      <c r="C926" s="386"/>
      <c r="D926" s="387"/>
      <c r="E926" s="387"/>
      <c r="F926" s="388"/>
    </row>
    <row r="927" spans="2:6">
      <c r="B927" s="386"/>
      <c r="C927" s="386"/>
      <c r="D927" s="387"/>
      <c r="E927" s="387"/>
      <c r="F927" s="388"/>
    </row>
    <row r="928" spans="2:6">
      <c r="B928" s="386"/>
      <c r="C928" s="386"/>
      <c r="D928" s="387"/>
      <c r="E928" s="387"/>
      <c r="F928" s="388"/>
    </row>
    <row r="929" spans="2:6">
      <c r="B929" s="386"/>
      <c r="C929" s="386"/>
      <c r="D929" s="387"/>
      <c r="E929" s="387"/>
      <c r="F929" s="388"/>
    </row>
    <row r="930" spans="2:6">
      <c r="B930" s="386"/>
      <c r="C930" s="386"/>
      <c r="D930" s="387"/>
      <c r="E930" s="387"/>
      <c r="F930" s="388"/>
    </row>
    <row r="931" spans="2:6">
      <c r="B931" s="386"/>
      <c r="C931" s="386"/>
      <c r="D931" s="387"/>
      <c r="E931" s="387"/>
      <c r="F931" s="388"/>
    </row>
    <row r="932" spans="2:6">
      <c r="B932" s="386"/>
      <c r="C932" s="386"/>
      <c r="D932" s="387"/>
      <c r="E932" s="387"/>
      <c r="F932" s="388"/>
    </row>
    <row r="933" spans="2:6">
      <c r="B933" s="386"/>
      <c r="C933" s="386"/>
      <c r="D933" s="387"/>
      <c r="E933" s="387"/>
      <c r="F933" s="388"/>
    </row>
    <row r="934" spans="2:6">
      <c r="B934" s="386"/>
      <c r="C934" s="386"/>
      <c r="D934" s="387"/>
      <c r="E934" s="387"/>
      <c r="F934" s="388"/>
    </row>
    <row r="935" spans="2:6">
      <c r="B935" s="386"/>
      <c r="C935" s="386"/>
      <c r="D935" s="387"/>
      <c r="E935" s="387"/>
      <c r="F935" s="388"/>
    </row>
    <row r="936" spans="2:6">
      <c r="B936" s="386"/>
      <c r="C936" s="386"/>
      <c r="D936" s="387"/>
      <c r="E936" s="387"/>
      <c r="F936" s="388"/>
    </row>
    <row r="937" spans="2:6">
      <c r="B937" s="386"/>
      <c r="C937" s="386"/>
      <c r="D937" s="387"/>
      <c r="E937" s="387"/>
      <c r="F937" s="388"/>
    </row>
    <row r="938" spans="2:6">
      <c r="B938" s="386"/>
      <c r="C938" s="386"/>
      <c r="D938" s="387"/>
      <c r="E938" s="387"/>
      <c r="F938" s="388"/>
    </row>
    <row r="939" spans="2:6">
      <c r="B939" s="386"/>
      <c r="C939" s="386"/>
      <c r="D939" s="387"/>
      <c r="E939" s="387"/>
      <c r="F939" s="388"/>
    </row>
    <row r="940" spans="2:6">
      <c r="B940" s="386"/>
      <c r="C940" s="386"/>
      <c r="D940" s="390"/>
      <c r="E940" s="390"/>
      <c r="F940" s="388"/>
    </row>
    <row r="941" spans="2:6">
      <c r="B941" s="386"/>
      <c r="C941" s="386"/>
      <c r="D941" s="387"/>
      <c r="E941" s="387"/>
      <c r="F941" s="388"/>
    </row>
    <row r="942" spans="2:6">
      <c r="B942" s="386"/>
      <c r="C942" s="386"/>
      <c r="D942" s="387"/>
      <c r="E942" s="387"/>
      <c r="F942" s="388"/>
    </row>
    <row r="943" spans="2:6">
      <c r="B943" s="386"/>
      <c r="C943" s="386"/>
      <c r="D943" s="387"/>
      <c r="E943" s="387"/>
      <c r="F943" s="388"/>
    </row>
    <row r="944" spans="2:6">
      <c r="B944" s="386"/>
      <c r="C944" s="386"/>
      <c r="D944" s="387"/>
      <c r="E944" s="387"/>
      <c r="F944" s="388"/>
    </row>
    <row r="945" spans="2:6">
      <c r="B945" s="386"/>
      <c r="C945" s="386"/>
      <c r="D945" s="387"/>
      <c r="E945" s="387"/>
      <c r="F945" s="388"/>
    </row>
    <row r="946" spans="2:6">
      <c r="B946" s="386"/>
      <c r="C946" s="386"/>
      <c r="D946" s="387"/>
      <c r="E946" s="387"/>
      <c r="F946" s="388"/>
    </row>
    <row r="947" spans="2:6">
      <c r="B947" s="386"/>
      <c r="C947" s="386"/>
      <c r="D947" s="387"/>
      <c r="E947" s="387"/>
      <c r="F947" s="388"/>
    </row>
    <row r="948" spans="2:6">
      <c r="B948" s="386"/>
      <c r="C948" s="386"/>
      <c r="D948" s="387"/>
      <c r="E948" s="387"/>
      <c r="F948" s="388"/>
    </row>
    <row r="949" spans="2:6">
      <c r="B949" s="386"/>
      <c r="C949" s="386"/>
      <c r="D949" s="387"/>
      <c r="E949" s="387"/>
      <c r="F949" s="388"/>
    </row>
    <row r="950" spans="2:6">
      <c r="B950" s="386"/>
      <c r="C950" s="386"/>
      <c r="D950" s="387"/>
      <c r="E950" s="387"/>
      <c r="F950" s="388"/>
    </row>
    <row r="951" spans="2:6">
      <c r="B951" s="386"/>
      <c r="C951" s="386"/>
      <c r="D951" s="387"/>
      <c r="E951" s="387"/>
      <c r="F951" s="388"/>
    </row>
    <row r="952" spans="2:6">
      <c r="B952" s="386"/>
      <c r="C952" s="386"/>
      <c r="D952" s="387"/>
      <c r="E952" s="387"/>
      <c r="F952" s="388"/>
    </row>
    <row r="953" spans="2:6">
      <c r="B953" s="386"/>
      <c r="C953" s="386"/>
      <c r="D953" s="387"/>
      <c r="E953" s="387"/>
      <c r="F953" s="388"/>
    </row>
    <row r="954" spans="2:6">
      <c r="B954" s="386"/>
      <c r="C954" s="386"/>
      <c r="D954" s="387"/>
      <c r="E954" s="387"/>
      <c r="F954" s="388"/>
    </row>
    <row r="955" spans="2:6">
      <c r="B955" s="386"/>
      <c r="C955" s="386"/>
      <c r="D955" s="387"/>
      <c r="E955" s="387"/>
      <c r="F955" s="388"/>
    </row>
    <row r="956" spans="2:6">
      <c r="B956" s="386"/>
      <c r="C956" s="386"/>
      <c r="D956" s="387"/>
      <c r="E956" s="387"/>
      <c r="F956" s="388"/>
    </row>
    <row r="957" spans="2:6">
      <c r="B957" s="386"/>
      <c r="C957" s="386"/>
      <c r="D957" s="387"/>
      <c r="E957" s="387"/>
      <c r="F957" s="388"/>
    </row>
    <row r="958" spans="2:6">
      <c r="B958" s="386"/>
      <c r="C958" s="386"/>
      <c r="D958" s="387"/>
      <c r="E958" s="387"/>
      <c r="F958" s="388"/>
    </row>
    <row r="959" spans="2:6">
      <c r="B959" s="386"/>
      <c r="C959" s="386"/>
      <c r="D959" s="387"/>
      <c r="E959" s="387"/>
      <c r="F959" s="388"/>
    </row>
    <row r="960" spans="2:6">
      <c r="B960" s="386"/>
      <c r="C960" s="386"/>
      <c r="D960" s="387"/>
      <c r="E960" s="387"/>
      <c r="F960" s="388"/>
    </row>
    <row r="961" spans="2:6">
      <c r="B961" s="386"/>
      <c r="C961" s="386"/>
      <c r="D961" s="387"/>
      <c r="E961" s="387"/>
      <c r="F961" s="388"/>
    </row>
    <row r="962" spans="2:6">
      <c r="B962" s="386"/>
      <c r="C962" s="386"/>
      <c r="D962" s="387"/>
      <c r="E962" s="387"/>
      <c r="F962" s="388"/>
    </row>
    <row r="963" spans="2:6">
      <c r="B963" s="386"/>
      <c r="C963" s="386"/>
      <c r="D963" s="387"/>
      <c r="E963" s="387"/>
      <c r="F963" s="388"/>
    </row>
    <row r="964" spans="2:6">
      <c r="B964" s="386"/>
      <c r="C964" s="386"/>
      <c r="D964" s="387"/>
      <c r="E964" s="387"/>
      <c r="F964" s="388"/>
    </row>
    <row r="965" spans="2:6">
      <c r="B965" s="386"/>
      <c r="C965" s="386"/>
      <c r="D965" s="387"/>
      <c r="E965" s="387"/>
      <c r="F965" s="388"/>
    </row>
    <row r="966" spans="2:6">
      <c r="B966" s="386"/>
      <c r="C966" s="386"/>
      <c r="D966" s="387"/>
      <c r="E966" s="387"/>
      <c r="F966" s="388"/>
    </row>
    <row r="967" spans="2:6">
      <c r="B967" s="386"/>
      <c r="C967" s="386"/>
      <c r="D967" s="387"/>
      <c r="E967" s="387"/>
      <c r="F967" s="388"/>
    </row>
    <row r="968" spans="2:6">
      <c r="B968" s="386"/>
      <c r="C968" s="386"/>
      <c r="D968" s="387"/>
      <c r="E968" s="387"/>
      <c r="F968" s="388"/>
    </row>
    <row r="969" spans="2:6">
      <c r="B969" s="386"/>
      <c r="C969" s="386"/>
      <c r="D969" s="387"/>
      <c r="E969" s="387"/>
      <c r="F969" s="388"/>
    </row>
    <row r="970" spans="2:6">
      <c r="B970" s="386"/>
      <c r="C970" s="386"/>
      <c r="D970" s="387"/>
      <c r="E970" s="387"/>
      <c r="F970" s="388"/>
    </row>
    <row r="971" spans="2:6">
      <c r="B971" s="386"/>
      <c r="C971" s="386"/>
      <c r="D971" s="387"/>
      <c r="E971" s="387"/>
      <c r="F971" s="388"/>
    </row>
    <row r="972" spans="2:6">
      <c r="B972" s="386"/>
      <c r="C972" s="386"/>
      <c r="D972" s="387"/>
      <c r="E972" s="387"/>
      <c r="F972" s="388"/>
    </row>
    <row r="973" spans="2:6">
      <c r="B973" s="386"/>
      <c r="C973" s="386"/>
      <c r="D973" s="387"/>
      <c r="E973" s="387"/>
      <c r="F973" s="388"/>
    </row>
    <row r="974" spans="2:6">
      <c r="B974" s="386"/>
      <c r="C974" s="386"/>
      <c r="D974" s="387"/>
      <c r="E974" s="387"/>
      <c r="F974" s="388"/>
    </row>
    <row r="975" spans="2:6">
      <c r="B975" s="386"/>
      <c r="C975" s="386"/>
      <c r="D975" s="387"/>
      <c r="E975" s="387"/>
      <c r="F975" s="388"/>
    </row>
    <row r="976" spans="2:6">
      <c r="B976" s="386"/>
      <c r="C976" s="386"/>
      <c r="D976" s="387"/>
      <c r="E976" s="387"/>
      <c r="F976" s="388"/>
    </row>
    <row r="977" spans="2:6">
      <c r="B977" s="386"/>
      <c r="C977" s="386"/>
      <c r="D977" s="387"/>
      <c r="E977" s="387"/>
      <c r="F977" s="388"/>
    </row>
    <row r="978" spans="2:6">
      <c r="B978" s="386"/>
      <c r="C978" s="386"/>
      <c r="D978" s="387"/>
      <c r="E978" s="387"/>
      <c r="F978" s="388"/>
    </row>
    <row r="979" spans="2:6">
      <c r="B979" s="386"/>
      <c r="C979" s="386"/>
      <c r="D979" s="387"/>
      <c r="E979" s="387"/>
      <c r="F979" s="388"/>
    </row>
    <row r="980" spans="2:6">
      <c r="B980" s="386"/>
      <c r="C980" s="386"/>
      <c r="D980" s="387"/>
      <c r="E980" s="387"/>
      <c r="F980" s="388"/>
    </row>
    <row r="981" spans="2:6">
      <c r="B981" s="386"/>
      <c r="C981" s="386"/>
      <c r="D981" s="387"/>
      <c r="E981" s="387"/>
      <c r="F981" s="388"/>
    </row>
    <row r="982" spans="2:6">
      <c r="B982" s="386"/>
      <c r="C982" s="386"/>
      <c r="D982" s="387"/>
      <c r="E982" s="387"/>
      <c r="F982" s="388"/>
    </row>
    <row r="983" spans="2:6">
      <c r="B983" s="386"/>
      <c r="C983" s="386"/>
      <c r="D983" s="387"/>
      <c r="E983" s="387"/>
      <c r="F983" s="388"/>
    </row>
    <row r="984" spans="2:6">
      <c r="B984" s="386"/>
      <c r="C984" s="386"/>
      <c r="D984" s="387"/>
      <c r="E984" s="387"/>
      <c r="F984" s="388"/>
    </row>
    <row r="985" spans="2:6">
      <c r="B985" s="386"/>
      <c r="C985" s="386"/>
      <c r="D985" s="387"/>
      <c r="E985" s="387"/>
      <c r="F985" s="388"/>
    </row>
    <row r="986" spans="2:6">
      <c r="B986" s="386"/>
      <c r="C986" s="386"/>
      <c r="D986" s="387"/>
      <c r="E986" s="387"/>
      <c r="F986" s="388"/>
    </row>
    <row r="987" spans="2:6">
      <c r="B987" s="386"/>
      <c r="C987" s="386"/>
      <c r="D987" s="387"/>
      <c r="E987" s="387"/>
      <c r="F987" s="388"/>
    </row>
    <row r="988" spans="2:6">
      <c r="B988" s="386"/>
      <c r="C988" s="386"/>
      <c r="D988" s="387"/>
      <c r="E988" s="387"/>
      <c r="F988" s="388"/>
    </row>
    <row r="989" spans="2:6">
      <c r="B989" s="386"/>
      <c r="C989" s="386"/>
      <c r="D989" s="387"/>
      <c r="E989" s="387"/>
      <c r="F989" s="388"/>
    </row>
    <row r="990" spans="2:6">
      <c r="B990" s="386"/>
      <c r="C990" s="386"/>
      <c r="D990" s="387"/>
      <c r="E990" s="387"/>
      <c r="F990" s="388"/>
    </row>
    <row r="991" spans="2:6">
      <c r="B991" s="386"/>
      <c r="C991" s="386"/>
      <c r="D991" s="387"/>
      <c r="E991" s="387"/>
      <c r="F991" s="388"/>
    </row>
    <row r="992" spans="2:6">
      <c r="B992" s="386"/>
      <c r="C992" s="386"/>
      <c r="D992" s="387"/>
      <c r="E992" s="387"/>
      <c r="F992" s="388"/>
    </row>
    <row r="993" spans="2:6">
      <c r="B993" s="386"/>
      <c r="C993" s="386"/>
      <c r="D993" s="387"/>
      <c r="E993" s="387"/>
      <c r="F993" s="388"/>
    </row>
    <row r="994" spans="2:6">
      <c r="B994" s="386"/>
      <c r="C994" s="386"/>
      <c r="D994" s="387"/>
      <c r="E994" s="387"/>
      <c r="F994" s="388"/>
    </row>
    <row r="995" spans="2:6">
      <c r="B995" s="386"/>
      <c r="C995" s="386"/>
      <c r="D995" s="387"/>
      <c r="E995" s="387"/>
      <c r="F995" s="388"/>
    </row>
    <row r="996" spans="2:6">
      <c r="B996" s="386"/>
      <c r="C996" s="386"/>
      <c r="D996" s="387"/>
      <c r="E996" s="387"/>
      <c r="F996" s="388"/>
    </row>
    <row r="997" spans="2:6">
      <c r="B997" s="386"/>
      <c r="C997" s="386"/>
      <c r="D997" s="387"/>
      <c r="E997" s="387"/>
      <c r="F997" s="388"/>
    </row>
    <row r="998" spans="2:6">
      <c r="B998" s="386"/>
      <c r="C998" s="386"/>
      <c r="D998" s="387"/>
      <c r="E998" s="387"/>
      <c r="F998" s="388"/>
    </row>
    <row r="999" spans="2:6">
      <c r="B999" s="386"/>
      <c r="C999" s="386"/>
      <c r="D999" s="387"/>
      <c r="E999" s="387"/>
      <c r="F999" s="388"/>
    </row>
    <row r="1000" spans="2:6">
      <c r="B1000" s="386"/>
      <c r="C1000" s="386"/>
      <c r="D1000" s="387"/>
      <c r="E1000" s="387"/>
      <c r="F1000" s="388"/>
    </row>
    <row r="1001" spans="2:6">
      <c r="B1001" s="386"/>
      <c r="C1001" s="386"/>
      <c r="D1001" s="387"/>
      <c r="E1001" s="387"/>
      <c r="F1001" s="388"/>
    </row>
    <row r="1002" spans="2:6">
      <c r="B1002" s="386"/>
      <c r="C1002" s="386"/>
      <c r="D1002" s="387"/>
      <c r="E1002" s="387"/>
      <c r="F1002" s="388"/>
    </row>
    <row r="1003" spans="2:6">
      <c r="B1003" s="386"/>
      <c r="C1003" s="386"/>
      <c r="D1003" s="387"/>
      <c r="E1003" s="387"/>
      <c r="F1003" s="388"/>
    </row>
    <row r="1004" spans="2:6">
      <c r="B1004" s="386"/>
      <c r="C1004" s="386"/>
      <c r="D1004" s="387"/>
      <c r="E1004" s="387"/>
      <c r="F1004" s="388"/>
    </row>
    <row r="1005" spans="2:6">
      <c r="B1005" s="386"/>
      <c r="C1005" s="386"/>
      <c r="D1005" s="387"/>
      <c r="E1005" s="387"/>
      <c r="F1005" s="388"/>
    </row>
    <row r="1006" spans="2:6">
      <c r="B1006" s="386"/>
      <c r="C1006" s="386"/>
      <c r="D1006" s="387"/>
      <c r="E1006" s="387"/>
      <c r="F1006" s="388"/>
    </row>
    <row r="1007" spans="2:6">
      <c r="B1007" s="386"/>
      <c r="C1007" s="386"/>
      <c r="D1007" s="387"/>
      <c r="E1007" s="387"/>
      <c r="F1007" s="388"/>
    </row>
    <row r="1008" spans="2:6">
      <c r="B1008" s="386"/>
      <c r="C1008" s="386"/>
      <c r="D1008" s="387"/>
      <c r="E1008" s="387"/>
      <c r="F1008" s="388"/>
    </row>
    <row r="1009" spans="2:6">
      <c r="B1009" s="386"/>
      <c r="C1009" s="386"/>
      <c r="D1009" s="387"/>
      <c r="E1009" s="387"/>
      <c r="F1009" s="388"/>
    </row>
    <row r="1010" spans="2:6">
      <c r="B1010" s="386"/>
      <c r="C1010" s="386"/>
      <c r="D1010" s="387"/>
      <c r="E1010" s="387"/>
      <c r="F1010" s="388"/>
    </row>
    <row r="1011" spans="2:6">
      <c r="B1011" s="386"/>
      <c r="C1011" s="386"/>
      <c r="D1011" s="387"/>
      <c r="E1011" s="387"/>
      <c r="F1011" s="388"/>
    </row>
    <row r="1012" spans="2:6">
      <c r="B1012" s="386"/>
      <c r="C1012" s="386"/>
      <c r="D1012" s="387"/>
      <c r="E1012" s="387"/>
      <c r="F1012" s="388"/>
    </row>
    <row r="1013" spans="2:6">
      <c r="B1013" s="386"/>
      <c r="C1013" s="386"/>
      <c r="D1013" s="387"/>
      <c r="E1013" s="387"/>
      <c r="F1013" s="388"/>
    </row>
    <row r="1014" spans="2:6">
      <c r="B1014" s="386"/>
      <c r="C1014" s="386"/>
      <c r="D1014" s="387"/>
      <c r="E1014" s="387"/>
      <c r="F1014" s="388"/>
    </row>
    <row r="1015" spans="2:6">
      <c r="B1015" s="386"/>
      <c r="C1015" s="386"/>
      <c r="D1015" s="387"/>
      <c r="E1015" s="387"/>
      <c r="F1015" s="388"/>
    </row>
    <row r="1016" spans="2:6">
      <c r="B1016" s="386"/>
      <c r="C1016" s="386"/>
      <c r="D1016" s="387"/>
      <c r="E1016" s="387"/>
      <c r="F1016" s="388"/>
    </row>
    <row r="1017" spans="2:6">
      <c r="B1017" s="386"/>
      <c r="C1017" s="386"/>
      <c r="D1017" s="387"/>
      <c r="E1017" s="387"/>
      <c r="F1017" s="388"/>
    </row>
    <row r="1018" spans="2:6">
      <c r="B1018" s="386"/>
      <c r="C1018" s="386"/>
      <c r="D1018" s="387"/>
      <c r="E1018" s="387"/>
      <c r="F1018" s="388"/>
    </row>
    <row r="1019" spans="2:6">
      <c r="B1019" s="386"/>
      <c r="C1019" s="386"/>
      <c r="D1019" s="387"/>
      <c r="E1019" s="387"/>
      <c r="F1019" s="388"/>
    </row>
    <row r="1020" spans="2:6">
      <c r="B1020" s="386"/>
      <c r="C1020" s="386"/>
      <c r="D1020" s="387"/>
      <c r="E1020" s="387"/>
      <c r="F1020" s="388"/>
    </row>
    <row r="1021" spans="2:6">
      <c r="B1021" s="386"/>
      <c r="C1021" s="386"/>
      <c r="D1021" s="387"/>
      <c r="E1021" s="387"/>
      <c r="F1021" s="388"/>
    </row>
    <row r="1022" spans="2:6">
      <c r="B1022" s="386"/>
      <c r="C1022" s="386"/>
      <c r="D1022" s="387"/>
      <c r="E1022" s="387"/>
      <c r="F1022" s="388"/>
    </row>
    <row r="1023" spans="2:6">
      <c r="B1023" s="386"/>
      <c r="C1023" s="386"/>
      <c r="D1023" s="387"/>
      <c r="E1023" s="387"/>
      <c r="F1023" s="388"/>
    </row>
    <row r="1024" spans="2:6">
      <c r="B1024" s="386"/>
      <c r="C1024" s="386"/>
      <c r="D1024" s="387"/>
      <c r="E1024" s="387"/>
      <c r="F1024" s="388"/>
    </row>
    <row r="1025" spans="2:6">
      <c r="B1025" s="386"/>
      <c r="C1025" s="386"/>
      <c r="D1025" s="387"/>
      <c r="E1025" s="387"/>
      <c r="F1025" s="388"/>
    </row>
    <row r="1026" spans="2:6">
      <c r="B1026" s="386"/>
      <c r="C1026" s="386"/>
      <c r="D1026" s="387"/>
      <c r="E1026" s="387"/>
      <c r="F1026" s="388"/>
    </row>
    <row r="1027" spans="2:6">
      <c r="B1027" s="386"/>
      <c r="C1027" s="386"/>
      <c r="D1027" s="387"/>
      <c r="E1027" s="387"/>
      <c r="F1027" s="388"/>
    </row>
    <row r="1028" spans="2:6">
      <c r="B1028" s="386"/>
      <c r="C1028" s="386"/>
      <c r="D1028" s="387"/>
      <c r="E1028" s="387"/>
      <c r="F1028" s="388"/>
    </row>
    <row r="1029" spans="2:6">
      <c r="B1029" s="386"/>
      <c r="C1029" s="386"/>
      <c r="D1029" s="387"/>
      <c r="E1029" s="387"/>
      <c r="F1029" s="388"/>
    </row>
    <row r="1030" spans="2:6">
      <c r="B1030" s="386"/>
      <c r="C1030" s="386"/>
      <c r="D1030" s="387"/>
      <c r="E1030" s="387"/>
      <c r="F1030" s="388"/>
    </row>
    <row r="1031" spans="2:6">
      <c r="B1031" s="386"/>
      <c r="C1031" s="386"/>
      <c r="D1031" s="390"/>
      <c r="E1031" s="390"/>
      <c r="F1031" s="388"/>
    </row>
    <row r="1032" spans="2:6">
      <c r="B1032" s="386"/>
      <c r="C1032" s="386"/>
      <c r="D1032" s="390"/>
      <c r="E1032" s="390"/>
      <c r="F1032" s="388"/>
    </row>
    <row r="1033" spans="2:6">
      <c r="B1033" s="386"/>
      <c r="C1033" s="386"/>
      <c r="D1033" s="390"/>
      <c r="E1033" s="390"/>
      <c r="F1033" s="388"/>
    </row>
    <row r="1034" spans="2:6">
      <c r="B1034" s="386"/>
      <c r="C1034" s="386"/>
      <c r="D1034" s="390"/>
      <c r="E1034" s="390"/>
      <c r="F1034" s="388"/>
    </row>
    <row r="1035" spans="2:6">
      <c r="B1035" s="386"/>
      <c r="C1035" s="386"/>
      <c r="D1035" s="390"/>
      <c r="E1035" s="390"/>
      <c r="F1035" s="388"/>
    </row>
    <row r="1036" spans="2:6">
      <c r="B1036" s="386"/>
      <c r="C1036" s="386"/>
      <c r="D1036" s="387"/>
      <c r="E1036" s="387"/>
      <c r="F1036" s="388"/>
    </row>
    <row r="1037" spans="2:6">
      <c r="B1037" s="386"/>
      <c r="C1037" s="386"/>
      <c r="D1037" s="387"/>
      <c r="E1037" s="387"/>
      <c r="F1037" s="388"/>
    </row>
    <row r="1038" spans="2:6">
      <c r="B1038" s="386"/>
      <c r="C1038" s="386"/>
      <c r="D1038" s="387"/>
      <c r="E1038" s="387"/>
      <c r="F1038" s="388"/>
    </row>
    <row r="1039" spans="2:6">
      <c r="B1039" s="386"/>
      <c r="C1039" s="386"/>
      <c r="D1039" s="387"/>
      <c r="E1039" s="387"/>
      <c r="F1039" s="388"/>
    </row>
    <row r="1040" spans="2:6">
      <c r="B1040" s="386"/>
      <c r="C1040" s="386"/>
      <c r="D1040" s="387"/>
      <c r="E1040" s="387"/>
      <c r="F1040" s="388"/>
    </row>
    <row r="1041" spans="2:6">
      <c r="B1041" s="386"/>
      <c r="C1041" s="386"/>
      <c r="D1041" s="387"/>
      <c r="E1041" s="387"/>
      <c r="F1041" s="388"/>
    </row>
    <row r="1042" spans="2:6">
      <c r="B1042" s="386"/>
      <c r="C1042" s="386"/>
      <c r="D1042" s="387"/>
      <c r="E1042" s="387"/>
      <c r="F1042" s="388"/>
    </row>
    <row r="1043" spans="2:6">
      <c r="B1043" s="386"/>
      <c r="C1043" s="386"/>
      <c r="D1043" s="387"/>
      <c r="E1043" s="387"/>
      <c r="F1043" s="388"/>
    </row>
    <row r="1044" spans="2:6">
      <c r="B1044" s="386"/>
      <c r="C1044" s="386"/>
      <c r="D1044" s="387"/>
      <c r="E1044" s="387"/>
      <c r="F1044" s="388"/>
    </row>
    <row r="1045" spans="2:6">
      <c r="B1045" s="386"/>
      <c r="C1045" s="386"/>
      <c r="D1045" s="387"/>
      <c r="E1045" s="387"/>
      <c r="F1045" s="388"/>
    </row>
    <row r="1046" spans="2:6">
      <c r="B1046" s="386"/>
      <c r="C1046" s="386"/>
      <c r="D1046" s="387"/>
      <c r="E1046" s="387"/>
      <c r="F1046" s="388"/>
    </row>
    <row r="1047" spans="2:6">
      <c r="B1047" s="386"/>
      <c r="C1047" s="386"/>
      <c r="D1047" s="387"/>
      <c r="E1047" s="387"/>
      <c r="F1047" s="388"/>
    </row>
    <row r="1048" spans="2:6">
      <c r="B1048" s="386"/>
      <c r="C1048" s="386"/>
      <c r="D1048" s="387"/>
      <c r="E1048" s="387"/>
      <c r="F1048" s="388"/>
    </row>
    <row r="1049" spans="2:6">
      <c r="B1049" s="386"/>
      <c r="C1049" s="386"/>
      <c r="D1049" s="387"/>
      <c r="E1049" s="387"/>
      <c r="F1049" s="388"/>
    </row>
    <row r="1050" spans="2:6">
      <c r="B1050" s="386"/>
      <c r="C1050" s="386"/>
      <c r="D1050" s="387"/>
      <c r="E1050" s="387"/>
      <c r="F1050" s="388"/>
    </row>
    <row r="1051" spans="2:6">
      <c r="B1051" s="389"/>
      <c r="C1051" s="389"/>
      <c r="D1051" s="387"/>
      <c r="E1051" s="387"/>
      <c r="F1051" s="388"/>
    </row>
    <row r="1052" spans="2:6">
      <c r="B1052" s="386"/>
      <c r="C1052" s="386"/>
      <c r="D1052" s="387"/>
      <c r="E1052" s="387"/>
      <c r="F1052" s="388"/>
    </row>
    <row r="1053" spans="2:6">
      <c r="B1053" s="386"/>
      <c r="C1053" s="386"/>
      <c r="D1053" s="387"/>
      <c r="E1053" s="387"/>
      <c r="F1053" s="388"/>
    </row>
    <row r="1054" spans="2:6">
      <c r="B1054" s="386"/>
      <c r="C1054" s="386"/>
      <c r="D1054" s="387"/>
      <c r="E1054" s="387"/>
      <c r="F1054" s="388"/>
    </row>
    <row r="1055" spans="2:6">
      <c r="B1055" s="386"/>
      <c r="C1055" s="386"/>
      <c r="D1055" s="387"/>
      <c r="E1055" s="387"/>
      <c r="F1055" s="388"/>
    </row>
    <row r="1056" spans="2:6">
      <c r="B1056" s="386"/>
      <c r="C1056" s="386"/>
      <c r="D1056" s="387"/>
      <c r="E1056" s="387"/>
      <c r="F1056" s="388"/>
    </row>
    <row r="1057" spans="2:6">
      <c r="B1057" s="386"/>
      <c r="C1057" s="386"/>
      <c r="D1057" s="387"/>
      <c r="E1057" s="387"/>
      <c r="F1057" s="388"/>
    </row>
    <row r="1058" spans="2:6">
      <c r="B1058" s="386"/>
      <c r="C1058" s="386"/>
      <c r="D1058" s="387"/>
      <c r="E1058" s="387"/>
      <c r="F1058" s="388"/>
    </row>
    <row r="1059" spans="2:6">
      <c r="B1059" s="386"/>
      <c r="C1059" s="386"/>
      <c r="D1059" s="387"/>
      <c r="E1059" s="387"/>
      <c r="F1059" s="388"/>
    </row>
    <row r="1060" spans="2:6">
      <c r="B1060" s="386"/>
      <c r="C1060" s="386"/>
      <c r="D1060" s="387"/>
      <c r="E1060" s="387"/>
      <c r="F1060" s="388"/>
    </row>
    <row r="1061" spans="2:6">
      <c r="B1061" s="386"/>
      <c r="C1061" s="386"/>
      <c r="D1061" s="387"/>
      <c r="E1061" s="387"/>
      <c r="F1061" s="388"/>
    </row>
    <row r="1062" spans="2:6">
      <c r="B1062" s="386"/>
      <c r="C1062" s="386"/>
      <c r="D1062" s="387"/>
      <c r="E1062" s="387"/>
      <c r="F1062" s="388"/>
    </row>
    <row r="1063" spans="2:6">
      <c r="B1063" s="386"/>
      <c r="C1063" s="386"/>
      <c r="D1063" s="387"/>
      <c r="E1063" s="387"/>
      <c r="F1063" s="388"/>
    </row>
    <row r="1064" spans="2:6">
      <c r="B1064" s="386"/>
      <c r="C1064" s="386"/>
      <c r="D1064" s="387"/>
      <c r="E1064" s="387"/>
      <c r="F1064" s="388"/>
    </row>
    <row r="1065" spans="2:6">
      <c r="B1065" s="386"/>
      <c r="C1065" s="386"/>
      <c r="D1065" s="387"/>
      <c r="E1065" s="387"/>
      <c r="F1065" s="388"/>
    </row>
    <row r="1066" spans="2:6">
      <c r="B1066" s="386"/>
      <c r="C1066" s="386"/>
      <c r="D1066" s="387"/>
      <c r="E1066" s="387"/>
      <c r="F1066" s="388"/>
    </row>
    <row r="1067" spans="2:6">
      <c r="B1067" s="386"/>
      <c r="C1067" s="386"/>
      <c r="D1067" s="387"/>
      <c r="E1067" s="387"/>
      <c r="F1067" s="388"/>
    </row>
    <row r="1068" spans="2:6">
      <c r="B1068" s="386"/>
      <c r="C1068" s="386"/>
      <c r="D1068" s="387"/>
      <c r="E1068" s="387"/>
      <c r="F1068" s="388"/>
    </row>
    <row r="1069" spans="2:6">
      <c r="B1069" s="386"/>
      <c r="C1069" s="386"/>
      <c r="D1069" s="387"/>
      <c r="E1069" s="387"/>
      <c r="F1069" s="388"/>
    </row>
    <row r="1070" spans="2:6">
      <c r="B1070" s="386"/>
      <c r="C1070" s="386"/>
      <c r="D1070" s="387"/>
      <c r="E1070" s="387"/>
      <c r="F1070" s="388"/>
    </row>
    <row r="1071" spans="2:6">
      <c r="B1071" s="386"/>
      <c r="C1071" s="386"/>
      <c r="D1071" s="387"/>
      <c r="E1071" s="387"/>
      <c r="F1071" s="388"/>
    </row>
    <row r="1072" spans="2:6">
      <c r="B1072" s="389"/>
      <c r="C1072" s="389"/>
      <c r="D1072" s="387"/>
      <c r="E1072" s="387"/>
      <c r="F1072" s="388"/>
    </row>
    <row r="1073" spans="2:6">
      <c r="B1073" s="386"/>
      <c r="C1073" s="386"/>
      <c r="D1073" s="387"/>
      <c r="E1073" s="387"/>
      <c r="F1073" s="388"/>
    </row>
    <row r="1074" spans="2:6">
      <c r="B1074" s="386"/>
      <c r="C1074" s="386"/>
      <c r="D1074" s="387"/>
      <c r="E1074" s="387"/>
      <c r="F1074" s="388"/>
    </row>
    <row r="1075" spans="2:6">
      <c r="B1075" s="386"/>
      <c r="C1075" s="386"/>
      <c r="D1075" s="387"/>
      <c r="E1075" s="387"/>
      <c r="F1075" s="388"/>
    </row>
    <row r="1076" spans="2:6">
      <c r="B1076" s="386"/>
      <c r="C1076" s="386"/>
      <c r="D1076" s="387"/>
      <c r="E1076" s="387"/>
      <c r="F1076" s="388"/>
    </row>
    <row r="1077" spans="2:6">
      <c r="B1077" s="386"/>
      <c r="C1077" s="386"/>
      <c r="D1077" s="387"/>
      <c r="E1077" s="387"/>
      <c r="F1077" s="388"/>
    </row>
    <row r="1078" spans="2:6">
      <c r="B1078" s="386"/>
      <c r="C1078" s="386"/>
      <c r="D1078" s="387"/>
      <c r="E1078" s="387"/>
      <c r="F1078" s="388"/>
    </row>
    <row r="1079" spans="2:6">
      <c r="B1079" s="386"/>
      <c r="C1079" s="386"/>
      <c r="D1079" s="387"/>
      <c r="E1079" s="387"/>
      <c r="F1079" s="388"/>
    </row>
    <row r="1080" spans="2:6">
      <c r="B1080" s="386"/>
      <c r="C1080" s="386"/>
      <c r="D1080" s="387"/>
      <c r="E1080" s="387"/>
      <c r="F1080" s="388"/>
    </row>
    <row r="1081" spans="2:6">
      <c r="B1081" s="386"/>
      <c r="C1081" s="386"/>
      <c r="D1081" s="387"/>
      <c r="E1081" s="387"/>
      <c r="F1081" s="388"/>
    </row>
    <row r="1082" spans="2:6">
      <c r="B1082" s="386"/>
      <c r="C1082" s="386"/>
      <c r="D1082" s="387"/>
      <c r="E1082" s="387"/>
      <c r="F1082" s="388"/>
    </row>
    <row r="1083" spans="2:6">
      <c r="B1083" s="386"/>
      <c r="C1083" s="386"/>
      <c r="D1083" s="387"/>
      <c r="E1083" s="387"/>
      <c r="F1083" s="388"/>
    </row>
    <row r="1084" spans="2:6">
      <c r="B1084" s="386"/>
      <c r="C1084" s="386"/>
      <c r="D1084" s="387"/>
      <c r="E1084" s="387"/>
      <c r="F1084" s="388"/>
    </row>
    <row r="1085" spans="2:6">
      <c r="B1085" s="386"/>
      <c r="C1085" s="386"/>
      <c r="D1085" s="387"/>
      <c r="E1085" s="387"/>
      <c r="F1085" s="388"/>
    </row>
    <row r="1086" spans="2:6">
      <c r="B1086" s="386"/>
      <c r="C1086" s="386"/>
      <c r="D1086" s="387"/>
      <c r="E1086" s="387"/>
      <c r="F1086" s="388"/>
    </row>
    <row r="1087" spans="2:6">
      <c r="B1087" s="386"/>
      <c r="C1087" s="386"/>
      <c r="D1087" s="387"/>
      <c r="E1087" s="387"/>
      <c r="F1087" s="388"/>
    </row>
    <row r="1088" spans="2:6">
      <c r="B1088" s="386"/>
      <c r="C1088" s="386"/>
      <c r="D1088" s="387"/>
      <c r="E1088" s="387"/>
      <c r="F1088" s="388"/>
    </row>
    <row r="1089" spans="2:6">
      <c r="B1089" s="386"/>
      <c r="C1089" s="386"/>
      <c r="D1089" s="387"/>
      <c r="E1089" s="387"/>
      <c r="F1089" s="388"/>
    </row>
    <row r="1090" spans="2:6">
      <c r="B1090" s="386"/>
      <c r="C1090" s="386"/>
      <c r="D1090" s="387"/>
      <c r="E1090" s="387"/>
      <c r="F1090" s="388"/>
    </row>
    <row r="1091" spans="2:6">
      <c r="B1091" s="386"/>
      <c r="C1091" s="386"/>
      <c r="D1091" s="387"/>
      <c r="E1091" s="387"/>
      <c r="F1091" s="388"/>
    </row>
    <row r="1092" spans="2:6">
      <c r="B1092" s="386"/>
      <c r="C1092" s="386"/>
      <c r="D1092" s="387"/>
      <c r="E1092" s="387"/>
      <c r="F1092" s="388"/>
    </row>
    <row r="1093" spans="2:6">
      <c r="B1093" s="386"/>
      <c r="C1093" s="386"/>
      <c r="D1093" s="387"/>
      <c r="E1093" s="387"/>
      <c r="F1093" s="388"/>
    </row>
    <row r="1094" spans="2:6">
      <c r="B1094" s="386"/>
      <c r="C1094" s="386"/>
      <c r="D1094" s="387"/>
      <c r="E1094" s="387"/>
      <c r="F1094" s="388"/>
    </row>
    <row r="1095" spans="2:6">
      <c r="B1095" s="386"/>
      <c r="C1095" s="386"/>
      <c r="D1095" s="387"/>
      <c r="E1095" s="387"/>
      <c r="F1095" s="388"/>
    </row>
    <row r="1096" spans="2:6">
      <c r="B1096" s="386"/>
      <c r="C1096" s="386"/>
      <c r="D1096" s="387"/>
      <c r="E1096" s="387"/>
      <c r="F1096" s="388"/>
    </row>
    <row r="1097" spans="2:6">
      <c r="B1097" s="386"/>
      <c r="C1097" s="386"/>
      <c r="D1097" s="387"/>
      <c r="E1097" s="387"/>
      <c r="F1097" s="388"/>
    </row>
    <row r="1098" spans="2:6">
      <c r="B1098" s="386"/>
      <c r="C1098" s="386"/>
      <c r="D1098" s="387"/>
      <c r="E1098" s="387"/>
      <c r="F1098" s="388"/>
    </row>
    <row r="1099" spans="2:6">
      <c r="B1099" s="386"/>
      <c r="C1099" s="386"/>
      <c r="D1099" s="387"/>
      <c r="E1099" s="387"/>
      <c r="F1099" s="388"/>
    </row>
    <row r="1100" spans="2:6">
      <c r="B1100" s="386"/>
      <c r="C1100" s="386"/>
      <c r="D1100" s="387"/>
      <c r="E1100" s="387"/>
      <c r="F1100" s="388"/>
    </row>
    <row r="1101" spans="2:6">
      <c r="B1101" s="386"/>
      <c r="C1101" s="386"/>
      <c r="D1101" s="387"/>
      <c r="E1101" s="387"/>
      <c r="F1101" s="388"/>
    </row>
    <row r="1102" spans="2:6">
      <c r="B1102" s="386"/>
      <c r="C1102" s="386"/>
      <c r="D1102" s="387"/>
      <c r="E1102" s="387"/>
      <c r="F1102" s="388"/>
    </row>
    <row r="1103" spans="2:6">
      <c r="B1103" s="386"/>
      <c r="C1103" s="386"/>
      <c r="D1103" s="387"/>
      <c r="E1103" s="387"/>
      <c r="F1103" s="388"/>
    </row>
    <row r="1104" spans="2:6">
      <c r="B1104" s="386"/>
      <c r="C1104" s="386"/>
      <c r="D1104" s="387"/>
      <c r="E1104" s="387"/>
      <c r="F1104" s="388"/>
    </row>
    <row r="1105" spans="2:6">
      <c r="B1105" s="386"/>
      <c r="C1105" s="386"/>
      <c r="D1105" s="387"/>
      <c r="E1105" s="387"/>
      <c r="F1105" s="388"/>
    </row>
    <row r="1106" spans="2:6">
      <c r="B1106" s="386"/>
      <c r="C1106" s="386"/>
      <c r="D1106" s="387"/>
      <c r="E1106" s="387"/>
      <c r="F1106" s="388"/>
    </row>
    <row r="1107" spans="2:6">
      <c r="B1107" s="386"/>
      <c r="C1107" s="386"/>
      <c r="D1107" s="387"/>
      <c r="E1107" s="387"/>
      <c r="F1107" s="388"/>
    </row>
    <row r="1108" spans="2:6">
      <c r="B1108" s="386"/>
      <c r="C1108" s="386"/>
      <c r="D1108" s="387"/>
      <c r="E1108" s="387"/>
      <c r="F1108" s="388"/>
    </row>
    <row r="1109" spans="2:6">
      <c r="B1109" s="386"/>
      <c r="C1109" s="386"/>
      <c r="D1109" s="387"/>
      <c r="E1109" s="387"/>
      <c r="F1109" s="388"/>
    </row>
    <row r="1110" spans="2:6">
      <c r="B1110" s="386"/>
      <c r="C1110" s="386"/>
      <c r="D1110" s="387"/>
      <c r="E1110" s="387"/>
      <c r="F1110" s="388"/>
    </row>
    <row r="1111" spans="2:6">
      <c r="B1111" s="386"/>
      <c r="C1111" s="386"/>
      <c r="D1111" s="387"/>
      <c r="E1111" s="387"/>
      <c r="F1111" s="388"/>
    </row>
    <row r="1112" spans="2:6">
      <c r="B1112" s="386"/>
      <c r="C1112" s="386"/>
      <c r="D1112" s="387"/>
      <c r="E1112" s="387"/>
      <c r="F1112" s="388"/>
    </row>
    <row r="1113" spans="2:6">
      <c r="B1113" s="386"/>
      <c r="C1113" s="386"/>
      <c r="D1113" s="387"/>
      <c r="E1113" s="387"/>
      <c r="F1113" s="388"/>
    </row>
    <row r="1114" spans="2:6">
      <c r="B1114" s="386"/>
      <c r="C1114" s="386"/>
      <c r="D1114" s="387"/>
      <c r="E1114" s="387"/>
      <c r="F1114" s="388"/>
    </row>
    <row r="1115" spans="2:6">
      <c r="B1115" s="386"/>
      <c r="C1115" s="386"/>
      <c r="D1115" s="387"/>
      <c r="E1115" s="387"/>
      <c r="F1115" s="388"/>
    </row>
    <row r="1116" spans="2:6">
      <c r="B1116" s="386"/>
      <c r="C1116" s="386"/>
      <c r="D1116" s="387"/>
      <c r="E1116" s="387"/>
      <c r="F1116" s="388"/>
    </row>
    <row r="1117" spans="2:6">
      <c r="B1117" s="386"/>
      <c r="C1117" s="386"/>
      <c r="D1117" s="387"/>
      <c r="E1117" s="387"/>
      <c r="F1117" s="388"/>
    </row>
    <row r="1118" spans="2:6">
      <c r="B1118" s="386"/>
      <c r="C1118" s="386"/>
      <c r="D1118" s="387"/>
      <c r="E1118" s="387"/>
      <c r="F1118" s="388"/>
    </row>
    <row r="1119" spans="2:6">
      <c r="B1119" s="386"/>
      <c r="C1119" s="386"/>
      <c r="D1119" s="387"/>
      <c r="E1119" s="387"/>
      <c r="F1119" s="388"/>
    </row>
    <row r="1120" spans="2:6">
      <c r="B1120" s="386"/>
      <c r="C1120" s="386"/>
      <c r="D1120" s="387"/>
      <c r="E1120" s="387"/>
      <c r="F1120" s="388"/>
    </row>
    <row r="1121" spans="2:6">
      <c r="B1121" s="386"/>
      <c r="C1121" s="386"/>
      <c r="D1121" s="387"/>
      <c r="E1121" s="387"/>
      <c r="F1121" s="388"/>
    </row>
    <row r="1122" spans="2:6">
      <c r="B1122" s="386"/>
      <c r="C1122" s="386"/>
      <c r="D1122" s="387"/>
      <c r="E1122" s="387"/>
      <c r="F1122" s="388"/>
    </row>
    <row r="1123" spans="2:6">
      <c r="B1123" s="386"/>
      <c r="C1123" s="386"/>
      <c r="D1123" s="387"/>
      <c r="E1123" s="387"/>
      <c r="F1123" s="388"/>
    </row>
    <row r="1124" spans="2:6">
      <c r="B1124" s="386"/>
      <c r="C1124" s="386"/>
      <c r="D1124" s="387"/>
      <c r="E1124" s="387"/>
      <c r="F1124" s="388"/>
    </row>
    <row r="1125" spans="2:6">
      <c r="B1125" s="386"/>
      <c r="C1125" s="386"/>
      <c r="D1125" s="387"/>
      <c r="E1125" s="387"/>
      <c r="F1125" s="388"/>
    </row>
    <row r="1126" spans="2:6">
      <c r="B1126" s="386"/>
      <c r="C1126" s="386"/>
      <c r="D1126" s="387"/>
      <c r="E1126" s="387"/>
      <c r="F1126" s="388"/>
    </row>
    <row r="1127" spans="2:6">
      <c r="B1127" s="386"/>
      <c r="C1127" s="386"/>
      <c r="D1127" s="387"/>
      <c r="E1127" s="387"/>
      <c r="F1127" s="388"/>
    </row>
    <row r="1128" spans="2:6">
      <c r="B1128" s="386"/>
      <c r="C1128" s="386"/>
      <c r="D1128" s="387"/>
      <c r="E1128" s="387"/>
      <c r="F1128" s="388"/>
    </row>
    <row r="1129" spans="2:6">
      <c r="B1129" s="386"/>
      <c r="C1129" s="386"/>
      <c r="D1129" s="387"/>
      <c r="E1129" s="387"/>
      <c r="F1129" s="388"/>
    </row>
    <row r="1130" spans="2:6">
      <c r="B1130" s="386"/>
      <c r="C1130" s="386"/>
      <c r="D1130" s="387"/>
      <c r="E1130" s="387"/>
      <c r="F1130" s="388"/>
    </row>
    <row r="1131" spans="2:6">
      <c r="B1131" s="386"/>
      <c r="C1131" s="386"/>
      <c r="D1131" s="387"/>
      <c r="E1131" s="387"/>
      <c r="F1131" s="388"/>
    </row>
    <row r="1132" spans="2:6">
      <c r="B1132" s="386"/>
      <c r="C1132" s="386"/>
      <c r="D1132" s="387"/>
      <c r="E1132" s="387"/>
      <c r="F1132" s="388"/>
    </row>
    <row r="1133" spans="2:6">
      <c r="B1133" s="386"/>
      <c r="C1133" s="386"/>
      <c r="D1133" s="387"/>
      <c r="E1133" s="387"/>
      <c r="F1133" s="388"/>
    </row>
    <row r="1134" spans="2:6">
      <c r="B1134" s="386"/>
      <c r="C1134" s="386"/>
      <c r="D1134" s="387"/>
      <c r="E1134" s="387"/>
      <c r="F1134" s="388"/>
    </row>
    <row r="1135" spans="2:6">
      <c r="B1135" s="386"/>
      <c r="C1135" s="386"/>
      <c r="D1135" s="387"/>
      <c r="E1135" s="387"/>
      <c r="F1135" s="388"/>
    </row>
    <row r="1136" spans="2:6">
      <c r="B1136" s="386"/>
      <c r="C1136" s="386"/>
      <c r="D1136" s="387"/>
      <c r="E1136" s="387"/>
      <c r="F1136" s="388"/>
    </row>
  </sheetData>
  <mergeCells count="10">
    <mergeCell ref="J2:K2"/>
    <mergeCell ref="J3:K8"/>
    <mergeCell ref="B2:D2"/>
    <mergeCell ref="E2:F5"/>
    <mergeCell ref="F9:F10"/>
    <mergeCell ref="C9:C10"/>
    <mergeCell ref="B9:B10"/>
    <mergeCell ref="E9:E10"/>
    <mergeCell ref="D9:D10"/>
    <mergeCell ref="B6:F6"/>
  </mergeCells>
  <pageMargins left="0.7" right="0.7" top="0.75" bottom="0.75" header="0.3" footer="0.3"/>
  <pageSetup scale="7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TextBox1">
          <controlPr defaultSize="0" autoLine="0" r:id="rId5">
            <anchor moveWithCells="1" sizeWithCells="1">
              <from>
                <xdr:col>10</xdr:col>
                <xdr:colOff>0</xdr:colOff>
                <xdr:row>4</xdr:row>
                <xdr:rowOff>133350</xdr:rowOff>
              </from>
              <to>
                <xdr:col>10</xdr:col>
                <xdr:colOff>0</xdr:colOff>
                <xdr:row>6</xdr:row>
                <xdr:rowOff>47625</xdr:rowOff>
              </to>
            </anchor>
          </controlPr>
        </control>
      </mc:Choice>
      <mc:Fallback>
        <control shapeId="20481" r:id="rId4" name="TextBox1"/>
      </mc:Fallback>
    </mc:AlternateContent>
    <mc:AlternateContent xmlns:mc="http://schemas.openxmlformats.org/markup-compatibility/2006">
      <mc:Choice Requires="x14">
        <control shapeId="20489" r:id="rId6" name="CommandButton2">
          <controlPr defaultSize="0" autoLine="0" r:id="rId7">
            <anchor moveWithCells="1">
              <from>
                <xdr:col>9</xdr:col>
                <xdr:colOff>76200</xdr:colOff>
                <xdr:row>3</xdr:row>
                <xdr:rowOff>19050</xdr:rowOff>
              </from>
              <to>
                <xdr:col>10</xdr:col>
                <xdr:colOff>990600</xdr:colOff>
                <xdr:row>6</xdr:row>
                <xdr:rowOff>47625</xdr:rowOff>
              </to>
            </anchor>
          </controlPr>
        </control>
      </mc:Choice>
      <mc:Fallback>
        <control shapeId="20489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fitToPage="1"/>
  </sheetPr>
  <dimension ref="A1:L2257"/>
  <sheetViews>
    <sheetView showGridLines="0" topLeftCell="B1" zoomScale="70" zoomScaleNormal="70" workbookViewId="0">
      <selection activeCell="B1" sqref="B1:D1048576"/>
    </sheetView>
  </sheetViews>
  <sheetFormatPr baseColWidth="10" defaultColWidth="11.42578125" defaultRowHeight="15"/>
  <cols>
    <col min="1" max="1" width="19.140625" style="381" hidden="1" customWidth="1"/>
    <col min="2" max="2" width="17.7109375" style="525" bestFit="1" customWidth="1"/>
    <col min="3" max="3" width="54.5703125" style="17" customWidth="1"/>
    <col min="4" max="4" width="15" style="17" bestFit="1" customWidth="1"/>
    <col min="5" max="5" width="13.5703125" style="17" hidden="1" customWidth="1"/>
    <col min="6" max="6" width="19.140625" style="17" hidden="1" customWidth="1"/>
    <col min="7" max="7" width="25.5703125" style="17" hidden="1" customWidth="1"/>
    <col min="8" max="8" width="8" style="17" customWidth="1"/>
    <col min="9" max="9" width="35" style="109" customWidth="1"/>
    <col min="10" max="10" width="8.140625" style="37" customWidth="1"/>
    <col min="11" max="11" width="29.42578125" style="18" bestFit="1" customWidth="1"/>
    <col min="12" max="12" width="11.85546875" style="102" bestFit="1" customWidth="1"/>
    <col min="13" max="16384" width="11.42578125" style="17"/>
  </cols>
  <sheetData>
    <row r="1" spans="1:12" ht="12" customHeight="1" thickBot="1">
      <c r="B1" s="526"/>
      <c r="C1" s="70"/>
      <c r="D1" s="70"/>
      <c r="I1" s="71"/>
      <c r="J1" s="72"/>
      <c r="K1" s="73"/>
      <c r="L1" s="74"/>
    </row>
    <row r="2" spans="1:12" ht="51.75" customHeight="1" thickBot="1">
      <c r="B2" s="527" t="s">
        <v>448</v>
      </c>
      <c r="C2" s="76"/>
      <c r="D2" s="77"/>
      <c r="F2" s="78"/>
      <c r="G2" s="78"/>
      <c r="I2" s="775" t="s">
        <v>437</v>
      </c>
      <c r="J2" s="776"/>
      <c r="K2" s="776"/>
      <c r="L2" s="777"/>
    </row>
    <row r="3" spans="1:12" ht="15" customHeight="1" thickBot="1">
      <c r="B3" s="528" t="s">
        <v>449</v>
      </c>
      <c r="C3" s="80"/>
      <c r="D3" s="81"/>
      <c r="F3" s="78"/>
      <c r="G3" s="78"/>
      <c r="I3" s="778" t="s">
        <v>435</v>
      </c>
      <c r="J3" s="779"/>
      <c r="K3" s="82" t="str">
        <f>IFERROR(VLOOKUP(I10,B9:D202,2,FALSE),"")</f>
        <v/>
      </c>
      <c r="L3" s="330" t="str">
        <f>IFERROR(VLOOKUP(I10,B10:D1138,3,FALSE),"")</f>
        <v/>
      </c>
    </row>
    <row r="4" spans="1:12" ht="15" customHeight="1" thickBot="1">
      <c r="B4" s="528"/>
      <c r="C4" s="80"/>
      <c r="D4" s="81"/>
      <c r="F4" s="78"/>
      <c r="G4" s="78"/>
      <c r="I4" s="780"/>
      <c r="J4" s="781"/>
      <c r="K4" s="82"/>
      <c r="L4" s="83"/>
    </row>
    <row r="5" spans="1:12" ht="15.75" customHeight="1" thickBot="1">
      <c r="B5" s="528" t="s">
        <v>450</v>
      </c>
      <c r="C5" s="84"/>
      <c r="D5" s="85"/>
      <c r="F5" s="78"/>
      <c r="G5" s="78"/>
      <c r="I5" s="780"/>
      <c r="J5" s="781"/>
      <c r="K5" s="86" t="s">
        <v>451</v>
      </c>
      <c r="L5" s="87" t="str">
        <f>IFERROR(L3*1.21,"")</f>
        <v/>
      </c>
    </row>
    <row r="6" spans="1:12" ht="24" customHeight="1" thickBot="1">
      <c r="B6" s="88"/>
      <c r="C6" s="89"/>
      <c r="D6" s="90"/>
      <c r="F6" s="78"/>
      <c r="G6" s="78"/>
      <c r="I6" s="780"/>
      <c r="J6" s="781"/>
      <c r="K6" s="86" t="s">
        <v>434</v>
      </c>
      <c r="L6" s="91">
        <v>50</v>
      </c>
    </row>
    <row r="7" spans="1:12" ht="21.75" customHeight="1" thickBot="1">
      <c r="B7" s="92">
        <f>crudo!G3</f>
        <v>46079</v>
      </c>
      <c r="C7" s="93"/>
      <c r="D7" s="94"/>
      <c r="F7" s="78"/>
      <c r="G7" s="78"/>
      <c r="I7" s="782"/>
      <c r="J7" s="783"/>
      <c r="K7" s="95" t="s">
        <v>436</v>
      </c>
      <c r="L7" s="96" t="str">
        <f>IFERROR(L6/100*L5+L5,"")</f>
        <v/>
      </c>
    </row>
    <row r="8" spans="1:12" ht="19.5" hidden="1" thickBot="1">
      <c r="B8" s="92"/>
      <c r="C8" s="93"/>
      <c r="D8" s="94"/>
      <c r="F8" s="78"/>
      <c r="G8" s="78"/>
      <c r="I8" s="318" t="s">
        <v>452</v>
      </c>
      <c r="J8" s="18"/>
      <c r="K8" s="97"/>
      <c r="L8" s="98"/>
    </row>
    <row r="9" spans="1:12" ht="15.75" customHeight="1">
      <c r="B9" s="99" t="s">
        <v>453</v>
      </c>
      <c r="C9" s="100" t="s">
        <v>454</v>
      </c>
      <c r="D9" s="101" t="s">
        <v>455</v>
      </c>
      <c r="F9" s="78"/>
      <c r="G9" s="78"/>
      <c r="I9"/>
      <c r="J9" s="18"/>
    </row>
    <row r="10" spans="1:12">
      <c r="A10" s="383" t="s">
        <v>5666</v>
      </c>
      <c r="B10" s="529" t="s">
        <v>5680</v>
      </c>
      <c r="C10" s="385" t="s">
        <v>5667</v>
      </c>
      <c r="D10" s="384">
        <f>SUMIF(crudo!B:B,A10,crudo!D:D)</f>
        <v>1480.53</v>
      </c>
      <c r="I10"/>
      <c r="J10" s="18"/>
    </row>
    <row r="11" spans="1:12">
      <c r="A11" s="383" t="s">
        <v>2572</v>
      </c>
      <c r="B11" s="529" t="s">
        <v>4732</v>
      </c>
      <c r="C11" s="385" t="s">
        <v>2573</v>
      </c>
      <c r="D11" s="384">
        <f>SUMIF(crudo!B:B,A11,crudo!D:D)</f>
        <v>1579.11</v>
      </c>
      <c r="E11" s="381"/>
      <c r="H11" s="342"/>
      <c r="I11"/>
      <c r="J11" s="18"/>
    </row>
    <row r="12" spans="1:12">
      <c r="A12" s="383" t="s">
        <v>2574</v>
      </c>
      <c r="B12" s="529">
        <v>2721</v>
      </c>
      <c r="C12" s="385" t="s">
        <v>2575</v>
      </c>
      <c r="D12" s="384">
        <f>SUMIF(crudo!B:B,A12,crudo!D:D)</f>
        <v>727.72</v>
      </c>
      <c r="E12" s="381"/>
      <c r="H12" s="342"/>
      <c r="I12"/>
      <c r="J12" s="18"/>
    </row>
    <row r="13" spans="1:12">
      <c r="A13" s="383" t="s">
        <v>2576</v>
      </c>
      <c r="B13" s="529" t="s">
        <v>4733</v>
      </c>
      <c r="C13" s="385" t="s">
        <v>2577</v>
      </c>
      <c r="D13" s="384">
        <f>SUMIF(crudo!B:B,A13,crudo!D:D)</f>
        <v>1292.33</v>
      </c>
      <c r="E13" s="381"/>
      <c r="H13" s="342"/>
      <c r="I13"/>
      <c r="J13" s="18"/>
    </row>
    <row r="14" spans="1:12">
      <c r="A14" s="383" t="s">
        <v>2578</v>
      </c>
      <c r="B14" s="529">
        <v>2723</v>
      </c>
      <c r="C14" s="385" t="s">
        <v>2579</v>
      </c>
      <c r="D14" s="384">
        <f>SUMIF(crudo!B:B,A14,crudo!D:D)</f>
        <v>850.5</v>
      </c>
      <c r="E14" s="381"/>
      <c r="H14" s="342"/>
      <c r="I14"/>
    </row>
    <row r="15" spans="1:12" ht="15.75" thickBot="1">
      <c r="A15" s="383" t="s">
        <v>2580</v>
      </c>
      <c r="B15" s="529">
        <v>2741</v>
      </c>
      <c r="C15" s="385" t="s">
        <v>2581</v>
      </c>
      <c r="D15" s="384">
        <f>SUMIF(crudo!B:B,A15,crudo!D:D)</f>
        <v>1041.3900000000001</v>
      </c>
      <c r="E15" s="381"/>
      <c r="H15" s="342"/>
      <c r="I15"/>
    </row>
    <row r="16" spans="1:12" ht="21">
      <c r="A16" s="383" t="s">
        <v>2582</v>
      </c>
      <c r="B16" s="529" t="s">
        <v>4734</v>
      </c>
      <c r="C16" s="385" t="s">
        <v>2583</v>
      </c>
      <c r="D16" s="384">
        <f>SUMIF(crudo!B:B,A16,crudo!D:D)</f>
        <v>1687.55</v>
      </c>
      <c r="E16" s="381"/>
      <c r="H16" s="342"/>
      <c r="I16"/>
      <c r="K16" s="754" t="s">
        <v>2313</v>
      </c>
      <c r="L16" s="755"/>
    </row>
    <row r="17" spans="1:12">
      <c r="A17" s="383" t="s">
        <v>2584</v>
      </c>
      <c r="B17" s="529">
        <v>2821</v>
      </c>
      <c r="C17" s="385" t="s">
        <v>2585</v>
      </c>
      <c r="D17" s="384">
        <f>SUMIF(crudo!B:B,A17,crudo!D:D)</f>
        <v>762.67</v>
      </c>
      <c r="E17" s="381"/>
      <c r="H17" s="342"/>
      <c r="I17"/>
      <c r="K17" s="746"/>
      <c r="L17" s="747"/>
    </row>
    <row r="18" spans="1:12">
      <c r="A18" s="383" t="s">
        <v>2588</v>
      </c>
      <c r="B18" s="529">
        <v>2825</v>
      </c>
      <c r="C18" s="385" t="s">
        <v>2589</v>
      </c>
      <c r="D18" s="384">
        <f>SUMIF(crudo!B:B,A18,crudo!D:D)</f>
        <v>7475.24</v>
      </c>
      <c r="E18" s="381"/>
      <c r="H18" s="342"/>
      <c r="I18"/>
      <c r="K18" s="746"/>
      <c r="L18" s="747"/>
    </row>
    <row r="19" spans="1:12">
      <c r="A19" s="383" t="s">
        <v>2586</v>
      </c>
      <c r="B19" s="529">
        <v>2825</v>
      </c>
      <c r="C19" s="385" t="s">
        <v>2587</v>
      </c>
      <c r="D19" s="384">
        <f>SUMIF(crudo!B:B,A19,crudo!D:D)</f>
        <v>557.44000000000005</v>
      </c>
      <c r="E19" s="381"/>
      <c r="H19" s="342"/>
      <c r="I19"/>
      <c r="K19" s="746"/>
      <c r="L19" s="747"/>
    </row>
    <row r="20" spans="1:12">
      <c r="A20" s="383" t="s">
        <v>5668</v>
      </c>
      <c r="B20" s="529" t="s">
        <v>5681</v>
      </c>
      <c r="C20" s="385" t="s">
        <v>5669</v>
      </c>
      <c r="D20" s="384">
        <f>SUMIF(crudo!B:B,A20,crudo!D:D)</f>
        <v>6248.34</v>
      </c>
      <c r="E20" s="381"/>
      <c r="H20" s="342"/>
      <c r="I20"/>
      <c r="K20" s="746"/>
      <c r="L20" s="747"/>
    </row>
    <row r="21" spans="1:12" ht="15.75" thickBot="1">
      <c r="A21" s="383" t="s">
        <v>2590</v>
      </c>
      <c r="B21" s="529">
        <v>2827</v>
      </c>
      <c r="C21" s="385" t="s">
        <v>2591</v>
      </c>
      <c r="D21" s="384">
        <f>SUMIF(crudo!B:B,A21,crudo!D:D)</f>
        <v>2033.49</v>
      </c>
      <c r="E21" s="381"/>
      <c r="H21" s="342"/>
      <c r="I21"/>
      <c r="K21" s="748"/>
      <c r="L21" s="749"/>
    </row>
    <row r="22" spans="1:12" ht="21">
      <c r="A22" s="383" t="s">
        <v>2592</v>
      </c>
      <c r="B22" s="529">
        <v>2841</v>
      </c>
      <c r="C22" s="385" t="s">
        <v>2593</v>
      </c>
      <c r="D22" s="384">
        <f>SUMIF(crudo!B:B,A22,crudo!D:D)</f>
        <v>1041.3900000000001</v>
      </c>
      <c r="E22" s="381"/>
      <c r="H22" s="342"/>
      <c r="I22"/>
      <c r="K22" s="784" t="s">
        <v>2314</v>
      </c>
      <c r="L22" s="785"/>
    </row>
    <row r="23" spans="1:12">
      <c r="A23" s="383" t="s">
        <v>2594</v>
      </c>
      <c r="B23" s="529">
        <v>2845</v>
      </c>
      <c r="C23" s="385" t="s">
        <v>2595</v>
      </c>
      <c r="D23" s="384">
        <f>SUMIF(crudo!B:B,A23,crudo!D:D)</f>
        <v>914.13</v>
      </c>
      <c r="E23" s="381"/>
      <c r="H23" s="342"/>
      <c r="I23"/>
      <c r="K23" s="320"/>
      <c r="L23" s="321"/>
    </row>
    <row r="24" spans="1:12">
      <c r="A24" s="383" t="s">
        <v>2596</v>
      </c>
      <c r="B24" s="529" t="s">
        <v>4735</v>
      </c>
      <c r="C24" s="385" t="s">
        <v>2597</v>
      </c>
      <c r="D24" s="384">
        <f>SUMIF(crudo!B:B,A24,crudo!D:D)</f>
        <v>14902.93</v>
      </c>
      <c r="E24" s="381"/>
      <c r="H24" s="342"/>
      <c r="I24"/>
      <c r="K24" s="320"/>
      <c r="L24" s="321"/>
    </row>
    <row r="25" spans="1:12" ht="15.75" thickBot="1">
      <c r="A25" s="383" t="s">
        <v>2598</v>
      </c>
      <c r="B25" s="529" t="s">
        <v>4736</v>
      </c>
      <c r="C25" s="385" t="s">
        <v>2599</v>
      </c>
      <c r="D25" s="384">
        <f>SUMIF(crudo!B:B,A25,crudo!D:D)</f>
        <v>14902.93</v>
      </c>
      <c r="E25" s="381"/>
      <c r="H25" s="342"/>
      <c r="I25"/>
      <c r="K25" s="322"/>
      <c r="L25" s="323"/>
    </row>
    <row r="26" spans="1:12">
      <c r="A26" s="383" t="s">
        <v>2600</v>
      </c>
      <c r="B26" s="529">
        <v>3156</v>
      </c>
      <c r="C26" s="385" t="s">
        <v>2601</v>
      </c>
      <c r="D26" s="384">
        <f>SUMIF(crudo!B:B,A26,crudo!D:D)</f>
        <v>2796.92</v>
      </c>
      <c r="E26" s="381"/>
      <c r="H26" s="342"/>
      <c r="I26"/>
    </row>
    <row r="27" spans="1:12">
      <c r="A27" s="383" t="s">
        <v>2602</v>
      </c>
      <c r="B27" s="529">
        <v>3157</v>
      </c>
      <c r="C27" s="385" t="s">
        <v>5532</v>
      </c>
      <c r="D27" s="384">
        <f>SUMIF(crudo!B:B,A27,crudo!D:D)</f>
        <v>2987.68</v>
      </c>
      <c r="E27" s="381"/>
      <c r="H27" s="342"/>
      <c r="I27"/>
    </row>
    <row r="28" spans="1:12">
      <c r="A28" s="383" t="s">
        <v>5533</v>
      </c>
      <c r="B28" s="529" t="s">
        <v>5682</v>
      </c>
      <c r="C28" s="385" t="s">
        <v>5534</v>
      </c>
      <c r="D28" s="384">
        <f>SUMIF(crudo!B:B,A28,crudo!D:D)</f>
        <v>5292.98</v>
      </c>
      <c r="E28" s="381"/>
      <c r="H28" s="342"/>
      <c r="I28"/>
    </row>
    <row r="29" spans="1:12">
      <c r="A29" s="383" t="s">
        <v>2603</v>
      </c>
      <c r="B29" s="529">
        <v>3797</v>
      </c>
      <c r="C29" s="385" t="s">
        <v>2604</v>
      </c>
      <c r="D29" s="384">
        <f>SUMIF(crudo!B:B,A29,crudo!D:D)</f>
        <v>1955.31</v>
      </c>
      <c r="E29" s="381"/>
      <c r="H29" s="342"/>
      <c r="I29"/>
    </row>
    <row r="30" spans="1:12">
      <c r="A30" s="383" t="s">
        <v>2605</v>
      </c>
      <c r="B30" s="529" t="s">
        <v>4737</v>
      </c>
      <c r="C30" s="385" t="s">
        <v>2606</v>
      </c>
      <c r="D30" s="384">
        <f>SUMIF(crudo!B:B,A30,crudo!D:D)</f>
        <v>11044.29</v>
      </c>
      <c r="E30" s="381"/>
      <c r="H30" s="342"/>
      <c r="I30"/>
    </row>
    <row r="31" spans="1:12">
      <c r="A31" s="383" t="s">
        <v>2607</v>
      </c>
      <c r="B31" s="529" t="s">
        <v>4738</v>
      </c>
      <c r="C31" s="385" t="s">
        <v>2608</v>
      </c>
      <c r="D31" s="384">
        <f>SUMIF(crudo!B:B,A31,crudo!D:D)</f>
        <v>11044.29</v>
      </c>
      <c r="E31" s="381"/>
      <c r="H31" s="342"/>
      <c r="I31"/>
    </row>
    <row r="32" spans="1:12">
      <c r="A32" s="383" t="s">
        <v>2609</v>
      </c>
      <c r="B32" s="529">
        <v>3893</v>
      </c>
      <c r="C32" s="385" t="s">
        <v>2610</v>
      </c>
      <c r="D32" s="384">
        <f>SUMIF(crudo!B:B,A32,crudo!D:D)</f>
        <v>763.04</v>
      </c>
      <c r="E32" s="381"/>
      <c r="H32" s="342"/>
      <c r="I32"/>
    </row>
    <row r="33" spans="1:9">
      <c r="A33" s="383" t="s">
        <v>2611</v>
      </c>
      <c r="B33" s="529">
        <v>3894</v>
      </c>
      <c r="C33" s="385" t="s">
        <v>2612</v>
      </c>
      <c r="D33" s="384">
        <f>SUMIF(crudo!B:B,A33,crudo!D:D)</f>
        <v>1545.56</v>
      </c>
      <c r="E33" s="381"/>
      <c r="H33" s="342"/>
      <c r="I33"/>
    </row>
    <row r="34" spans="1:9">
      <c r="A34" s="383" t="s">
        <v>2613</v>
      </c>
      <c r="B34" s="529" t="s">
        <v>4739</v>
      </c>
      <c r="C34" s="385" t="s">
        <v>2614</v>
      </c>
      <c r="D34" s="384">
        <f>SUMIF(crudo!B:B,A34,crudo!D:D)</f>
        <v>14902.93</v>
      </c>
      <c r="E34" s="381"/>
      <c r="H34" s="342"/>
      <c r="I34"/>
    </row>
    <row r="35" spans="1:9">
      <c r="A35" s="383" t="s">
        <v>2615</v>
      </c>
      <c r="B35" s="529">
        <v>3930</v>
      </c>
      <c r="C35" s="385" t="s">
        <v>2616</v>
      </c>
      <c r="D35" s="384">
        <f>SUMIF(crudo!B:B,A35,crudo!D:D)</f>
        <v>1496.66</v>
      </c>
      <c r="E35" s="381"/>
      <c r="H35" s="342"/>
      <c r="I35"/>
    </row>
    <row r="36" spans="1:9">
      <c r="A36" s="383" t="s">
        <v>2617</v>
      </c>
      <c r="B36" s="529">
        <v>5007</v>
      </c>
      <c r="C36" s="385" t="s">
        <v>2618</v>
      </c>
      <c r="D36" s="384">
        <f>SUMIF(crudo!B:B,A36,crudo!D:D)</f>
        <v>614.79999999999995</v>
      </c>
      <c r="E36" s="381"/>
      <c r="H36" s="342"/>
      <c r="I36"/>
    </row>
    <row r="37" spans="1:9">
      <c r="A37" s="383" t="s">
        <v>2619</v>
      </c>
      <c r="B37" s="529">
        <v>5008</v>
      </c>
      <c r="C37" s="385" t="s">
        <v>2620</v>
      </c>
      <c r="D37" s="384">
        <f>SUMIF(crudo!B:B,A37,crudo!D:D)</f>
        <v>794.93</v>
      </c>
      <c r="E37" s="381"/>
      <c r="H37" s="342"/>
      <c r="I37"/>
    </row>
    <row r="38" spans="1:9">
      <c r="A38" s="383" t="s">
        <v>2621</v>
      </c>
      <c r="B38" s="529">
        <v>5009</v>
      </c>
      <c r="C38" s="385" t="s">
        <v>2622</v>
      </c>
      <c r="D38" s="384">
        <f>SUMIF(crudo!B:B,A38,crudo!D:D)</f>
        <v>2312.21</v>
      </c>
      <c r="E38" s="381"/>
      <c r="H38" s="342"/>
      <c r="I38"/>
    </row>
    <row r="39" spans="1:9">
      <c r="A39" s="383" t="s">
        <v>2623</v>
      </c>
      <c r="B39" s="529">
        <v>5627</v>
      </c>
      <c r="C39" s="385" t="s">
        <v>2624</v>
      </c>
      <c r="D39" s="384">
        <f>SUMIF(crudo!B:B,A39,crudo!D:D)</f>
        <v>1025.26</v>
      </c>
      <c r="E39" s="381"/>
      <c r="H39" s="342"/>
      <c r="I39"/>
    </row>
    <row r="40" spans="1:9">
      <c r="A40" s="383" t="s">
        <v>2625</v>
      </c>
      <c r="B40" s="529">
        <v>5637</v>
      </c>
      <c r="C40" s="385" t="s">
        <v>2626</v>
      </c>
      <c r="D40" s="384">
        <f>SUMIF(crudo!B:B,A40,crudo!D:D)</f>
        <v>1896.69</v>
      </c>
      <c r="E40" s="381"/>
      <c r="H40" s="342"/>
      <c r="I40"/>
    </row>
    <row r="41" spans="1:9">
      <c r="A41" s="383" t="s">
        <v>4648</v>
      </c>
      <c r="B41" s="529">
        <v>62186</v>
      </c>
      <c r="C41" s="385" t="s">
        <v>4647</v>
      </c>
      <c r="D41" s="384">
        <f>SUMIF(crudo!B:B,A41,crudo!D:D)</f>
        <v>4902.24</v>
      </c>
      <c r="E41" s="381"/>
      <c r="H41" s="342"/>
      <c r="I41"/>
    </row>
    <row r="42" spans="1:9">
      <c r="A42" s="383" t="s">
        <v>2627</v>
      </c>
      <c r="B42" s="529" t="s">
        <v>4740</v>
      </c>
      <c r="C42" s="385" t="s">
        <v>2628</v>
      </c>
      <c r="D42" s="384">
        <f>SUMIF(crudo!B:B,A42,crudo!D:D)</f>
        <v>6198.15</v>
      </c>
      <c r="E42" s="381"/>
      <c r="H42" s="342"/>
      <c r="I42"/>
    </row>
    <row r="43" spans="1:9">
      <c r="A43" s="383" t="s">
        <v>2629</v>
      </c>
      <c r="B43" s="529" t="s">
        <v>4741</v>
      </c>
      <c r="C43" s="385" t="s">
        <v>2630</v>
      </c>
      <c r="D43" s="384">
        <f>SUMIF(crudo!B:B,A43,crudo!D:D)</f>
        <v>7671.68</v>
      </c>
      <c r="E43" s="381"/>
      <c r="H43" s="342"/>
      <c r="I43"/>
    </row>
    <row r="44" spans="1:9">
      <c r="A44" s="383" t="s">
        <v>2631</v>
      </c>
      <c r="B44" s="529">
        <v>62204</v>
      </c>
      <c r="C44" s="385" t="s">
        <v>2632</v>
      </c>
      <c r="D44" s="384">
        <f>SUMIF(crudo!B:B,A44,crudo!D:D)</f>
        <v>6740.35</v>
      </c>
      <c r="E44" s="381"/>
      <c r="H44" s="342"/>
      <c r="I44"/>
    </row>
    <row r="45" spans="1:9">
      <c r="A45" s="383" t="s">
        <v>2633</v>
      </c>
      <c r="B45" s="529">
        <v>62327</v>
      </c>
      <c r="C45" s="385" t="s">
        <v>5535</v>
      </c>
      <c r="D45" s="384">
        <f>SUMIF(crudo!B:B,A45,crudo!D:D)</f>
        <v>2374.94</v>
      </c>
      <c r="E45" s="381"/>
      <c r="H45" s="342"/>
      <c r="I45"/>
    </row>
    <row r="46" spans="1:9">
      <c r="A46" s="383" t="s">
        <v>2634</v>
      </c>
      <c r="B46" s="529" t="s">
        <v>4742</v>
      </c>
      <c r="C46" s="385" t="s">
        <v>5536</v>
      </c>
      <c r="D46" s="384">
        <f>SUMIF(crudo!B:B,A46,crudo!D:D)</f>
        <v>7764.82</v>
      </c>
      <c r="E46" s="381"/>
      <c r="H46" s="342"/>
      <c r="I46"/>
    </row>
    <row r="47" spans="1:9">
      <c r="A47" s="383" t="s">
        <v>2635</v>
      </c>
      <c r="B47" s="529">
        <v>62337</v>
      </c>
      <c r="C47" s="385" t="s">
        <v>5537</v>
      </c>
      <c r="D47" s="384">
        <f>SUMIF(crudo!B:B,A47,crudo!D:D)</f>
        <v>2213.62</v>
      </c>
      <c r="E47" s="381"/>
      <c r="H47" s="342"/>
      <c r="I47"/>
    </row>
    <row r="48" spans="1:9">
      <c r="A48" s="383" t="s">
        <v>2636</v>
      </c>
      <c r="B48" s="529" t="s">
        <v>4743</v>
      </c>
      <c r="C48" s="385" t="s">
        <v>2637</v>
      </c>
      <c r="D48" s="384">
        <f>SUMIF(crudo!B:B,A48,crudo!D:D)</f>
        <v>5026.3500000000004</v>
      </c>
      <c r="E48" s="381"/>
      <c r="H48" s="342"/>
      <c r="I48"/>
    </row>
    <row r="49" spans="1:9">
      <c r="A49" s="383" t="s">
        <v>2638</v>
      </c>
      <c r="B49" s="529" t="s">
        <v>4744</v>
      </c>
      <c r="C49" s="385" t="s">
        <v>2639</v>
      </c>
      <c r="D49" s="384">
        <f>SUMIF(crudo!B:B,A49,crudo!D:D)</f>
        <v>5816.57</v>
      </c>
      <c r="E49" s="381"/>
      <c r="H49" s="342"/>
      <c r="I49"/>
    </row>
    <row r="50" spans="1:9">
      <c r="A50" s="383" t="s">
        <v>2640</v>
      </c>
      <c r="B50" s="529">
        <v>64111</v>
      </c>
      <c r="C50" s="385" t="s">
        <v>2641</v>
      </c>
      <c r="D50" s="384">
        <f>SUMIF(crudo!B:B,A50,crudo!D:D)</f>
        <v>6873.02</v>
      </c>
      <c r="E50" s="381"/>
      <c r="H50" s="342"/>
      <c r="I50"/>
    </row>
    <row r="51" spans="1:9">
      <c r="A51" s="383" t="s">
        <v>2642</v>
      </c>
      <c r="B51" s="529">
        <v>64132</v>
      </c>
      <c r="C51" s="385" t="s">
        <v>2643</v>
      </c>
      <c r="D51" s="384">
        <f>SUMIF(crudo!B:B,A51,crudo!D:D)</f>
        <v>8395.64</v>
      </c>
      <c r="E51" s="381"/>
      <c r="H51" s="342"/>
      <c r="I51"/>
    </row>
    <row r="52" spans="1:9">
      <c r="A52" s="383" t="s">
        <v>2644</v>
      </c>
      <c r="B52" s="529">
        <v>64136</v>
      </c>
      <c r="C52" s="385" t="s">
        <v>2645</v>
      </c>
      <c r="D52" s="384">
        <f>SUMIF(crudo!B:B,A52,crudo!D:D)</f>
        <v>8942.33</v>
      </c>
      <c r="E52" s="381"/>
      <c r="H52" s="342"/>
      <c r="I52"/>
    </row>
    <row r="53" spans="1:9">
      <c r="A53" s="383" t="s">
        <v>2646</v>
      </c>
      <c r="B53" s="529">
        <v>64150</v>
      </c>
      <c r="C53" s="385" t="s">
        <v>2647</v>
      </c>
      <c r="D53" s="384">
        <f>SUMIF(crudo!B:B,A53,crudo!D:D)</f>
        <v>3567.79</v>
      </c>
      <c r="E53" s="381"/>
      <c r="H53" s="342"/>
      <c r="I53"/>
    </row>
    <row r="54" spans="1:9">
      <c r="A54" s="383" t="s">
        <v>2648</v>
      </c>
      <c r="B54" s="529">
        <v>64150</v>
      </c>
      <c r="C54" s="385" t="s">
        <v>2649</v>
      </c>
      <c r="D54" s="384">
        <f>SUMIF(crudo!B:B,A54,crudo!D:D)</f>
        <v>9024.7800000000007</v>
      </c>
      <c r="E54" s="381"/>
      <c r="H54" s="342"/>
      <c r="I54"/>
    </row>
    <row r="55" spans="1:9">
      <c r="A55" s="383" t="s">
        <v>2650</v>
      </c>
      <c r="B55" s="529" t="s">
        <v>4745</v>
      </c>
      <c r="C55" s="385" t="s">
        <v>2651</v>
      </c>
      <c r="D55" s="384">
        <f>SUMIF(crudo!B:B,A55,crudo!D:D)</f>
        <v>22400.74</v>
      </c>
      <c r="E55" s="381"/>
      <c r="H55" s="342"/>
      <c r="I55"/>
    </row>
    <row r="56" spans="1:9">
      <c r="A56" s="383" t="s">
        <v>2652</v>
      </c>
      <c r="B56" s="529">
        <v>64151</v>
      </c>
      <c r="C56" s="385" t="s">
        <v>2653</v>
      </c>
      <c r="D56" s="384">
        <f>SUMIF(crudo!B:B,A56,crudo!D:D)</f>
        <v>4031.13</v>
      </c>
      <c r="E56" s="381"/>
      <c r="H56" s="342"/>
      <c r="I56"/>
    </row>
    <row r="57" spans="1:9">
      <c r="A57" s="383" t="s">
        <v>2654</v>
      </c>
      <c r="B57" s="529">
        <v>64151</v>
      </c>
      <c r="C57" s="385" t="s">
        <v>2655</v>
      </c>
      <c r="D57" s="384">
        <f>SUMIF(crudo!B:B,A57,crudo!D:D)</f>
        <v>11208.46</v>
      </c>
      <c r="E57" s="381"/>
      <c r="H57" s="342"/>
      <c r="I57"/>
    </row>
    <row r="58" spans="1:9">
      <c r="A58" s="383" t="s">
        <v>2656</v>
      </c>
      <c r="B58" s="529" t="s">
        <v>4746</v>
      </c>
      <c r="C58" s="385" t="s">
        <v>2657</v>
      </c>
      <c r="D58" s="384">
        <f>SUMIF(crudo!B:B,A58,crudo!D:D)</f>
        <v>21296.02</v>
      </c>
      <c r="E58" s="381"/>
      <c r="H58" s="342"/>
      <c r="I58"/>
    </row>
    <row r="59" spans="1:9">
      <c r="A59" s="383" t="s">
        <v>2658</v>
      </c>
      <c r="B59" s="529">
        <v>64155</v>
      </c>
      <c r="C59" s="385" t="s">
        <v>2659</v>
      </c>
      <c r="D59" s="384">
        <f>SUMIF(crudo!B:B,A59,crudo!D:D)</f>
        <v>6632.81</v>
      </c>
      <c r="E59" s="381"/>
      <c r="H59" s="342"/>
      <c r="I59"/>
    </row>
    <row r="60" spans="1:9">
      <c r="A60" s="383" t="s">
        <v>2660</v>
      </c>
      <c r="B60" s="529">
        <v>64155</v>
      </c>
      <c r="C60" s="385" t="s">
        <v>2661</v>
      </c>
      <c r="D60" s="384">
        <f>SUMIF(crudo!B:B,A60,crudo!D:D)</f>
        <v>15527.51</v>
      </c>
      <c r="E60" s="381"/>
      <c r="H60" s="342"/>
      <c r="I60"/>
    </row>
    <row r="61" spans="1:9">
      <c r="A61" s="383" t="s">
        <v>5538</v>
      </c>
      <c r="B61" s="529" t="s">
        <v>5683</v>
      </c>
      <c r="C61" s="385" t="s">
        <v>5539</v>
      </c>
      <c r="D61" s="384">
        <f>SUMIF(crudo!B:B,A61,crudo!D:D)</f>
        <v>48849.15</v>
      </c>
      <c r="E61" s="381"/>
      <c r="H61" s="342"/>
      <c r="I61"/>
    </row>
    <row r="62" spans="1:9">
      <c r="A62" s="383" t="s">
        <v>2662</v>
      </c>
      <c r="B62" s="529">
        <v>64156</v>
      </c>
      <c r="C62" s="385" t="s">
        <v>2663</v>
      </c>
      <c r="D62" s="384">
        <f>SUMIF(crudo!B:B,A62,crudo!D:D)</f>
        <v>5759.91</v>
      </c>
      <c r="E62" s="381"/>
      <c r="H62" s="342"/>
      <c r="I62"/>
    </row>
    <row r="63" spans="1:9">
      <c r="A63" s="383" t="s">
        <v>2664</v>
      </c>
      <c r="B63" s="529" t="s">
        <v>4747</v>
      </c>
      <c r="C63" s="385" t="s">
        <v>2665</v>
      </c>
      <c r="D63" s="384">
        <f>SUMIF(crudo!B:B,A63,crudo!D:D)</f>
        <v>10774.33</v>
      </c>
      <c r="E63" s="381"/>
      <c r="H63" s="342"/>
      <c r="I63"/>
    </row>
    <row r="64" spans="1:9">
      <c r="A64" s="383" t="s">
        <v>2666</v>
      </c>
      <c r="B64" s="529">
        <v>64173</v>
      </c>
      <c r="C64" s="385" t="s">
        <v>2667</v>
      </c>
      <c r="D64" s="384">
        <f>SUMIF(crudo!B:B,A64,crudo!D:D)</f>
        <v>5380.86</v>
      </c>
      <c r="E64" s="381"/>
      <c r="H64" s="342"/>
      <c r="I64"/>
    </row>
    <row r="65" spans="1:9">
      <c r="A65" s="383" t="s">
        <v>2668</v>
      </c>
      <c r="B65" s="529">
        <v>64176</v>
      </c>
      <c r="C65" s="385" t="s">
        <v>2669</v>
      </c>
      <c r="D65" s="384">
        <f>SUMIF(crudo!B:B,A65,crudo!D:D)</f>
        <v>39901.71</v>
      </c>
      <c r="E65" s="381"/>
      <c r="H65" s="342"/>
      <c r="I65"/>
    </row>
    <row r="66" spans="1:9">
      <c r="A66" s="383" t="s">
        <v>2670</v>
      </c>
      <c r="B66" s="529">
        <v>6418</v>
      </c>
      <c r="C66" s="385" t="s">
        <v>2671</v>
      </c>
      <c r="D66" s="384">
        <f>SUMIF(crudo!B:B,A66,crudo!D:D)</f>
        <v>1054.83</v>
      </c>
      <c r="E66" s="381"/>
      <c r="H66" s="342"/>
      <c r="I66"/>
    </row>
    <row r="67" spans="1:9">
      <c r="A67" s="383" t="s">
        <v>5540</v>
      </c>
      <c r="B67" s="529" t="s">
        <v>5684</v>
      </c>
      <c r="C67" s="385" t="s">
        <v>5541</v>
      </c>
      <c r="D67" s="384">
        <f>SUMIF(crudo!B:B,A67,crudo!D:D)</f>
        <v>10775.96</v>
      </c>
      <c r="E67" s="381"/>
      <c r="H67" s="342"/>
      <c r="I67"/>
    </row>
    <row r="68" spans="1:9">
      <c r="A68" s="383" t="s">
        <v>2672</v>
      </c>
      <c r="B68" s="529">
        <v>64185</v>
      </c>
      <c r="C68" s="385" t="s">
        <v>2673</v>
      </c>
      <c r="D68" s="384">
        <f>SUMIF(crudo!B:B,A68,crudo!D:D)</f>
        <v>6264.47</v>
      </c>
      <c r="E68" s="381"/>
      <c r="H68" s="342"/>
      <c r="I68"/>
    </row>
    <row r="69" spans="1:9">
      <c r="A69" s="383" t="s">
        <v>2674</v>
      </c>
      <c r="B69" s="529" t="s">
        <v>4748</v>
      </c>
      <c r="C69" s="385" t="s">
        <v>2675</v>
      </c>
      <c r="D69" s="384">
        <f>SUMIF(crudo!B:B,A69,crudo!D:D)</f>
        <v>11639.68</v>
      </c>
      <c r="E69" s="381"/>
      <c r="H69" s="342"/>
      <c r="I69"/>
    </row>
    <row r="70" spans="1:9">
      <c r="A70" s="383" t="s">
        <v>2680</v>
      </c>
      <c r="B70" s="529" t="s">
        <v>6328</v>
      </c>
      <c r="C70" s="385" t="s">
        <v>2681</v>
      </c>
      <c r="D70" s="384">
        <f>SUMIF(crudo!B:B,A70,crudo!D:D)</f>
        <v>12441.11</v>
      </c>
      <c r="E70" s="381"/>
      <c r="H70" s="342"/>
      <c r="I70"/>
    </row>
    <row r="71" spans="1:9">
      <c r="A71" s="383" t="s">
        <v>2676</v>
      </c>
      <c r="B71" s="529">
        <v>64193</v>
      </c>
      <c r="C71" s="385" t="s">
        <v>2677</v>
      </c>
      <c r="D71" s="384">
        <f>SUMIF(crudo!B:B,A71,crudo!D:D)</f>
        <v>3989.9</v>
      </c>
      <c r="E71" s="381"/>
      <c r="H71" s="342"/>
      <c r="I71"/>
    </row>
    <row r="72" spans="1:9">
      <c r="A72" s="383" t="s">
        <v>2683</v>
      </c>
      <c r="B72" s="529">
        <v>64193</v>
      </c>
      <c r="C72" s="385" t="s">
        <v>2684</v>
      </c>
      <c r="D72" s="384">
        <f>SUMIF(crudo!B:B,A72,crudo!D:D)</f>
        <v>10852.9</v>
      </c>
      <c r="E72" s="381"/>
      <c r="H72" s="342"/>
      <c r="I72"/>
    </row>
    <row r="73" spans="1:9">
      <c r="A73" s="383" t="s">
        <v>2678</v>
      </c>
      <c r="B73" s="529" t="s">
        <v>4749</v>
      </c>
      <c r="C73" s="385" t="s">
        <v>2679</v>
      </c>
      <c r="D73" s="384">
        <f>SUMIF(crudo!B:B,A73,crudo!D:D)</f>
        <v>13532.41</v>
      </c>
      <c r="E73" s="381"/>
      <c r="H73" s="342"/>
      <c r="I73"/>
    </row>
    <row r="74" spans="1:9">
      <c r="A74" s="383" t="s">
        <v>2682</v>
      </c>
      <c r="B74" s="529" t="s">
        <v>4750</v>
      </c>
      <c r="C74" s="385" t="s">
        <v>5542</v>
      </c>
      <c r="D74" s="384">
        <f>SUMIF(crudo!B:B,A74,crudo!D:D)</f>
        <v>26819.81</v>
      </c>
      <c r="E74" s="381"/>
      <c r="H74" s="342"/>
      <c r="I74"/>
    </row>
    <row r="75" spans="1:9">
      <c r="A75" s="383" t="s">
        <v>2685</v>
      </c>
      <c r="B75" s="529" t="s">
        <v>4751</v>
      </c>
      <c r="C75" s="385" t="s">
        <v>5543</v>
      </c>
      <c r="D75" s="384">
        <f>SUMIF(crudo!B:B,A75,crudo!D:D)</f>
        <v>9324.1</v>
      </c>
      <c r="E75" s="381"/>
      <c r="H75" s="342"/>
      <c r="I75"/>
    </row>
    <row r="76" spans="1:9">
      <c r="A76" s="383" t="s">
        <v>2686</v>
      </c>
      <c r="B76" s="529">
        <v>64196</v>
      </c>
      <c r="C76" s="385" t="s">
        <v>2687</v>
      </c>
      <c r="D76" s="384">
        <f>SUMIF(crudo!B:B,A76,crudo!D:D)</f>
        <v>7391.89</v>
      </c>
      <c r="E76" s="381"/>
      <c r="H76" s="342"/>
      <c r="I76"/>
    </row>
    <row r="77" spans="1:9">
      <c r="A77" s="383" t="s">
        <v>5544</v>
      </c>
      <c r="B77" s="529" t="s">
        <v>5685</v>
      </c>
      <c r="C77" s="385" t="s">
        <v>5545</v>
      </c>
      <c r="D77" s="384">
        <f>SUMIF(crudo!B:B,A77,crudo!D:D)</f>
        <v>50483.19</v>
      </c>
      <c r="E77" s="381"/>
      <c r="H77" s="342"/>
      <c r="I77"/>
    </row>
    <row r="78" spans="1:9">
      <c r="A78" s="383" t="s">
        <v>2688</v>
      </c>
      <c r="B78" s="529" t="s">
        <v>4752</v>
      </c>
      <c r="C78" s="385" t="s">
        <v>2689</v>
      </c>
      <c r="D78" s="384">
        <f>SUMIF(crudo!B:B,A78,crudo!D:D)</f>
        <v>5731.23</v>
      </c>
      <c r="E78" s="381"/>
      <c r="H78" s="342"/>
      <c r="I78"/>
    </row>
    <row r="79" spans="1:9">
      <c r="A79" s="383" t="s">
        <v>2690</v>
      </c>
      <c r="B79" s="529">
        <v>64199</v>
      </c>
      <c r="C79" s="385" t="s">
        <v>2691</v>
      </c>
      <c r="D79" s="384">
        <f>SUMIF(crudo!B:B,A79,crudo!D:D)</f>
        <v>11529.6</v>
      </c>
      <c r="E79" s="381"/>
      <c r="H79" s="342"/>
      <c r="I79"/>
    </row>
    <row r="80" spans="1:9">
      <c r="A80" s="383" t="s">
        <v>2692</v>
      </c>
      <c r="B80" s="529" t="s">
        <v>4753</v>
      </c>
      <c r="C80" s="385" t="s">
        <v>2693</v>
      </c>
      <c r="D80" s="384">
        <f>SUMIF(crudo!B:B,A80,crudo!D:D)</f>
        <v>9556.2000000000007</v>
      </c>
      <c r="E80" s="381"/>
      <c r="H80" s="342"/>
      <c r="I80"/>
    </row>
    <row r="81" spans="1:12">
      <c r="A81" s="383" t="s">
        <v>2694</v>
      </c>
      <c r="B81" s="529">
        <v>64203</v>
      </c>
      <c r="C81" s="385" t="s">
        <v>2695</v>
      </c>
      <c r="D81" s="384">
        <f>SUMIF(crudo!B:B,A81,crudo!D:D)</f>
        <v>7674.3</v>
      </c>
      <c r="E81" s="381"/>
      <c r="H81" s="342"/>
      <c r="I81"/>
    </row>
    <row r="82" spans="1:12">
      <c r="A82" s="383" t="s">
        <v>2696</v>
      </c>
      <c r="B82" s="529" t="s">
        <v>4754</v>
      </c>
      <c r="C82" s="385" t="s">
        <v>2697</v>
      </c>
      <c r="D82" s="384">
        <f>SUMIF(crudo!B:B,A82,crudo!D:D)</f>
        <v>6275.22</v>
      </c>
      <c r="E82" s="381"/>
      <c r="H82" s="342"/>
      <c r="I82"/>
    </row>
    <row r="83" spans="1:12">
      <c r="A83" s="383" t="s">
        <v>2698</v>
      </c>
      <c r="B83" s="529">
        <v>64210</v>
      </c>
      <c r="C83" s="385" t="s">
        <v>2699</v>
      </c>
      <c r="D83" s="384">
        <f>SUMIF(crudo!B:B,A83,crudo!D:D)</f>
        <v>6794.13</v>
      </c>
      <c r="E83" s="381"/>
      <c r="H83" s="342"/>
      <c r="I83"/>
    </row>
    <row r="84" spans="1:12">
      <c r="A84" s="383" t="s">
        <v>2700</v>
      </c>
      <c r="B84" s="529">
        <v>64210</v>
      </c>
      <c r="C84" s="385" t="s">
        <v>2701</v>
      </c>
      <c r="D84" s="384">
        <f>SUMIF(crudo!B:B,A84,crudo!D:D)</f>
        <v>16972.32</v>
      </c>
      <c r="E84" s="381"/>
      <c r="H84" s="342"/>
      <c r="I84"/>
    </row>
    <row r="85" spans="1:12">
      <c r="A85" s="383" t="s">
        <v>2702</v>
      </c>
      <c r="B85" s="529" t="s">
        <v>4755</v>
      </c>
      <c r="C85" s="385" t="s">
        <v>5546</v>
      </c>
      <c r="D85" s="384">
        <f>SUMIF(crudo!B:B,A85,crudo!D:D)</f>
        <v>29006.55</v>
      </c>
      <c r="E85" s="381"/>
      <c r="H85" s="342"/>
      <c r="I85"/>
    </row>
    <row r="86" spans="1:12">
      <c r="A86" s="383" t="s">
        <v>2703</v>
      </c>
      <c r="B86" s="529">
        <v>64211</v>
      </c>
      <c r="C86" s="385" t="s">
        <v>2704</v>
      </c>
      <c r="D86" s="384">
        <f>SUMIF(crudo!B:B,A86,crudo!D:D)</f>
        <v>21041.98</v>
      </c>
      <c r="E86" s="381"/>
      <c r="H86" s="342"/>
      <c r="I86"/>
    </row>
    <row r="87" spans="1:12">
      <c r="A87" s="383" t="s">
        <v>2705</v>
      </c>
      <c r="B87" s="529" t="s">
        <v>4756</v>
      </c>
      <c r="C87" s="385" t="s">
        <v>2706</v>
      </c>
      <c r="D87" s="384">
        <f>SUMIF(crudo!B:B,A87,crudo!D:D)</f>
        <v>40037.93</v>
      </c>
      <c r="E87" s="381"/>
      <c r="H87" s="342"/>
      <c r="I87"/>
    </row>
    <row r="88" spans="1:12">
      <c r="A88" s="383" t="s">
        <v>2707</v>
      </c>
      <c r="B88" s="529">
        <v>64212</v>
      </c>
      <c r="C88" s="385" t="s">
        <v>2708</v>
      </c>
      <c r="D88" s="384">
        <f>SUMIF(crudo!B:B,A88,crudo!D:D)</f>
        <v>26937.22</v>
      </c>
      <c r="E88" s="381"/>
      <c r="H88" s="342"/>
      <c r="I88"/>
    </row>
    <row r="89" spans="1:12">
      <c r="A89" s="383" t="s">
        <v>2709</v>
      </c>
      <c r="B89" s="529">
        <v>64213</v>
      </c>
      <c r="C89" s="385" t="s">
        <v>2710</v>
      </c>
      <c r="D89" s="384">
        <f>SUMIF(crudo!B:B,A89,crudo!D:D)</f>
        <v>31779.41</v>
      </c>
      <c r="E89" s="381"/>
      <c r="H89" s="342"/>
      <c r="I89"/>
    </row>
    <row r="90" spans="1:12">
      <c r="A90" s="383" t="s">
        <v>2711</v>
      </c>
      <c r="B90" s="529">
        <v>64215</v>
      </c>
      <c r="C90" s="385" t="s">
        <v>2712</v>
      </c>
      <c r="D90" s="384">
        <f>SUMIF(crudo!B:B,A90,crudo!D:D)</f>
        <v>12854.26</v>
      </c>
      <c r="E90" s="381"/>
      <c r="H90" s="342"/>
      <c r="I90"/>
    </row>
    <row r="91" spans="1:12">
      <c r="A91" s="383" t="s">
        <v>5547</v>
      </c>
      <c r="B91" s="529" t="s">
        <v>5686</v>
      </c>
      <c r="C91" s="385" t="s">
        <v>5548</v>
      </c>
      <c r="D91" s="384">
        <f>SUMIF(crudo!B:B,A91,crudo!D:D)</f>
        <v>45186.63</v>
      </c>
      <c r="E91" s="381"/>
      <c r="H91" s="342"/>
      <c r="I91"/>
    </row>
    <row r="92" spans="1:12" s="557" customFormat="1">
      <c r="A92" s="557" t="s">
        <v>7144</v>
      </c>
      <c r="B92" s="529" t="s">
        <v>7147</v>
      </c>
      <c r="C92" s="385" t="s">
        <v>7148</v>
      </c>
      <c r="D92" s="384">
        <f>SUMIF(crudo!B:B,A92,crudo!D:D)</f>
        <v>19286.32</v>
      </c>
      <c r="J92" s="393"/>
      <c r="K92" s="18"/>
      <c r="L92" s="102"/>
    </row>
    <row r="93" spans="1:12">
      <c r="A93" s="383" t="s">
        <v>2713</v>
      </c>
      <c r="B93" s="529" t="s">
        <v>4757</v>
      </c>
      <c r="C93" s="385" t="s">
        <v>2714</v>
      </c>
      <c r="D93" s="384">
        <f>SUMIF(crudo!B:B,A93,crudo!D:D)</f>
        <v>34541.51</v>
      </c>
      <c r="E93" s="381"/>
      <c r="H93" s="342"/>
      <c r="I93"/>
    </row>
    <row r="94" spans="1:12">
      <c r="A94" s="383" t="s">
        <v>2715</v>
      </c>
      <c r="B94" s="529" t="s">
        <v>4758</v>
      </c>
      <c r="C94" s="385" t="s">
        <v>2716</v>
      </c>
      <c r="D94" s="384">
        <f>SUMIF(crudo!B:B,A94,crudo!D:D)</f>
        <v>24892.97</v>
      </c>
      <c r="E94" s="381"/>
      <c r="H94" s="342"/>
      <c r="I94"/>
    </row>
    <row r="95" spans="1:12">
      <c r="A95" s="383" t="s">
        <v>2717</v>
      </c>
      <c r="B95" s="529">
        <v>6423</v>
      </c>
      <c r="C95" s="385" t="s">
        <v>2718</v>
      </c>
      <c r="D95" s="384">
        <f>SUMIF(crudo!B:B,A95,crudo!D:D)</f>
        <v>1182.99</v>
      </c>
      <c r="E95" s="381"/>
      <c r="H95" s="342"/>
      <c r="I95"/>
    </row>
    <row r="96" spans="1:12">
      <c r="A96" s="383" t="s">
        <v>2719</v>
      </c>
      <c r="B96" s="529">
        <v>64241</v>
      </c>
      <c r="C96" s="385" t="s">
        <v>2720</v>
      </c>
      <c r="D96" s="384">
        <f>SUMIF(crudo!B:B,A96,crudo!D:D)</f>
        <v>30466.47</v>
      </c>
      <c r="E96" s="381"/>
      <c r="H96" s="342"/>
      <c r="I96"/>
    </row>
    <row r="97" spans="1:9">
      <c r="A97" s="383" t="s">
        <v>2721</v>
      </c>
      <c r="B97" s="529">
        <v>6428</v>
      </c>
      <c r="C97" s="385" t="s">
        <v>2722</v>
      </c>
      <c r="D97" s="384">
        <f>SUMIF(crudo!B:B,A97,crudo!D:D)</f>
        <v>1480.53</v>
      </c>
      <c r="E97" s="381"/>
      <c r="H97" s="342"/>
      <c r="I97"/>
    </row>
    <row r="98" spans="1:9">
      <c r="A98" s="383" t="s">
        <v>2723</v>
      </c>
      <c r="B98" s="529">
        <v>6430</v>
      </c>
      <c r="C98" s="385" t="s">
        <v>2724</v>
      </c>
      <c r="D98" s="384">
        <f>SUMIF(crudo!B:B,A98,crudo!D:D)</f>
        <v>2287.25</v>
      </c>
      <c r="E98" s="381"/>
      <c r="H98" s="342"/>
      <c r="I98"/>
    </row>
    <row r="99" spans="1:9">
      <c r="A99" s="383" t="s">
        <v>2725</v>
      </c>
      <c r="B99" s="529">
        <v>6498</v>
      </c>
      <c r="C99" s="385" t="s">
        <v>2726</v>
      </c>
      <c r="D99" s="384">
        <f>SUMIF(crudo!B:B,A99,crudo!D:D)</f>
        <v>19426.97</v>
      </c>
      <c r="E99" s="381"/>
      <c r="H99" s="342"/>
      <c r="I99"/>
    </row>
    <row r="100" spans="1:9">
      <c r="A100" s="383" t="s">
        <v>2727</v>
      </c>
      <c r="B100" s="529">
        <v>6498</v>
      </c>
      <c r="C100" s="385" t="s">
        <v>2728</v>
      </c>
      <c r="D100" s="384">
        <f>SUMIF(crudo!B:B,A100,crudo!D:D)</f>
        <v>19426.97</v>
      </c>
      <c r="E100" s="381"/>
      <c r="H100" s="342"/>
      <c r="I100"/>
    </row>
    <row r="101" spans="1:9">
      <c r="A101" s="383" t="s">
        <v>4650</v>
      </c>
      <c r="B101" s="529" t="s">
        <v>4759</v>
      </c>
      <c r="C101" s="385" t="s">
        <v>4649</v>
      </c>
      <c r="D101" s="384">
        <f>SUMIF(crudo!B:B,A101,crudo!D:D)</f>
        <v>40236.129999999997</v>
      </c>
      <c r="E101" s="381"/>
      <c r="H101" s="342"/>
      <c r="I101"/>
    </row>
    <row r="102" spans="1:9">
      <c r="A102" s="383" t="s">
        <v>4694</v>
      </c>
      <c r="B102" s="529" t="s">
        <v>5687</v>
      </c>
      <c r="C102" s="385" t="s">
        <v>5549</v>
      </c>
      <c r="D102" s="384">
        <f>SUMIF(crudo!B:B,A102,crudo!D:D)</f>
        <v>132649.9</v>
      </c>
      <c r="E102" s="381"/>
      <c r="H102" s="342"/>
      <c r="I102"/>
    </row>
    <row r="103" spans="1:9">
      <c r="A103" s="383" t="s">
        <v>4652</v>
      </c>
      <c r="B103" s="529">
        <v>66204</v>
      </c>
      <c r="C103" s="385" t="s">
        <v>4651</v>
      </c>
      <c r="D103" s="384">
        <f>SUMIF(crudo!B:B,A103,crudo!D:D)</f>
        <v>45338.02</v>
      </c>
      <c r="E103" s="381"/>
      <c r="H103" s="342"/>
      <c r="I103"/>
    </row>
    <row r="104" spans="1:9">
      <c r="A104" s="383" t="s">
        <v>5550</v>
      </c>
      <c r="B104" s="529" t="s">
        <v>5688</v>
      </c>
      <c r="C104" s="385" t="s">
        <v>5551</v>
      </c>
      <c r="D104" s="384">
        <f>SUMIF(crudo!B:B,A104,crudo!D:D)</f>
        <v>44015.37</v>
      </c>
      <c r="E104" s="381"/>
      <c r="H104" s="342"/>
      <c r="I104"/>
    </row>
    <row r="105" spans="1:9">
      <c r="A105" s="383" t="s">
        <v>2729</v>
      </c>
      <c r="B105" s="529" t="s">
        <v>4760</v>
      </c>
      <c r="C105" s="385" t="s">
        <v>2730</v>
      </c>
      <c r="D105" s="384">
        <f>SUMIF(crudo!B:B,A105,crudo!D:D)</f>
        <v>81608.53</v>
      </c>
      <c r="E105" s="381"/>
      <c r="H105" s="342"/>
      <c r="I105"/>
    </row>
    <row r="106" spans="1:9">
      <c r="A106" s="383" t="s">
        <v>4654</v>
      </c>
      <c r="B106" s="529" t="s">
        <v>4761</v>
      </c>
      <c r="C106" s="385" t="s">
        <v>4653</v>
      </c>
      <c r="D106" s="384">
        <f>SUMIF(crudo!B:B,A106,crudo!D:D)</f>
        <v>87080.52</v>
      </c>
      <c r="E106" s="381"/>
      <c r="H106" s="342"/>
      <c r="I106"/>
    </row>
    <row r="107" spans="1:9">
      <c r="A107" s="383" t="s">
        <v>4656</v>
      </c>
      <c r="B107" s="529" t="s">
        <v>4762</v>
      </c>
      <c r="C107" s="385" t="s">
        <v>4655</v>
      </c>
      <c r="D107" s="384">
        <f>SUMIF(crudo!B:B,A107,crudo!D:D)</f>
        <v>53010.49</v>
      </c>
      <c r="E107" s="381"/>
      <c r="H107" s="342"/>
      <c r="I107"/>
    </row>
    <row r="108" spans="1:9">
      <c r="A108" s="383" t="s">
        <v>4658</v>
      </c>
      <c r="B108" s="529" t="s">
        <v>5689</v>
      </c>
      <c r="C108" s="385" t="s">
        <v>4657</v>
      </c>
      <c r="D108" s="384">
        <f>SUMIF(crudo!B:B,A108,crudo!D:D)</f>
        <v>10053.620000000001</v>
      </c>
      <c r="E108" s="381"/>
      <c r="H108" s="342"/>
      <c r="I108"/>
    </row>
    <row r="109" spans="1:9">
      <c r="A109" s="383" t="s">
        <v>2731</v>
      </c>
      <c r="B109" s="529">
        <v>7225</v>
      </c>
      <c r="C109" s="385" t="s">
        <v>2732</v>
      </c>
      <c r="D109" s="384">
        <f>SUMIF(crudo!B:B,A109,crudo!D:D)</f>
        <v>2491.4499999999998</v>
      </c>
      <c r="E109" s="381"/>
      <c r="H109" s="342"/>
      <c r="I109"/>
    </row>
    <row r="110" spans="1:9">
      <c r="A110" s="383" t="s">
        <v>4696</v>
      </c>
      <c r="B110" s="529">
        <v>73204</v>
      </c>
      <c r="C110" s="385" t="s">
        <v>4695</v>
      </c>
      <c r="D110" s="384">
        <f>SUMIF(crudo!B:B,A110,crudo!D:D)</f>
        <v>8560.5400000000009</v>
      </c>
      <c r="E110" s="381"/>
      <c r="H110" s="342"/>
      <c r="I110"/>
    </row>
    <row r="111" spans="1:9">
      <c r="A111" s="383" t="s">
        <v>2733</v>
      </c>
      <c r="B111" s="529">
        <v>7327</v>
      </c>
      <c r="C111" s="385" t="s">
        <v>2734</v>
      </c>
      <c r="D111" s="384">
        <f>SUMIF(crudo!B:B,A111,crudo!D:D)</f>
        <v>3735.56</v>
      </c>
      <c r="E111" s="381"/>
      <c r="H111" s="342"/>
      <c r="I111"/>
    </row>
    <row r="112" spans="1:9">
      <c r="A112" s="383" t="s">
        <v>5670</v>
      </c>
      <c r="B112" s="529" t="s">
        <v>5671</v>
      </c>
      <c r="C112" s="385" t="s">
        <v>5671</v>
      </c>
      <c r="D112" s="384">
        <f>SUMIF(crudo!B:B,A112,crudo!D:D)</f>
        <v>14557.94</v>
      </c>
      <c r="E112" s="381"/>
      <c r="H112" s="342"/>
      <c r="I112"/>
    </row>
    <row r="113" spans="1:12">
      <c r="A113" s="383" t="s">
        <v>2735</v>
      </c>
      <c r="B113" s="529">
        <v>7504</v>
      </c>
      <c r="C113" s="385" t="s">
        <v>2736</v>
      </c>
      <c r="D113" s="384">
        <f>SUMIF(crudo!B:B,A113,crudo!D:D)</f>
        <v>7449.25</v>
      </c>
      <c r="E113" s="381"/>
      <c r="H113" s="342"/>
      <c r="I113"/>
    </row>
    <row r="114" spans="1:12">
      <c r="A114" s="383" t="s">
        <v>2737</v>
      </c>
      <c r="B114" s="529">
        <v>7505</v>
      </c>
      <c r="C114" s="385" t="s">
        <v>2738</v>
      </c>
      <c r="D114" s="384">
        <f>SUMIF(crudo!B:B,A114,crudo!D:D)</f>
        <v>5496.42</v>
      </c>
      <c r="E114" s="381"/>
      <c r="H114" s="342"/>
      <c r="I114"/>
    </row>
    <row r="115" spans="1:12">
      <c r="A115" s="383" t="s">
        <v>2739</v>
      </c>
      <c r="B115" s="529">
        <v>7506</v>
      </c>
      <c r="C115" s="385" t="s">
        <v>2740</v>
      </c>
      <c r="D115" s="384">
        <f>SUMIF(crudo!B:B,A115,crudo!D:D)</f>
        <v>868.42</v>
      </c>
      <c r="E115" s="381"/>
      <c r="H115" s="342"/>
      <c r="I115"/>
    </row>
    <row r="116" spans="1:12">
      <c r="A116" s="383" t="s">
        <v>5552</v>
      </c>
      <c r="B116" s="529" t="s">
        <v>5690</v>
      </c>
      <c r="C116" s="385" t="s">
        <v>5553</v>
      </c>
      <c r="D116" s="384">
        <f>SUMIF(crudo!B:B,A116,crudo!D:D)</f>
        <v>17274.34</v>
      </c>
      <c r="E116" s="381"/>
      <c r="H116" s="342"/>
      <c r="I116"/>
    </row>
    <row r="117" spans="1:12">
      <c r="A117" s="383" t="s">
        <v>2741</v>
      </c>
      <c r="B117" s="529">
        <v>7507</v>
      </c>
      <c r="C117" s="385" t="s">
        <v>2742</v>
      </c>
      <c r="D117" s="384">
        <f>SUMIF(crudo!B:B,A117,crudo!D:D)</f>
        <v>2050.52</v>
      </c>
      <c r="E117" s="381"/>
      <c r="H117" s="342"/>
      <c r="I117"/>
    </row>
    <row r="118" spans="1:12">
      <c r="A118" s="383" t="s">
        <v>5672</v>
      </c>
      <c r="B118" s="529" t="s">
        <v>5691</v>
      </c>
      <c r="C118" s="385" t="s">
        <v>5673</v>
      </c>
      <c r="D118" s="384">
        <f>SUMIF(crudo!B:B,A118,crudo!D:D)</f>
        <v>17274.34</v>
      </c>
      <c r="E118" s="381"/>
      <c r="H118" s="342"/>
      <c r="I118"/>
    </row>
    <row r="119" spans="1:12">
      <c r="A119" s="383" t="s">
        <v>2743</v>
      </c>
      <c r="B119" s="529">
        <v>7508</v>
      </c>
      <c r="C119" s="385" t="s">
        <v>2744</v>
      </c>
      <c r="D119" s="384">
        <f>SUMIF(crudo!B:B,A119,crudo!D:D)</f>
        <v>32705.37</v>
      </c>
      <c r="E119" s="381"/>
      <c r="H119" s="342"/>
      <c r="I119"/>
    </row>
    <row r="120" spans="1:12" s="524" customFormat="1">
      <c r="A120" s="524" t="s">
        <v>6358</v>
      </c>
      <c r="B120" s="529" t="s">
        <v>6359</v>
      </c>
      <c r="C120" s="385" t="s">
        <v>6360</v>
      </c>
      <c r="D120" s="384">
        <f>SUMIF(crudo!B:B,A120,crudo!D:D)</f>
        <v>0</v>
      </c>
      <c r="J120" s="393"/>
      <c r="K120" s="18"/>
      <c r="L120" s="102"/>
    </row>
    <row r="121" spans="1:12">
      <c r="A121" s="383" t="s">
        <v>2745</v>
      </c>
      <c r="B121" s="529">
        <v>7511</v>
      </c>
      <c r="C121" s="385" t="s">
        <v>2746</v>
      </c>
      <c r="D121" s="384">
        <f>SUMIF(crudo!B:B,A121,crudo!D:D)</f>
        <v>1087.0999999999999</v>
      </c>
      <c r="I121"/>
    </row>
    <row r="122" spans="1:12">
      <c r="A122" s="383" t="s">
        <v>5554</v>
      </c>
      <c r="B122" s="529" t="s">
        <v>5692</v>
      </c>
      <c r="C122" s="385" t="s">
        <v>5555</v>
      </c>
      <c r="D122" s="384">
        <f>SUMIF(crudo!B:B,A122,crudo!D:D)</f>
        <v>3915.13</v>
      </c>
      <c r="I122"/>
    </row>
    <row r="123" spans="1:12">
      <c r="A123" s="383" t="s">
        <v>2747</v>
      </c>
      <c r="B123" s="529">
        <v>7515</v>
      </c>
      <c r="C123" s="385" t="s">
        <v>2748</v>
      </c>
      <c r="D123" s="384">
        <f>SUMIF(crudo!B:B,A123,crudo!D:D)</f>
        <v>7090.77</v>
      </c>
      <c r="I123"/>
    </row>
    <row r="124" spans="1:12">
      <c r="A124" s="383" t="s">
        <v>2749</v>
      </c>
      <c r="B124" s="529">
        <v>7528</v>
      </c>
      <c r="C124" s="385" t="s">
        <v>2750</v>
      </c>
      <c r="D124" s="384">
        <f>SUMIF(crudo!B:B,A124,crudo!D:D)</f>
        <v>1045.8699999999999</v>
      </c>
      <c r="I124"/>
    </row>
    <row r="125" spans="1:12">
      <c r="A125" s="383" t="s">
        <v>5674</v>
      </c>
      <c r="B125" s="529" t="s">
        <v>5693</v>
      </c>
      <c r="C125" s="385" t="s">
        <v>5675</v>
      </c>
      <c r="D125" s="384">
        <f>SUMIF(crudo!B:B,A125,crudo!D:D)</f>
        <v>16659.54</v>
      </c>
      <c r="I125"/>
    </row>
    <row r="126" spans="1:12">
      <c r="A126" s="383" t="s">
        <v>2751</v>
      </c>
      <c r="B126" s="529">
        <v>7537</v>
      </c>
      <c r="C126" s="385" t="s">
        <v>2752</v>
      </c>
      <c r="D126" s="384">
        <f>SUMIF(crudo!B:B,A126,crudo!D:D)</f>
        <v>1592.56</v>
      </c>
      <c r="I126"/>
    </row>
    <row r="127" spans="1:12">
      <c r="A127" s="383" t="s">
        <v>2753</v>
      </c>
      <c r="B127" s="529" t="s">
        <v>4763</v>
      </c>
      <c r="C127" s="385" t="s">
        <v>2754</v>
      </c>
      <c r="D127" s="384">
        <f>SUMIF(crudo!B:B,A127,crudo!D:D)</f>
        <v>32705.37</v>
      </c>
      <c r="I127"/>
    </row>
    <row r="128" spans="1:12">
      <c r="A128" s="383" t="s">
        <v>2755</v>
      </c>
      <c r="B128" s="529">
        <v>880</v>
      </c>
      <c r="C128" s="385" t="s">
        <v>2756</v>
      </c>
      <c r="D128" s="384">
        <f>SUMIF(crudo!B:B,A128,crudo!D:D)</f>
        <v>10090.370000000001</v>
      </c>
      <c r="I128"/>
    </row>
    <row r="129" spans="1:12">
      <c r="A129" s="383" t="s">
        <v>2757</v>
      </c>
      <c r="B129" s="529">
        <v>881</v>
      </c>
      <c r="C129" s="385" t="s">
        <v>2758</v>
      </c>
      <c r="D129" s="384">
        <f>SUMIF(crudo!B:B,A129,crudo!D:D)</f>
        <v>10090.370000000001</v>
      </c>
      <c r="I129"/>
    </row>
    <row r="130" spans="1:12">
      <c r="A130" s="383" t="s">
        <v>2759</v>
      </c>
      <c r="B130" s="529">
        <v>9004</v>
      </c>
      <c r="C130" s="385" t="s">
        <v>2760</v>
      </c>
      <c r="D130" s="384">
        <f>SUMIF(crudo!B:B,A130,crudo!D:D)</f>
        <v>12335.12</v>
      </c>
      <c r="I130"/>
    </row>
    <row r="131" spans="1:12">
      <c r="A131" s="383" t="s">
        <v>2761</v>
      </c>
      <c r="B131" s="529">
        <v>9005</v>
      </c>
      <c r="C131" s="385" t="s">
        <v>2762</v>
      </c>
      <c r="D131" s="384">
        <f>SUMIF(crudo!B:B,A131,crudo!D:D)</f>
        <v>10029.67</v>
      </c>
      <c r="I131"/>
    </row>
    <row r="132" spans="1:12">
      <c r="A132" s="383" t="s">
        <v>2763</v>
      </c>
      <c r="B132" s="529" t="s">
        <v>4764</v>
      </c>
      <c r="C132" s="385" t="s">
        <v>2764</v>
      </c>
      <c r="D132" s="384">
        <f>SUMIF(crudo!B:B,A132,crudo!D:D)</f>
        <v>26936.32</v>
      </c>
      <c r="I132"/>
    </row>
    <row r="133" spans="1:12">
      <c r="A133" s="383" t="s">
        <v>2765</v>
      </c>
      <c r="B133" s="529">
        <v>9006</v>
      </c>
      <c r="C133" s="385" t="s">
        <v>2766</v>
      </c>
      <c r="D133" s="384">
        <f>SUMIF(crudo!B:B,A133,crudo!D:D)</f>
        <v>10107.39</v>
      </c>
      <c r="I133"/>
    </row>
    <row r="134" spans="1:12">
      <c r="A134" s="383" t="s">
        <v>2767</v>
      </c>
      <c r="B134" s="529" t="s">
        <v>4765</v>
      </c>
      <c r="C134" s="385" t="s">
        <v>5556</v>
      </c>
      <c r="D134" s="384">
        <f>SUMIF(crudo!B:B,A134,crudo!D:D)</f>
        <v>27308.240000000002</v>
      </c>
      <c r="I134"/>
    </row>
    <row r="135" spans="1:12">
      <c r="A135" s="383" t="s">
        <v>2768</v>
      </c>
      <c r="B135" s="529" t="s">
        <v>4766</v>
      </c>
      <c r="C135" s="385" t="s">
        <v>2769</v>
      </c>
      <c r="D135" s="384">
        <f>SUMIF(crudo!B:B,A135,crudo!D:D)</f>
        <v>17691.689999999999</v>
      </c>
      <c r="I135"/>
    </row>
    <row r="136" spans="1:12">
      <c r="A136" s="383" t="s">
        <v>2770</v>
      </c>
      <c r="B136" s="529">
        <v>9007</v>
      </c>
      <c r="C136" s="385" t="s">
        <v>2771</v>
      </c>
      <c r="D136" s="384">
        <f>SUMIF(crudo!B:B,A136,crudo!D:D)</f>
        <v>19591.099999999999</v>
      </c>
      <c r="I136"/>
    </row>
    <row r="137" spans="1:12">
      <c r="A137" s="383" t="s">
        <v>2772</v>
      </c>
      <c r="B137" s="529">
        <v>921</v>
      </c>
      <c r="C137" s="385" t="s">
        <v>2773</v>
      </c>
      <c r="D137" s="384">
        <f>SUMIF(crudo!B:B,A137,crudo!D:D)</f>
        <v>1813.02</v>
      </c>
      <c r="I137"/>
    </row>
    <row r="138" spans="1:12">
      <c r="A138" s="383" t="s">
        <v>2774</v>
      </c>
      <c r="B138" s="529" t="s">
        <v>4767</v>
      </c>
      <c r="C138" s="385" t="s">
        <v>5557</v>
      </c>
      <c r="D138" s="384">
        <f>SUMIF(crudo!B:B,A138,crudo!D:D)</f>
        <v>3091.91</v>
      </c>
      <c r="I138"/>
    </row>
    <row r="139" spans="1:12">
      <c r="A139" s="383" t="s">
        <v>4660</v>
      </c>
      <c r="B139" s="529" t="s">
        <v>4768</v>
      </c>
      <c r="C139" s="385" t="s">
        <v>4659</v>
      </c>
      <c r="D139" s="384">
        <f>SUMIF(crudo!B:B,A139,crudo!D:D)</f>
        <v>87080.52</v>
      </c>
      <c r="I139"/>
    </row>
    <row r="140" spans="1:12">
      <c r="A140" s="383" t="s">
        <v>5558</v>
      </c>
      <c r="B140" s="529" t="s">
        <v>5694</v>
      </c>
      <c r="C140" s="385" t="s">
        <v>5559</v>
      </c>
      <c r="D140" s="384">
        <f>SUMIF(crudo!B:B,A140,crudo!D:D)</f>
        <v>48353.33</v>
      </c>
      <c r="I140"/>
    </row>
    <row r="141" spans="1:12">
      <c r="A141" s="431" t="s">
        <v>5563</v>
      </c>
      <c r="B141" s="529" t="s">
        <v>2780</v>
      </c>
      <c r="C141" s="385" t="s">
        <v>2780</v>
      </c>
      <c r="D141" s="384">
        <f>SUMIF(crudo!B:B,A141,crudo!D:D)</f>
        <v>9597.7800000000007</v>
      </c>
      <c r="I141"/>
    </row>
    <row r="142" spans="1:12" s="524" customFormat="1">
      <c r="A142" s="524" t="s">
        <v>2775</v>
      </c>
      <c r="B142" s="529" t="s">
        <v>5695</v>
      </c>
      <c r="C142" s="385" t="s">
        <v>5560</v>
      </c>
      <c r="D142" s="384">
        <f>SUMIF(crudo!B:B,A142,crudo!D:D)</f>
        <v>16591.78</v>
      </c>
      <c r="I142"/>
      <c r="J142" s="393"/>
      <c r="K142" s="18"/>
      <c r="L142" s="102"/>
    </row>
    <row r="143" spans="1:12" s="524" customFormat="1">
      <c r="A143" s="524" t="s">
        <v>2776</v>
      </c>
      <c r="B143" s="529" t="s">
        <v>5696</v>
      </c>
      <c r="C143" s="385" t="s">
        <v>5561</v>
      </c>
      <c r="D143" s="384">
        <f>SUMIF(crudo!B:B,A143,crudo!D:D)</f>
        <v>17740.8</v>
      </c>
      <c r="I143"/>
      <c r="J143" s="393"/>
      <c r="K143" s="18"/>
      <c r="L143" s="102"/>
    </row>
    <row r="144" spans="1:12" s="524" customFormat="1">
      <c r="A144" s="524" t="s">
        <v>2777</v>
      </c>
      <c r="B144" s="529" t="s">
        <v>5697</v>
      </c>
      <c r="C144" s="385" t="s">
        <v>5562</v>
      </c>
      <c r="D144" s="384">
        <f>SUMIF(crudo!B:B,A144,crudo!D:D)</f>
        <v>18260.55</v>
      </c>
      <c r="I144"/>
      <c r="J144" s="393"/>
      <c r="K144" s="18"/>
      <c r="L144" s="102"/>
    </row>
    <row r="145" spans="1:12" s="524" customFormat="1">
      <c r="A145" s="524" t="s">
        <v>5292</v>
      </c>
      <c r="B145" s="529" t="s">
        <v>5698</v>
      </c>
      <c r="C145" s="385" t="s">
        <v>5293</v>
      </c>
      <c r="D145" s="384">
        <f>SUMIF(crudo!B:B,A145,crudo!D:D)</f>
        <v>149715.06</v>
      </c>
      <c r="I145"/>
      <c r="J145" s="393"/>
      <c r="K145" s="18"/>
      <c r="L145" s="102"/>
    </row>
    <row r="146" spans="1:12" s="524" customFormat="1">
      <c r="A146" s="524" t="s">
        <v>5676</v>
      </c>
      <c r="B146" s="529" t="s">
        <v>5699</v>
      </c>
      <c r="C146" s="385" t="s">
        <v>5677</v>
      </c>
      <c r="D146" s="384">
        <f>SUMIF(crudo!B:B,A146,crudo!D:D)</f>
        <v>18714.54</v>
      </c>
      <c r="I146"/>
      <c r="J146" s="393"/>
      <c r="K146" s="18"/>
      <c r="L146" s="102"/>
    </row>
    <row r="147" spans="1:12" s="524" customFormat="1">
      <c r="A147" s="524" t="s">
        <v>5678</v>
      </c>
      <c r="B147" s="529" t="s">
        <v>5700</v>
      </c>
      <c r="C147" s="385" t="s">
        <v>5679</v>
      </c>
      <c r="D147" s="384">
        <f>SUMIF(crudo!B:B,A147,crudo!D:D)</f>
        <v>20899.490000000002</v>
      </c>
      <c r="I147"/>
      <c r="J147" s="393"/>
      <c r="K147" s="18"/>
      <c r="L147" s="102"/>
    </row>
    <row r="148" spans="1:12" s="524" customFormat="1">
      <c r="A148" s="524" t="s">
        <v>2778</v>
      </c>
      <c r="B148" s="529" t="s">
        <v>4769</v>
      </c>
      <c r="C148" s="385" t="s">
        <v>2779</v>
      </c>
      <c r="D148" s="384">
        <f>SUMIF(crudo!B:B,A148,crudo!D:D)</f>
        <v>10860.7</v>
      </c>
      <c r="I148"/>
      <c r="J148" s="393"/>
      <c r="K148" s="18"/>
      <c r="L148" s="102"/>
    </row>
    <row r="149" spans="1:12" s="524" customFormat="1">
      <c r="A149" s="524" t="s">
        <v>2781</v>
      </c>
      <c r="B149" s="529" t="s">
        <v>4770</v>
      </c>
      <c r="C149" s="385" t="s">
        <v>2782</v>
      </c>
      <c r="D149" s="384">
        <f>SUMIF(crudo!B:B,A149,crudo!D:D)</f>
        <v>14051.32</v>
      </c>
      <c r="I149"/>
      <c r="J149" s="393"/>
      <c r="K149" s="18"/>
      <c r="L149" s="102"/>
    </row>
    <row r="150" spans="1:12">
      <c r="B150" s="103"/>
      <c r="C150" s="104"/>
      <c r="D150" s="105"/>
      <c r="I150"/>
    </row>
    <row r="151" spans="1:12">
      <c r="B151" s="103"/>
      <c r="C151" s="104"/>
      <c r="D151" s="105"/>
      <c r="I151"/>
    </row>
    <row r="152" spans="1:12">
      <c r="B152" s="103"/>
      <c r="C152" s="104"/>
      <c r="D152" s="105"/>
      <c r="I152"/>
    </row>
    <row r="153" spans="1:12">
      <c r="B153" s="103"/>
      <c r="C153" s="104"/>
      <c r="D153" s="105"/>
      <c r="I153"/>
    </row>
    <row r="154" spans="1:12">
      <c r="B154" s="103"/>
      <c r="C154" s="104"/>
      <c r="D154" s="105"/>
      <c r="I154"/>
    </row>
    <row r="155" spans="1:12">
      <c r="B155" s="103"/>
      <c r="C155" s="104"/>
      <c r="D155" s="105"/>
      <c r="I155"/>
    </row>
    <row r="156" spans="1:12">
      <c r="B156" s="103"/>
      <c r="C156" s="104"/>
      <c r="D156" s="105"/>
      <c r="I156"/>
    </row>
    <row r="157" spans="1:12">
      <c r="B157" s="103"/>
      <c r="C157" s="104"/>
      <c r="D157" s="105"/>
      <c r="I157"/>
    </row>
    <row r="158" spans="1:12">
      <c r="B158" s="103"/>
      <c r="C158" s="104"/>
      <c r="D158" s="105"/>
      <c r="I158"/>
    </row>
    <row r="159" spans="1:12">
      <c r="B159" s="103"/>
      <c r="C159" s="104"/>
      <c r="D159" s="105"/>
      <c r="I159"/>
    </row>
    <row r="160" spans="1:12">
      <c r="B160" s="103"/>
      <c r="C160" s="104"/>
      <c r="D160" s="105"/>
      <c r="I160"/>
    </row>
    <row r="161" spans="2:9">
      <c r="B161" s="103"/>
      <c r="C161" s="104"/>
      <c r="D161" s="105"/>
      <c r="I161"/>
    </row>
    <row r="162" spans="2:9">
      <c r="B162" s="103"/>
      <c r="C162" s="104"/>
      <c r="D162" s="105"/>
      <c r="I162"/>
    </row>
    <row r="163" spans="2:9">
      <c r="B163" s="103"/>
      <c r="C163" s="104"/>
      <c r="D163" s="105"/>
      <c r="I163"/>
    </row>
    <row r="164" spans="2:9">
      <c r="B164" s="103"/>
      <c r="C164" s="104"/>
      <c r="D164" s="105"/>
      <c r="I164"/>
    </row>
    <row r="165" spans="2:9">
      <c r="B165" s="103"/>
      <c r="C165" s="104"/>
      <c r="D165" s="105"/>
      <c r="I165"/>
    </row>
    <row r="166" spans="2:9">
      <c r="B166" s="103"/>
      <c r="C166" s="104"/>
      <c r="D166" s="105"/>
      <c r="I166"/>
    </row>
    <row r="167" spans="2:9">
      <c r="B167" s="103"/>
      <c r="C167" s="104"/>
      <c r="D167" s="105"/>
      <c r="I167"/>
    </row>
    <row r="168" spans="2:9">
      <c r="B168" s="103"/>
      <c r="C168" s="104"/>
      <c r="D168" s="105"/>
      <c r="I168"/>
    </row>
    <row r="169" spans="2:9">
      <c r="B169" s="103"/>
      <c r="C169" s="104"/>
      <c r="D169" s="105"/>
      <c r="I169"/>
    </row>
    <row r="170" spans="2:9">
      <c r="B170" s="103"/>
      <c r="C170" s="104"/>
      <c r="D170" s="105"/>
      <c r="I170"/>
    </row>
    <row r="171" spans="2:9">
      <c r="B171" s="103"/>
      <c r="C171" s="104"/>
      <c r="D171" s="105"/>
      <c r="I171"/>
    </row>
    <row r="172" spans="2:9">
      <c r="B172" s="103"/>
      <c r="C172" s="104"/>
      <c r="D172" s="105"/>
      <c r="I172"/>
    </row>
    <row r="173" spans="2:9">
      <c r="B173" s="103"/>
      <c r="C173" s="104"/>
      <c r="D173" s="105"/>
      <c r="I173"/>
    </row>
    <row r="174" spans="2:9">
      <c r="B174" s="103"/>
      <c r="C174" s="104"/>
      <c r="D174" s="105"/>
      <c r="I174"/>
    </row>
    <row r="175" spans="2:9">
      <c r="B175" s="103"/>
      <c r="C175" s="104"/>
      <c r="D175" s="105"/>
      <c r="I175"/>
    </row>
    <row r="176" spans="2:9">
      <c r="B176" s="103"/>
      <c r="C176" s="104"/>
      <c r="D176" s="105"/>
      <c r="I176"/>
    </row>
    <row r="177" spans="2:9">
      <c r="B177" s="103"/>
      <c r="C177" s="104"/>
      <c r="D177" s="105"/>
      <c r="I177"/>
    </row>
    <row r="178" spans="2:9">
      <c r="B178" s="103"/>
      <c r="C178" s="104"/>
      <c r="D178" s="105"/>
      <c r="I178"/>
    </row>
    <row r="179" spans="2:9">
      <c r="B179" s="103"/>
      <c r="C179" s="104"/>
      <c r="D179" s="105"/>
      <c r="I179"/>
    </row>
    <row r="180" spans="2:9">
      <c r="B180" s="103"/>
      <c r="C180" s="104"/>
      <c r="D180" s="105"/>
      <c r="I180"/>
    </row>
    <row r="181" spans="2:9">
      <c r="B181" s="103"/>
      <c r="C181" s="104"/>
      <c r="D181" s="105"/>
      <c r="I181"/>
    </row>
    <row r="182" spans="2:9">
      <c r="B182" s="103"/>
      <c r="C182" s="104"/>
      <c r="D182" s="105"/>
      <c r="I182"/>
    </row>
    <row r="183" spans="2:9">
      <c r="B183" s="103"/>
      <c r="C183" s="104"/>
      <c r="D183" s="105"/>
      <c r="I183"/>
    </row>
    <row r="184" spans="2:9">
      <c r="B184" s="103"/>
      <c r="C184" s="104"/>
      <c r="D184" s="105"/>
      <c r="I184"/>
    </row>
    <row r="185" spans="2:9">
      <c r="B185" s="103"/>
      <c r="C185" s="104"/>
      <c r="D185" s="105"/>
      <c r="I185"/>
    </row>
    <row r="186" spans="2:9">
      <c r="B186" s="103"/>
      <c r="C186" s="104"/>
      <c r="D186" s="105"/>
      <c r="I186"/>
    </row>
    <row r="187" spans="2:9">
      <c r="B187" s="103"/>
      <c r="C187" s="104"/>
      <c r="D187" s="105"/>
      <c r="I187"/>
    </row>
    <row r="188" spans="2:9">
      <c r="B188" s="103"/>
      <c r="C188" s="104"/>
      <c r="D188" s="105"/>
      <c r="I188"/>
    </row>
    <row r="189" spans="2:9">
      <c r="B189" s="103"/>
      <c r="C189" s="104"/>
      <c r="D189" s="105"/>
      <c r="I189"/>
    </row>
    <row r="190" spans="2:9">
      <c r="B190" s="103"/>
      <c r="C190" s="104"/>
      <c r="D190" s="105"/>
      <c r="I190"/>
    </row>
    <row r="191" spans="2:9">
      <c r="B191" s="103"/>
      <c r="C191" s="104"/>
      <c r="D191" s="105"/>
      <c r="I191"/>
    </row>
    <row r="192" spans="2:9">
      <c r="B192" s="103"/>
      <c r="C192" s="104"/>
      <c r="D192" s="105"/>
      <c r="I192"/>
    </row>
    <row r="193" spans="2:9">
      <c r="B193" s="103"/>
      <c r="C193" s="104"/>
      <c r="D193" s="105"/>
      <c r="I193"/>
    </row>
    <row r="194" spans="2:9">
      <c r="B194" s="103"/>
      <c r="C194" s="104"/>
      <c r="D194" s="105"/>
      <c r="I194"/>
    </row>
    <row r="195" spans="2:9">
      <c r="B195" s="103"/>
      <c r="C195" s="104"/>
      <c r="D195" s="105"/>
      <c r="I195"/>
    </row>
    <row r="196" spans="2:9">
      <c r="B196" s="103"/>
      <c r="C196" s="104"/>
      <c r="D196" s="105"/>
      <c r="I196"/>
    </row>
    <row r="197" spans="2:9">
      <c r="B197" s="103"/>
      <c r="C197" s="104"/>
      <c r="D197" s="105"/>
      <c r="I197"/>
    </row>
    <row r="198" spans="2:9">
      <c r="B198" s="103"/>
      <c r="C198" s="104"/>
      <c r="D198" s="105"/>
      <c r="I198"/>
    </row>
    <row r="199" spans="2:9">
      <c r="B199" s="103"/>
      <c r="C199" s="104"/>
      <c r="D199" s="105"/>
      <c r="I199"/>
    </row>
    <row r="200" spans="2:9">
      <c r="B200" s="103"/>
      <c r="C200" s="104"/>
      <c r="D200" s="105"/>
      <c r="I200"/>
    </row>
    <row r="201" spans="2:9">
      <c r="B201" s="103"/>
      <c r="C201" s="104"/>
      <c r="D201" s="105"/>
      <c r="I201"/>
    </row>
    <row r="202" spans="2:9">
      <c r="B202" s="103"/>
      <c r="C202" s="104"/>
      <c r="D202" s="105"/>
      <c r="I202"/>
    </row>
    <row r="203" spans="2:9">
      <c r="B203" s="103"/>
      <c r="C203" s="104"/>
      <c r="D203" s="105"/>
      <c r="I203"/>
    </row>
    <row r="204" spans="2:9">
      <c r="B204" s="103"/>
      <c r="C204" s="104"/>
      <c r="D204" s="105"/>
      <c r="I204"/>
    </row>
    <row r="205" spans="2:9">
      <c r="B205" s="103"/>
      <c r="C205" s="104"/>
      <c r="D205" s="105"/>
      <c r="I205"/>
    </row>
    <row r="206" spans="2:9">
      <c r="B206" s="103"/>
      <c r="C206" s="104"/>
      <c r="D206" s="105"/>
      <c r="I206"/>
    </row>
    <row r="207" spans="2:9">
      <c r="B207" s="103"/>
      <c r="C207" s="104"/>
      <c r="D207" s="105"/>
      <c r="I207"/>
    </row>
    <row r="208" spans="2:9">
      <c r="B208" s="103"/>
      <c r="C208" s="104"/>
      <c r="D208" s="105"/>
      <c r="I208"/>
    </row>
    <row r="209" spans="2:9">
      <c r="B209" s="103"/>
      <c r="C209" s="104"/>
      <c r="D209" s="105"/>
      <c r="I209"/>
    </row>
    <row r="210" spans="2:9">
      <c r="B210" s="103"/>
      <c r="C210" s="104"/>
      <c r="D210" s="105"/>
      <c r="I210"/>
    </row>
    <row r="211" spans="2:9">
      <c r="B211" s="103"/>
      <c r="C211" s="104"/>
      <c r="D211" s="105"/>
      <c r="I211"/>
    </row>
    <row r="212" spans="2:9">
      <c r="B212" s="103"/>
      <c r="C212" s="104"/>
      <c r="D212" s="105"/>
      <c r="I212"/>
    </row>
    <row r="213" spans="2:9">
      <c r="B213" s="103"/>
      <c r="C213" s="104"/>
      <c r="D213" s="105"/>
      <c r="I213"/>
    </row>
    <row r="214" spans="2:9">
      <c r="B214" s="103"/>
      <c r="C214" s="104"/>
      <c r="D214" s="105"/>
      <c r="I214"/>
    </row>
    <row r="215" spans="2:9">
      <c r="B215" s="103"/>
      <c r="C215" s="104"/>
      <c r="D215" s="105"/>
      <c r="I215"/>
    </row>
    <row r="216" spans="2:9">
      <c r="B216" s="103"/>
      <c r="C216" s="104"/>
      <c r="D216" s="105"/>
      <c r="I216"/>
    </row>
    <row r="217" spans="2:9">
      <c r="B217" s="103"/>
      <c r="C217" s="104"/>
      <c r="D217" s="105"/>
      <c r="I217"/>
    </row>
    <row r="218" spans="2:9">
      <c r="B218" s="103"/>
      <c r="C218" s="104"/>
      <c r="D218" s="105"/>
      <c r="I218"/>
    </row>
    <row r="219" spans="2:9">
      <c r="B219" s="103"/>
      <c r="C219" s="104"/>
      <c r="D219" s="105"/>
      <c r="I219"/>
    </row>
    <row r="220" spans="2:9">
      <c r="B220" s="103"/>
      <c r="C220" s="104"/>
      <c r="D220" s="105"/>
      <c r="I220"/>
    </row>
    <row r="221" spans="2:9">
      <c r="B221" s="103"/>
      <c r="C221" s="104"/>
      <c r="D221" s="105"/>
      <c r="I221"/>
    </row>
    <row r="222" spans="2:9">
      <c r="B222" s="103"/>
      <c r="C222" s="104"/>
      <c r="D222" s="105"/>
      <c r="I222"/>
    </row>
    <row r="223" spans="2:9">
      <c r="B223" s="103"/>
      <c r="C223" s="104"/>
      <c r="D223" s="105"/>
      <c r="I223"/>
    </row>
    <row r="224" spans="2:9">
      <c r="B224" s="103"/>
      <c r="C224" s="104"/>
      <c r="D224" s="105"/>
      <c r="I224"/>
    </row>
    <row r="225" spans="2:9">
      <c r="B225" s="103"/>
      <c r="C225" s="104"/>
      <c r="D225" s="105"/>
      <c r="I225"/>
    </row>
    <row r="226" spans="2:9">
      <c r="B226" s="103"/>
      <c r="C226" s="104"/>
      <c r="D226" s="105"/>
      <c r="I226"/>
    </row>
    <row r="227" spans="2:9">
      <c r="B227" s="103"/>
      <c r="C227" s="104"/>
      <c r="D227" s="105"/>
      <c r="I227"/>
    </row>
    <row r="228" spans="2:9">
      <c r="B228" s="103"/>
      <c r="C228" s="104"/>
      <c r="D228" s="105"/>
      <c r="I228"/>
    </row>
    <row r="229" spans="2:9">
      <c r="B229" s="103"/>
      <c r="C229" s="104"/>
      <c r="D229" s="105"/>
      <c r="I229"/>
    </row>
    <row r="230" spans="2:9">
      <c r="B230" s="103"/>
      <c r="C230" s="104"/>
      <c r="D230" s="105"/>
      <c r="I230"/>
    </row>
    <row r="231" spans="2:9">
      <c r="B231" s="103"/>
      <c r="C231" s="104"/>
      <c r="D231" s="105"/>
      <c r="I231"/>
    </row>
    <row r="232" spans="2:9">
      <c r="B232" s="103"/>
      <c r="C232" s="104"/>
      <c r="D232" s="105"/>
      <c r="I232"/>
    </row>
    <row r="233" spans="2:9">
      <c r="B233" s="103"/>
      <c r="C233" s="104"/>
      <c r="D233" s="105"/>
      <c r="I233"/>
    </row>
    <row r="234" spans="2:9">
      <c r="B234" s="103"/>
      <c r="C234" s="104"/>
      <c r="D234" s="105"/>
      <c r="I234"/>
    </row>
    <row r="235" spans="2:9">
      <c r="B235" s="103"/>
      <c r="C235" s="104"/>
      <c r="D235" s="105"/>
      <c r="I235"/>
    </row>
    <row r="236" spans="2:9">
      <c r="B236" s="103"/>
      <c r="C236" s="104"/>
      <c r="D236" s="105"/>
      <c r="I236"/>
    </row>
    <row r="237" spans="2:9">
      <c r="B237" s="103"/>
      <c r="C237" s="104"/>
      <c r="D237" s="105"/>
      <c r="I237"/>
    </row>
    <row r="238" spans="2:9">
      <c r="B238" s="103"/>
      <c r="C238" s="104"/>
      <c r="D238" s="105"/>
      <c r="I238"/>
    </row>
    <row r="239" spans="2:9">
      <c r="B239" s="103"/>
      <c r="C239" s="104"/>
      <c r="D239" s="105"/>
      <c r="I239"/>
    </row>
    <row r="240" spans="2:9">
      <c r="B240" s="103"/>
      <c r="C240" s="104"/>
      <c r="D240" s="105"/>
      <c r="I240"/>
    </row>
    <row r="241" spans="2:9">
      <c r="B241" s="103"/>
      <c r="C241" s="104"/>
      <c r="D241" s="105"/>
      <c r="I241"/>
    </row>
    <row r="242" spans="2:9">
      <c r="B242" s="103"/>
      <c r="C242" s="104"/>
      <c r="D242" s="105"/>
      <c r="I242"/>
    </row>
    <row r="243" spans="2:9">
      <c r="B243" s="103"/>
      <c r="C243" s="104"/>
      <c r="D243" s="105"/>
      <c r="I243"/>
    </row>
    <row r="244" spans="2:9">
      <c r="B244" s="103"/>
      <c r="C244" s="104"/>
      <c r="D244" s="105"/>
      <c r="I244"/>
    </row>
    <row r="245" spans="2:9">
      <c r="B245" s="103"/>
      <c r="C245" s="104"/>
      <c r="D245" s="105"/>
      <c r="I245"/>
    </row>
    <row r="246" spans="2:9">
      <c r="B246" s="103"/>
      <c r="C246" s="104"/>
      <c r="D246" s="105"/>
      <c r="I246"/>
    </row>
    <row r="247" spans="2:9">
      <c r="B247" s="103"/>
      <c r="C247" s="104"/>
      <c r="D247" s="105"/>
      <c r="I247"/>
    </row>
    <row r="248" spans="2:9">
      <c r="B248" s="103"/>
      <c r="C248" s="104"/>
      <c r="D248" s="105"/>
      <c r="I248"/>
    </row>
    <row r="249" spans="2:9">
      <c r="B249" s="107"/>
      <c r="C249" s="104"/>
      <c r="D249" s="105"/>
      <c r="I249"/>
    </row>
    <row r="250" spans="2:9">
      <c r="B250" s="103"/>
      <c r="C250" s="104"/>
      <c r="D250" s="105"/>
      <c r="I250"/>
    </row>
    <row r="251" spans="2:9">
      <c r="B251" s="103"/>
      <c r="C251" s="104"/>
      <c r="D251" s="105"/>
      <c r="I251"/>
    </row>
    <row r="252" spans="2:9">
      <c r="B252" s="103"/>
      <c r="C252" s="104"/>
      <c r="D252" s="105"/>
      <c r="I252"/>
    </row>
    <row r="253" spans="2:9">
      <c r="B253" s="103"/>
      <c r="C253" s="104"/>
      <c r="D253" s="105"/>
      <c r="I253"/>
    </row>
    <row r="254" spans="2:9">
      <c r="B254" s="103"/>
      <c r="C254" s="104"/>
      <c r="D254" s="105"/>
      <c r="I254"/>
    </row>
    <row r="255" spans="2:9">
      <c r="B255" s="103"/>
      <c r="C255" s="104"/>
      <c r="D255" s="105"/>
      <c r="I255"/>
    </row>
    <row r="256" spans="2:9">
      <c r="B256" s="103"/>
      <c r="C256" s="104"/>
      <c r="D256" s="105"/>
      <c r="I256"/>
    </row>
    <row r="257" spans="2:9">
      <c r="B257" s="103"/>
      <c r="C257" s="104"/>
      <c r="D257" s="105"/>
      <c r="I257"/>
    </row>
    <row r="258" spans="2:9">
      <c r="B258" s="103"/>
      <c r="C258" s="104"/>
      <c r="D258" s="105"/>
      <c r="I258"/>
    </row>
    <row r="259" spans="2:9">
      <c r="B259" s="103"/>
      <c r="C259" s="104"/>
      <c r="D259" s="105"/>
      <c r="I259"/>
    </row>
    <row r="260" spans="2:9">
      <c r="B260" s="103"/>
      <c r="C260" s="104"/>
      <c r="D260" s="105"/>
      <c r="I260"/>
    </row>
    <row r="261" spans="2:9">
      <c r="B261" s="103"/>
      <c r="C261" s="104"/>
      <c r="D261" s="105"/>
      <c r="I261"/>
    </row>
    <row r="262" spans="2:9">
      <c r="B262" s="103"/>
      <c r="C262" s="104"/>
      <c r="D262" s="105"/>
      <c r="I262"/>
    </row>
    <row r="263" spans="2:9">
      <c r="B263" s="103"/>
      <c r="C263" s="104"/>
      <c r="D263" s="105"/>
      <c r="I263"/>
    </row>
    <row r="264" spans="2:9">
      <c r="B264" s="103"/>
      <c r="C264" s="104"/>
      <c r="D264" s="105"/>
      <c r="I264"/>
    </row>
    <row r="265" spans="2:9">
      <c r="B265" s="103"/>
      <c r="C265" s="104"/>
      <c r="D265" s="105"/>
      <c r="I265"/>
    </row>
    <row r="266" spans="2:9">
      <c r="B266" s="103"/>
      <c r="C266" s="104"/>
      <c r="D266" s="105"/>
      <c r="I266"/>
    </row>
    <row r="267" spans="2:9">
      <c r="B267" s="103"/>
      <c r="C267" s="104"/>
      <c r="D267" s="105"/>
      <c r="I267"/>
    </row>
    <row r="268" spans="2:9">
      <c r="B268" s="103"/>
      <c r="C268" s="104"/>
      <c r="D268" s="105"/>
      <c r="I268"/>
    </row>
    <row r="269" spans="2:9">
      <c r="B269" s="103"/>
      <c r="C269" s="104"/>
      <c r="D269" s="105"/>
      <c r="I269"/>
    </row>
    <row r="270" spans="2:9">
      <c r="B270" s="103"/>
      <c r="C270" s="104"/>
      <c r="D270" s="105"/>
      <c r="I270"/>
    </row>
    <row r="271" spans="2:9">
      <c r="B271" s="103"/>
      <c r="C271" s="104"/>
      <c r="D271" s="105"/>
      <c r="I271"/>
    </row>
    <row r="272" spans="2:9">
      <c r="B272" s="103"/>
      <c r="C272" s="104"/>
      <c r="D272" s="105"/>
      <c r="I272"/>
    </row>
    <row r="273" spans="2:9">
      <c r="B273" s="103"/>
      <c r="C273" s="104"/>
      <c r="D273" s="105"/>
      <c r="I273"/>
    </row>
    <row r="274" spans="2:9">
      <c r="B274" s="103"/>
      <c r="C274" s="104"/>
      <c r="D274" s="105"/>
      <c r="I274"/>
    </row>
    <row r="275" spans="2:9">
      <c r="B275" s="103"/>
      <c r="C275" s="104"/>
      <c r="D275" s="105"/>
      <c r="I275"/>
    </row>
    <row r="276" spans="2:9">
      <c r="B276" s="103"/>
      <c r="C276" s="104"/>
      <c r="D276" s="105"/>
      <c r="I276"/>
    </row>
    <row r="277" spans="2:9">
      <c r="B277" s="103"/>
      <c r="C277" s="104"/>
      <c r="D277" s="105"/>
      <c r="I277"/>
    </row>
    <row r="278" spans="2:9">
      <c r="B278" s="103"/>
      <c r="C278" s="104"/>
      <c r="D278" s="105"/>
      <c r="I278"/>
    </row>
    <row r="279" spans="2:9">
      <c r="B279" s="103"/>
      <c r="C279" s="104"/>
      <c r="D279" s="105"/>
      <c r="I279"/>
    </row>
    <row r="280" spans="2:9">
      <c r="B280" s="103"/>
      <c r="C280" s="104"/>
      <c r="D280" s="105"/>
      <c r="I280"/>
    </row>
    <row r="281" spans="2:9">
      <c r="B281" s="103"/>
      <c r="C281" s="104"/>
      <c r="D281" s="105"/>
      <c r="I281"/>
    </row>
    <row r="282" spans="2:9">
      <c r="B282" s="103"/>
      <c r="C282" s="104"/>
      <c r="D282" s="105"/>
      <c r="I282"/>
    </row>
    <row r="283" spans="2:9">
      <c r="B283" s="103"/>
      <c r="C283" s="104"/>
      <c r="D283" s="105"/>
      <c r="I283"/>
    </row>
    <row r="284" spans="2:9">
      <c r="B284" s="103"/>
      <c r="C284" s="104"/>
      <c r="D284" s="105"/>
      <c r="I284"/>
    </row>
    <row r="285" spans="2:9">
      <c r="B285" s="103"/>
      <c r="C285" s="104"/>
      <c r="D285" s="105"/>
      <c r="I285"/>
    </row>
    <row r="286" spans="2:9">
      <c r="B286" s="103"/>
      <c r="C286" s="104"/>
      <c r="D286" s="105"/>
      <c r="I286"/>
    </row>
    <row r="287" spans="2:9">
      <c r="B287" s="103"/>
      <c r="C287" s="104"/>
      <c r="D287" s="105"/>
      <c r="I287"/>
    </row>
    <row r="288" spans="2:9" ht="15.75" thickBot="1">
      <c r="B288" s="103"/>
      <c r="C288" s="104"/>
      <c r="D288" s="105"/>
      <c r="I288"/>
    </row>
    <row r="289" spans="2:9">
      <c r="B289" s="103"/>
      <c r="C289" s="104"/>
      <c r="D289" s="105"/>
      <c r="I289" s="106"/>
    </row>
    <row r="290" spans="2:9">
      <c r="B290" s="103"/>
      <c r="C290" s="104"/>
      <c r="D290" s="105"/>
      <c r="I290" s="106"/>
    </row>
    <row r="291" spans="2:9">
      <c r="B291" s="103"/>
      <c r="C291" s="104"/>
      <c r="D291" s="105"/>
      <c r="I291" s="106"/>
    </row>
    <row r="292" spans="2:9">
      <c r="B292" s="103"/>
      <c r="C292" s="104"/>
      <c r="D292" s="105"/>
      <c r="I292" s="106"/>
    </row>
    <row r="293" spans="2:9">
      <c r="B293" s="103"/>
      <c r="C293" s="104"/>
      <c r="D293" s="105"/>
      <c r="I293" s="106"/>
    </row>
    <row r="294" spans="2:9">
      <c r="B294" s="103"/>
      <c r="C294" s="104"/>
      <c r="D294" s="105"/>
      <c r="I294" s="106"/>
    </row>
    <row r="295" spans="2:9">
      <c r="B295" s="103"/>
      <c r="C295" s="104"/>
      <c r="D295" s="105"/>
      <c r="I295" s="106"/>
    </row>
    <row r="296" spans="2:9">
      <c r="B296" s="103"/>
      <c r="C296" s="104"/>
      <c r="D296" s="105"/>
      <c r="I296" s="106"/>
    </row>
    <row r="297" spans="2:9">
      <c r="B297" s="103"/>
      <c r="C297" s="104"/>
      <c r="D297" s="105"/>
      <c r="I297" s="106"/>
    </row>
    <row r="298" spans="2:9">
      <c r="B298" s="103"/>
      <c r="C298" s="104"/>
      <c r="D298" s="105"/>
      <c r="I298" s="106"/>
    </row>
    <row r="299" spans="2:9">
      <c r="B299" s="103"/>
      <c r="C299" s="104"/>
      <c r="D299" s="105"/>
      <c r="I299" s="106"/>
    </row>
    <row r="300" spans="2:9">
      <c r="B300" s="103"/>
      <c r="C300" s="104"/>
      <c r="D300" s="105"/>
      <c r="I300" s="106"/>
    </row>
    <row r="301" spans="2:9">
      <c r="B301" s="103"/>
      <c r="C301" s="104"/>
      <c r="D301" s="105"/>
      <c r="I301" s="106"/>
    </row>
    <row r="302" spans="2:9">
      <c r="B302" s="103"/>
      <c r="C302" s="104"/>
      <c r="D302" s="105"/>
      <c r="I302" s="106"/>
    </row>
    <row r="303" spans="2:9">
      <c r="B303" s="103"/>
      <c r="C303" s="104"/>
      <c r="D303" s="105"/>
      <c r="I303" s="106"/>
    </row>
    <row r="304" spans="2:9">
      <c r="B304" s="103"/>
      <c r="C304" s="104"/>
      <c r="D304" s="105"/>
      <c r="I304" s="106"/>
    </row>
    <row r="305" spans="2:9">
      <c r="B305" s="103"/>
      <c r="C305" s="104"/>
      <c r="D305" s="105"/>
      <c r="I305" s="106"/>
    </row>
    <row r="306" spans="2:9">
      <c r="B306" s="103"/>
      <c r="C306" s="104"/>
      <c r="D306" s="105"/>
      <c r="I306" s="106"/>
    </row>
    <row r="307" spans="2:9">
      <c r="B307" s="103"/>
      <c r="C307" s="104"/>
      <c r="D307" s="105"/>
      <c r="I307" s="106"/>
    </row>
    <row r="308" spans="2:9">
      <c r="B308" s="103"/>
      <c r="C308" s="104"/>
      <c r="D308" s="105"/>
      <c r="I308" s="106"/>
    </row>
    <row r="309" spans="2:9">
      <c r="B309" s="103"/>
      <c r="C309" s="104"/>
      <c r="D309" s="105"/>
      <c r="I309" s="106"/>
    </row>
    <row r="310" spans="2:9">
      <c r="B310" s="103"/>
      <c r="C310" s="104"/>
      <c r="D310" s="105"/>
      <c r="I310" s="106"/>
    </row>
    <row r="311" spans="2:9">
      <c r="B311" s="103"/>
      <c r="C311" s="104"/>
      <c r="D311" s="105"/>
      <c r="I311" s="106"/>
    </row>
    <row r="312" spans="2:9">
      <c r="B312" s="103"/>
      <c r="C312" s="104"/>
      <c r="D312" s="105"/>
      <c r="I312" s="106"/>
    </row>
    <row r="313" spans="2:9">
      <c r="B313" s="103"/>
      <c r="C313" s="104"/>
      <c r="D313" s="105"/>
      <c r="I313" s="106"/>
    </row>
    <row r="314" spans="2:9">
      <c r="B314" s="103"/>
      <c r="C314" s="108"/>
      <c r="D314" s="105"/>
      <c r="I314" s="106"/>
    </row>
    <row r="315" spans="2:9">
      <c r="B315" s="103"/>
      <c r="C315" s="104"/>
      <c r="D315" s="105"/>
      <c r="I315" s="106"/>
    </row>
    <row r="316" spans="2:9">
      <c r="B316" s="103"/>
      <c r="C316" s="104"/>
      <c r="D316" s="105"/>
      <c r="I316" s="106"/>
    </row>
    <row r="317" spans="2:9">
      <c r="B317" s="103"/>
      <c r="C317" s="104"/>
      <c r="D317" s="105"/>
      <c r="I317" s="106"/>
    </row>
    <row r="318" spans="2:9">
      <c r="B318" s="103"/>
      <c r="C318" s="104"/>
      <c r="D318" s="105"/>
      <c r="I318" s="106"/>
    </row>
    <row r="319" spans="2:9">
      <c r="B319" s="103"/>
      <c r="C319" s="104"/>
      <c r="D319" s="105"/>
      <c r="I319" s="106"/>
    </row>
    <row r="320" spans="2:9">
      <c r="B320" s="103"/>
      <c r="C320" s="104"/>
      <c r="D320" s="105"/>
      <c r="I320" s="106"/>
    </row>
    <row r="321" spans="2:9">
      <c r="B321" s="103"/>
      <c r="C321" s="108"/>
      <c r="D321" s="105"/>
      <c r="I321" s="106"/>
    </row>
    <row r="322" spans="2:9">
      <c r="B322" s="103"/>
      <c r="C322" s="104"/>
      <c r="D322" s="105"/>
      <c r="I322" s="106"/>
    </row>
    <row r="323" spans="2:9">
      <c r="B323" s="103"/>
      <c r="C323" s="104"/>
      <c r="D323" s="105"/>
      <c r="I323" s="106"/>
    </row>
    <row r="324" spans="2:9">
      <c r="B324" s="103"/>
      <c r="C324" s="104"/>
      <c r="D324" s="105"/>
      <c r="I324" s="106"/>
    </row>
    <row r="325" spans="2:9">
      <c r="B325" s="103"/>
      <c r="C325" s="104"/>
      <c r="D325" s="105"/>
      <c r="I325" s="106"/>
    </row>
    <row r="326" spans="2:9">
      <c r="B326" s="103"/>
      <c r="C326" s="104"/>
      <c r="D326" s="105"/>
      <c r="I326" s="106"/>
    </row>
    <row r="327" spans="2:9">
      <c r="B327" s="103"/>
      <c r="C327" s="104"/>
      <c r="D327" s="105"/>
      <c r="I327" s="106"/>
    </row>
    <row r="328" spans="2:9">
      <c r="B328" s="103"/>
      <c r="C328" s="104"/>
      <c r="D328" s="105"/>
      <c r="I328" s="106"/>
    </row>
    <row r="329" spans="2:9">
      <c r="B329" s="103"/>
      <c r="C329" s="104"/>
      <c r="D329" s="105"/>
      <c r="I329" s="106"/>
    </row>
    <row r="330" spans="2:9">
      <c r="B330" s="103"/>
      <c r="C330" s="104"/>
      <c r="D330" s="105"/>
      <c r="I330" s="106"/>
    </row>
    <row r="331" spans="2:9">
      <c r="B331" s="103"/>
      <c r="C331" s="104"/>
      <c r="D331" s="105"/>
      <c r="I331" s="106"/>
    </row>
    <row r="332" spans="2:9">
      <c r="B332" s="103"/>
      <c r="C332" s="104"/>
      <c r="D332" s="105"/>
      <c r="I332" s="106"/>
    </row>
    <row r="333" spans="2:9">
      <c r="B333" s="103"/>
      <c r="C333" s="104"/>
      <c r="D333" s="105"/>
      <c r="I333" s="106"/>
    </row>
    <row r="334" spans="2:9">
      <c r="B334" s="103"/>
      <c r="C334" s="104"/>
      <c r="D334" s="105"/>
      <c r="I334" s="106"/>
    </row>
    <row r="335" spans="2:9">
      <c r="B335" s="103"/>
      <c r="C335" s="104"/>
      <c r="D335" s="105"/>
      <c r="I335" s="106"/>
    </row>
    <row r="336" spans="2:9">
      <c r="B336" s="103"/>
      <c r="C336" s="104"/>
      <c r="D336" s="105"/>
      <c r="I336" s="106"/>
    </row>
    <row r="337" spans="2:9">
      <c r="B337" s="103"/>
      <c r="C337" s="104"/>
      <c r="D337" s="105"/>
      <c r="I337" s="106"/>
    </row>
    <row r="338" spans="2:9">
      <c r="B338" s="103"/>
      <c r="C338" s="104"/>
      <c r="D338" s="105"/>
      <c r="I338" s="106"/>
    </row>
    <row r="339" spans="2:9">
      <c r="B339" s="103"/>
      <c r="C339" s="104"/>
      <c r="D339" s="105"/>
      <c r="I339" s="106"/>
    </row>
    <row r="340" spans="2:9">
      <c r="B340" s="103"/>
      <c r="C340" s="104"/>
      <c r="D340" s="105"/>
      <c r="I340" s="106"/>
    </row>
    <row r="341" spans="2:9">
      <c r="B341" s="103"/>
      <c r="C341" s="104"/>
      <c r="D341" s="105"/>
      <c r="I341" s="106"/>
    </row>
    <row r="342" spans="2:9">
      <c r="B342" s="103"/>
      <c r="C342" s="104"/>
      <c r="D342" s="105"/>
      <c r="I342" s="106"/>
    </row>
    <row r="343" spans="2:9">
      <c r="B343" s="103"/>
      <c r="C343" s="104"/>
      <c r="D343" s="105"/>
      <c r="I343" s="106"/>
    </row>
    <row r="344" spans="2:9">
      <c r="B344" s="103"/>
      <c r="C344" s="104"/>
      <c r="D344" s="105"/>
      <c r="I344" s="106"/>
    </row>
    <row r="345" spans="2:9">
      <c r="B345" s="103"/>
      <c r="C345" s="104"/>
      <c r="D345" s="105"/>
      <c r="I345" s="106"/>
    </row>
    <row r="346" spans="2:9">
      <c r="B346" s="103"/>
      <c r="C346" s="104"/>
      <c r="D346" s="105"/>
      <c r="I346" s="106"/>
    </row>
    <row r="347" spans="2:9">
      <c r="B347" s="103"/>
      <c r="C347" s="104"/>
      <c r="D347" s="105"/>
      <c r="I347" s="106"/>
    </row>
    <row r="348" spans="2:9">
      <c r="B348" s="103"/>
      <c r="C348" s="104"/>
      <c r="D348" s="105"/>
      <c r="I348" s="106"/>
    </row>
    <row r="349" spans="2:9">
      <c r="B349" s="103"/>
      <c r="C349" s="104"/>
      <c r="D349" s="105"/>
      <c r="I349" s="106"/>
    </row>
    <row r="350" spans="2:9">
      <c r="B350" s="103"/>
      <c r="C350" s="104"/>
      <c r="D350" s="105"/>
      <c r="I350" s="106"/>
    </row>
    <row r="351" spans="2:9">
      <c r="B351" s="103"/>
      <c r="C351" s="104"/>
      <c r="D351" s="105"/>
      <c r="I351" s="106"/>
    </row>
    <row r="352" spans="2:9">
      <c r="B352" s="103"/>
      <c r="C352" s="104"/>
      <c r="D352" s="105"/>
      <c r="I352" s="106"/>
    </row>
    <row r="353" spans="2:9">
      <c r="B353" s="103"/>
      <c r="C353" s="104"/>
      <c r="D353" s="105"/>
      <c r="I353" s="106"/>
    </row>
    <row r="354" spans="2:9">
      <c r="B354" s="103"/>
      <c r="C354" s="104"/>
      <c r="D354" s="105"/>
      <c r="I354" s="106"/>
    </row>
    <row r="355" spans="2:9">
      <c r="B355" s="103"/>
      <c r="C355" s="104"/>
      <c r="D355" s="105"/>
      <c r="I355" s="106"/>
    </row>
    <row r="356" spans="2:9">
      <c r="B356" s="103"/>
      <c r="C356" s="104"/>
      <c r="D356" s="105"/>
      <c r="I356" s="106"/>
    </row>
    <row r="357" spans="2:9">
      <c r="B357" s="103"/>
      <c r="C357" s="104"/>
      <c r="D357" s="105"/>
      <c r="I357" s="106"/>
    </row>
    <row r="358" spans="2:9">
      <c r="B358" s="103"/>
      <c r="C358" s="104"/>
      <c r="D358" s="105"/>
      <c r="I358" s="106"/>
    </row>
    <row r="359" spans="2:9">
      <c r="B359" s="103"/>
      <c r="C359" s="104"/>
      <c r="D359" s="105"/>
      <c r="I359" s="106"/>
    </row>
    <row r="360" spans="2:9">
      <c r="B360" s="103"/>
      <c r="C360" s="104"/>
      <c r="D360" s="105"/>
      <c r="I360" s="106"/>
    </row>
    <row r="361" spans="2:9">
      <c r="B361" s="103"/>
      <c r="C361" s="104"/>
      <c r="D361" s="105"/>
      <c r="I361" s="106"/>
    </row>
    <row r="362" spans="2:9">
      <c r="B362" s="103"/>
      <c r="C362" s="104"/>
      <c r="D362" s="105"/>
      <c r="I362" s="106"/>
    </row>
    <row r="363" spans="2:9">
      <c r="B363" s="103"/>
      <c r="C363" s="104"/>
      <c r="D363" s="105"/>
      <c r="I363" s="106"/>
    </row>
    <row r="364" spans="2:9">
      <c r="B364" s="103"/>
      <c r="C364" s="104"/>
      <c r="D364" s="105"/>
      <c r="I364" s="106"/>
    </row>
    <row r="365" spans="2:9">
      <c r="B365" s="103"/>
      <c r="C365" s="104"/>
      <c r="D365" s="105"/>
      <c r="I365" s="106"/>
    </row>
    <row r="366" spans="2:9">
      <c r="B366" s="103"/>
      <c r="C366" s="104"/>
      <c r="D366" s="105"/>
      <c r="I366" s="106"/>
    </row>
    <row r="367" spans="2:9">
      <c r="B367" s="103"/>
      <c r="C367" s="104"/>
      <c r="D367" s="105"/>
      <c r="I367" s="106"/>
    </row>
    <row r="368" spans="2:9">
      <c r="B368" s="103"/>
      <c r="C368" s="104"/>
      <c r="D368" s="105"/>
      <c r="I368" s="106"/>
    </row>
    <row r="369" spans="2:9">
      <c r="B369" s="103"/>
      <c r="C369" s="104"/>
      <c r="D369" s="105"/>
      <c r="I369" s="106"/>
    </row>
    <row r="370" spans="2:9">
      <c r="B370" s="103"/>
      <c r="C370" s="104"/>
      <c r="D370" s="105"/>
      <c r="I370" s="106"/>
    </row>
    <row r="371" spans="2:9">
      <c r="B371" s="103"/>
      <c r="C371" s="104"/>
      <c r="D371" s="105"/>
      <c r="I371" s="106"/>
    </row>
    <row r="372" spans="2:9">
      <c r="B372" s="103"/>
      <c r="C372" s="104"/>
      <c r="D372" s="105"/>
      <c r="I372" s="106"/>
    </row>
    <row r="373" spans="2:9">
      <c r="B373" s="103"/>
      <c r="C373" s="104"/>
      <c r="D373" s="105"/>
      <c r="I373" s="106"/>
    </row>
    <row r="374" spans="2:9">
      <c r="B374" s="103"/>
      <c r="C374" s="104"/>
      <c r="D374" s="105"/>
      <c r="I374" s="106"/>
    </row>
    <row r="375" spans="2:9">
      <c r="B375" s="103"/>
      <c r="C375" s="104"/>
      <c r="D375" s="105"/>
      <c r="I375" s="106"/>
    </row>
    <row r="376" spans="2:9">
      <c r="B376" s="103"/>
      <c r="C376" s="104"/>
      <c r="D376" s="105"/>
      <c r="I376" s="106"/>
    </row>
    <row r="377" spans="2:9">
      <c r="B377" s="103"/>
      <c r="C377" s="104"/>
      <c r="D377" s="105"/>
      <c r="I377" s="106"/>
    </row>
    <row r="378" spans="2:9">
      <c r="B378" s="103"/>
      <c r="C378" s="104"/>
      <c r="D378" s="105"/>
      <c r="I378" s="106"/>
    </row>
    <row r="379" spans="2:9">
      <c r="B379" s="103"/>
      <c r="C379" s="104"/>
      <c r="D379" s="105"/>
      <c r="I379" s="106"/>
    </row>
    <row r="380" spans="2:9">
      <c r="B380" s="103"/>
      <c r="C380" s="104"/>
      <c r="D380" s="105"/>
      <c r="I380" s="106"/>
    </row>
    <row r="381" spans="2:9">
      <c r="B381" s="103"/>
      <c r="C381" s="104"/>
      <c r="D381" s="105"/>
      <c r="I381" s="106"/>
    </row>
    <row r="382" spans="2:9">
      <c r="B382" s="103"/>
      <c r="C382" s="104"/>
      <c r="D382" s="105"/>
      <c r="I382" s="106"/>
    </row>
    <row r="383" spans="2:9">
      <c r="B383" s="103"/>
      <c r="C383" s="104"/>
      <c r="D383" s="105"/>
      <c r="I383" s="106"/>
    </row>
    <row r="384" spans="2:9">
      <c r="B384" s="103"/>
      <c r="C384" s="104"/>
      <c r="D384" s="105"/>
      <c r="I384" s="106"/>
    </row>
    <row r="385" spans="2:9">
      <c r="B385" s="103"/>
      <c r="C385" s="104"/>
      <c r="D385" s="105"/>
      <c r="I385" s="106"/>
    </row>
    <row r="386" spans="2:9">
      <c r="B386" s="103"/>
      <c r="C386" s="104"/>
      <c r="D386" s="105"/>
      <c r="I386" s="106"/>
    </row>
    <row r="387" spans="2:9">
      <c r="B387" s="103"/>
      <c r="C387" s="104"/>
      <c r="D387" s="105"/>
      <c r="I387" s="106"/>
    </row>
    <row r="388" spans="2:9">
      <c r="B388" s="103"/>
      <c r="C388" s="104"/>
      <c r="D388" s="105"/>
      <c r="I388" s="106"/>
    </row>
    <row r="389" spans="2:9">
      <c r="B389" s="103"/>
      <c r="C389" s="104"/>
      <c r="D389" s="105"/>
      <c r="I389" s="106"/>
    </row>
    <row r="390" spans="2:9">
      <c r="B390" s="103"/>
      <c r="C390" s="104"/>
      <c r="D390" s="105"/>
      <c r="I390" s="106"/>
    </row>
    <row r="391" spans="2:9">
      <c r="B391" s="103"/>
      <c r="C391" s="104"/>
      <c r="D391" s="105"/>
      <c r="I391" s="106"/>
    </row>
    <row r="392" spans="2:9">
      <c r="B392" s="103"/>
      <c r="C392" s="104"/>
      <c r="D392" s="105"/>
      <c r="I392" s="106"/>
    </row>
    <row r="393" spans="2:9">
      <c r="B393" s="103"/>
      <c r="C393" s="104"/>
      <c r="D393" s="105"/>
      <c r="I393" s="106"/>
    </row>
    <row r="394" spans="2:9">
      <c r="B394" s="103"/>
      <c r="C394" s="104"/>
      <c r="D394" s="105"/>
      <c r="I394" s="106"/>
    </row>
    <row r="395" spans="2:9">
      <c r="B395" s="103"/>
      <c r="C395" s="104"/>
      <c r="D395" s="105"/>
      <c r="I395" s="106"/>
    </row>
    <row r="396" spans="2:9">
      <c r="B396" s="103"/>
      <c r="C396" s="104"/>
      <c r="D396" s="105"/>
      <c r="I396" s="106"/>
    </row>
    <row r="397" spans="2:9">
      <c r="B397" s="103"/>
      <c r="C397" s="104"/>
      <c r="D397" s="105"/>
      <c r="I397" s="106"/>
    </row>
    <row r="398" spans="2:9">
      <c r="B398" s="103"/>
      <c r="C398" s="104"/>
      <c r="D398" s="105"/>
      <c r="I398" s="106"/>
    </row>
    <row r="399" spans="2:9">
      <c r="B399" s="103"/>
      <c r="C399" s="104"/>
      <c r="D399" s="105"/>
      <c r="I399" s="106"/>
    </row>
    <row r="400" spans="2:9">
      <c r="B400" s="103"/>
      <c r="C400" s="104"/>
      <c r="D400" s="105"/>
      <c r="I400" s="106"/>
    </row>
    <row r="401" spans="2:9">
      <c r="B401" s="103"/>
      <c r="C401" s="104"/>
      <c r="D401" s="105"/>
      <c r="I401" s="106"/>
    </row>
    <row r="402" spans="2:9">
      <c r="B402" s="103"/>
      <c r="C402" s="104"/>
      <c r="D402" s="105"/>
      <c r="I402" s="106"/>
    </row>
    <row r="403" spans="2:9">
      <c r="B403" s="103"/>
      <c r="C403" s="104"/>
      <c r="D403" s="105"/>
      <c r="I403" s="106"/>
    </row>
    <row r="404" spans="2:9">
      <c r="B404" s="103"/>
      <c r="C404" s="104"/>
      <c r="D404" s="105"/>
      <c r="I404" s="106"/>
    </row>
    <row r="405" spans="2:9">
      <c r="B405" s="103"/>
      <c r="C405" s="104"/>
      <c r="D405" s="105"/>
      <c r="I405" s="106"/>
    </row>
    <row r="406" spans="2:9">
      <c r="B406" s="103"/>
      <c r="C406" s="104"/>
      <c r="D406" s="105"/>
      <c r="I406" s="106"/>
    </row>
    <row r="407" spans="2:9">
      <c r="B407" s="103"/>
      <c r="C407" s="104"/>
      <c r="D407" s="105"/>
      <c r="I407" s="106"/>
    </row>
    <row r="408" spans="2:9">
      <c r="B408" s="103"/>
      <c r="C408" s="104"/>
      <c r="D408" s="105"/>
      <c r="I408" s="106"/>
    </row>
    <row r="409" spans="2:9">
      <c r="B409" s="103"/>
      <c r="C409" s="104"/>
      <c r="D409" s="105"/>
      <c r="I409" s="106"/>
    </row>
    <row r="410" spans="2:9">
      <c r="B410" s="103"/>
      <c r="C410" s="104"/>
      <c r="D410" s="105"/>
      <c r="I410" s="106"/>
    </row>
    <row r="411" spans="2:9">
      <c r="B411" s="103"/>
      <c r="C411" s="104"/>
      <c r="D411" s="105"/>
      <c r="I411" s="106"/>
    </row>
    <row r="412" spans="2:9">
      <c r="B412" s="103"/>
      <c r="C412" s="104"/>
      <c r="D412" s="105"/>
      <c r="I412" s="106"/>
    </row>
    <row r="413" spans="2:9">
      <c r="B413" s="103"/>
      <c r="C413" s="104"/>
      <c r="D413" s="105"/>
      <c r="I413" s="106"/>
    </row>
    <row r="414" spans="2:9">
      <c r="B414" s="103"/>
      <c r="C414" s="104"/>
      <c r="D414" s="105"/>
      <c r="I414" s="106"/>
    </row>
    <row r="415" spans="2:9">
      <c r="B415" s="103"/>
      <c r="C415" s="104"/>
      <c r="D415" s="105"/>
      <c r="I415" s="106"/>
    </row>
    <row r="416" spans="2:9">
      <c r="B416" s="103"/>
      <c r="C416" s="104"/>
      <c r="D416" s="105"/>
      <c r="I416" s="106"/>
    </row>
    <row r="417" spans="2:9">
      <c r="B417" s="103"/>
      <c r="C417" s="104"/>
      <c r="D417" s="105"/>
      <c r="I417" s="106"/>
    </row>
    <row r="418" spans="2:9">
      <c r="B418" s="103"/>
      <c r="C418" s="104"/>
      <c r="D418" s="105"/>
      <c r="I418" s="106"/>
    </row>
    <row r="419" spans="2:9">
      <c r="B419" s="103"/>
      <c r="C419" s="104"/>
      <c r="D419" s="105"/>
      <c r="I419" s="106"/>
    </row>
    <row r="420" spans="2:9">
      <c r="B420" s="103"/>
      <c r="C420" s="104"/>
      <c r="D420" s="105"/>
      <c r="I420" s="106"/>
    </row>
    <row r="421" spans="2:9">
      <c r="B421" s="103"/>
      <c r="C421" s="104"/>
      <c r="D421" s="105"/>
      <c r="I421" s="106"/>
    </row>
    <row r="422" spans="2:9">
      <c r="B422" s="103"/>
      <c r="C422" s="104"/>
      <c r="D422" s="105"/>
      <c r="I422" s="106"/>
    </row>
    <row r="423" spans="2:9">
      <c r="B423" s="103"/>
      <c r="C423" s="104"/>
      <c r="D423" s="105"/>
      <c r="I423" s="106"/>
    </row>
    <row r="424" spans="2:9">
      <c r="B424" s="103"/>
      <c r="C424" s="104"/>
      <c r="D424" s="105"/>
      <c r="I424" s="106"/>
    </row>
    <row r="425" spans="2:9">
      <c r="B425" s="103"/>
      <c r="C425" s="104"/>
      <c r="D425" s="105"/>
      <c r="I425" s="106"/>
    </row>
    <row r="426" spans="2:9">
      <c r="B426" s="103"/>
      <c r="C426" s="104"/>
      <c r="D426" s="105"/>
      <c r="I426" s="106"/>
    </row>
    <row r="427" spans="2:9">
      <c r="B427" s="103"/>
      <c r="C427" s="104"/>
      <c r="D427" s="105"/>
      <c r="I427" s="106"/>
    </row>
    <row r="428" spans="2:9">
      <c r="B428" s="103"/>
      <c r="C428" s="104"/>
      <c r="D428" s="105"/>
      <c r="I428" s="106"/>
    </row>
    <row r="429" spans="2:9">
      <c r="B429" s="103"/>
      <c r="C429" s="104"/>
      <c r="D429" s="105"/>
      <c r="I429" s="106"/>
    </row>
    <row r="430" spans="2:9">
      <c r="B430" s="103"/>
      <c r="C430" s="104"/>
      <c r="D430" s="105"/>
      <c r="I430" s="106"/>
    </row>
    <row r="431" spans="2:9">
      <c r="B431" s="103"/>
      <c r="C431" s="104"/>
      <c r="D431" s="105"/>
      <c r="I431" s="106"/>
    </row>
    <row r="432" spans="2:9">
      <c r="B432" s="103"/>
      <c r="C432" s="104"/>
      <c r="D432" s="105"/>
      <c r="I432" s="106"/>
    </row>
    <row r="433" spans="2:9">
      <c r="B433" s="103"/>
      <c r="C433" s="104"/>
      <c r="D433" s="105"/>
      <c r="I433" s="106"/>
    </row>
    <row r="434" spans="2:9">
      <c r="B434" s="103"/>
      <c r="C434" s="104"/>
      <c r="D434" s="105"/>
      <c r="I434" s="106"/>
    </row>
    <row r="435" spans="2:9">
      <c r="B435" s="103"/>
      <c r="C435" s="104"/>
      <c r="D435" s="105"/>
      <c r="I435" s="106"/>
    </row>
    <row r="436" spans="2:9">
      <c r="B436" s="103"/>
      <c r="C436" s="104"/>
      <c r="D436" s="105"/>
      <c r="I436" s="106"/>
    </row>
    <row r="437" spans="2:9">
      <c r="B437" s="103"/>
      <c r="C437" s="104"/>
      <c r="D437" s="105"/>
      <c r="I437" s="106"/>
    </row>
    <row r="438" spans="2:9">
      <c r="B438" s="103"/>
      <c r="C438" s="104"/>
      <c r="D438" s="105"/>
      <c r="I438" s="106"/>
    </row>
    <row r="439" spans="2:9">
      <c r="B439" s="103"/>
      <c r="C439" s="104"/>
      <c r="D439" s="105"/>
      <c r="I439" s="106"/>
    </row>
    <row r="440" spans="2:9">
      <c r="B440" s="103"/>
      <c r="C440" s="104"/>
      <c r="D440" s="105"/>
      <c r="I440" s="106"/>
    </row>
    <row r="441" spans="2:9">
      <c r="B441" s="103"/>
      <c r="C441" s="104"/>
      <c r="D441" s="105"/>
      <c r="I441" s="106"/>
    </row>
    <row r="442" spans="2:9">
      <c r="B442" s="103"/>
      <c r="C442" s="104"/>
      <c r="D442" s="105"/>
      <c r="I442" s="106"/>
    </row>
    <row r="443" spans="2:9">
      <c r="B443" s="103"/>
      <c r="C443" s="104"/>
      <c r="D443" s="105"/>
      <c r="I443" s="106"/>
    </row>
    <row r="444" spans="2:9">
      <c r="B444" s="103"/>
      <c r="C444" s="104"/>
      <c r="D444" s="105"/>
      <c r="I444" s="106"/>
    </row>
    <row r="445" spans="2:9">
      <c r="B445" s="103"/>
      <c r="C445" s="104"/>
      <c r="D445" s="105"/>
      <c r="I445" s="106"/>
    </row>
    <row r="446" spans="2:9">
      <c r="B446" s="103"/>
      <c r="C446" s="104"/>
      <c r="D446" s="105"/>
      <c r="I446" s="106"/>
    </row>
    <row r="447" spans="2:9">
      <c r="B447" s="103"/>
      <c r="C447" s="104"/>
      <c r="D447" s="105"/>
      <c r="I447" s="106"/>
    </row>
    <row r="448" spans="2:9">
      <c r="B448" s="103"/>
      <c r="C448" s="104"/>
      <c r="D448" s="105"/>
      <c r="I448" s="106"/>
    </row>
    <row r="449" spans="2:9">
      <c r="B449" s="103"/>
      <c r="C449" s="104"/>
      <c r="D449" s="105"/>
      <c r="I449" s="106"/>
    </row>
    <row r="450" spans="2:9">
      <c r="B450" s="103"/>
      <c r="C450" s="104"/>
      <c r="D450" s="105"/>
      <c r="I450" s="106"/>
    </row>
    <row r="451" spans="2:9">
      <c r="B451" s="103"/>
      <c r="C451" s="104"/>
      <c r="D451" s="105"/>
      <c r="I451" s="106"/>
    </row>
    <row r="452" spans="2:9">
      <c r="B452" s="103"/>
      <c r="C452" s="104"/>
      <c r="D452" s="105"/>
      <c r="I452" s="106"/>
    </row>
    <row r="453" spans="2:9">
      <c r="B453" s="103"/>
      <c r="C453" s="104"/>
      <c r="D453" s="105"/>
      <c r="I453" s="106"/>
    </row>
    <row r="454" spans="2:9">
      <c r="B454" s="103"/>
      <c r="C454" s="104"/>
      <c r="D454" s="105"/>
      <c r="I454" s="106"/>
    </row>
    <row r="455" spans="2:9">
      <c r="B455" s="103"/>
      <c r="C455" s="104"/>
      <c r="D455" s="105"/>
      <c r="I455" s="106"/>
    </row>
    <row r="456" spans="2:9">
      <c r="B456" s="103"/>
      <c r="C456" s="104"/>
      <c r="D456" s="105"/>
      <c r="I456" s="106"/>
    </row>
    <row r="457" spans="2:9">
      <c r="B457" s="103"/>
      <c r="C457" s="104"/>
      <c r="D457" s="105"/>
      <c r="I457" s="106"/>
    </row>
    <row r="458" spans="2:9">
      <c r="B458" s="103"/>
      <c r="C458" s="104"/>
      <c r="D458" s="105"/>
      <c r="I458" s="106"/>
    </row>
    <row r="459" spans="2:9">
      <c r="B459" s="103"/>
      <c r="C459" s="104"/>
      <c r="D459" s="105"/>
      <c r="I459" s="106"/>
    </row>
    <row r="460" spans="2:9">
      <c r="B460" s="103"/>
      <c r="C460" s="104"/>
      <c r="D460" s="105"/>
      <c r="I460" s="106"/>
    </row>
    <row r="461" spans="2:9">
      <c r="B461" s="103"/>
      <c r="C461" s="104"/>
      <c r="D461" s="105"/>
      <c r="I461" s="106"/>
    </row>
    <row r="462" spans="2:9">
      <c r="B462" s="103"/>
      <c r="C462" s="104"/>
      <c r="D462" s="105"/>
      <c r="I462" s="106"/>
    </row>
    <row r="463" spans="2:9">
      <c r="B463" s="103"/>
      <c r="C463" s="104"/>
      <c r="D463" s="105"/>
      <c r="I463" s="106"/>
    </row>
    <row r="464" spans="2:9">
      <c r="B464" s="103"/>
      <c r="C464" s="104"/>
      <c r="D464" s="105"/>
      <c r="I464" s="106"/>
    </row>
    <row r="465" spans="2:9">
      <c r="B465" s="103"/>
      <c r="C465" s="104"/>
      <c r="D465" s="105"/>
      <c r="I465" s="106"/>
    </row>
    <row r="466" spans="2:9">
      <c r="B466" s="103"/>
      <c r="C466" s="104"/>
      <c r="D466" s="105"/>
      <c r="I466" s="106"/>
    </row>
    <row r="467" spans="2:9">
      <c r="B467" s="103"/>
      <c r="C467" s="104"/>
      <c r="D467" s="105"/>
      <c r="I467" s="106"/>
    </row>
    <row r="468" spans="2:9">
      <c r="B468" s="103"/>
      <c r="C468" s="104"/>
      <c r="D468" s="105"/>
      <c r="I468" s="106"/>
    </row>
    <row r="469" spans="2:9">
      <c r="B469" s="103"/>
      <c r="C469" s="104"/>
      <c r="D469" s="105"/>
      <c r="I469" s="106"/>
    </row>
    <row r="470" spans="2:9">
      <c r="B470" s="103"/>
      <c r="C470" s="104"/>
      <c r="D470" s="105"/>
      <c r="I470" s="106"/>
    </row>
    <row r="471" spans="2:9">
      <c r="B471" s="103"/>
      <c r="C471" s="104"/>
      <c r="D471" s="105"/>
      <c r="I471" s="106"/>
    </row>
    <row r="472" spans="2:9">
      <c r="B472" s="103"/>
      <c r="C472" s="104"/>
      <c r="D472" s="105"/>
      <c r="I472" s="106"/>
    </row>
    <row r="473" spans="2:9">
      <c r="B473" s="103"/>
      <c r="C473" s="104"/>
      <c r="D473" s="105"/>
      <c r="I473" s="106"/>
    </row>
    <row r="474" spans="2:9">
      <c r="B474" s="103"/>
      <c r="C474" s="104"/>
      <c r="D474" s="105"/>
      <c r="I474" s="106"/>
    </row>
    <row r="475" spans="2:9">
      <c r="B475" s="103"/>
      <c r="C475" s="104"/>
      <c r="D475" s="105"/>
      <c r="I475" s="106"/>
    </row>
    <row r="476" spans="2:9">
      <c r="B476" s="103"/>
      <c r="C476" s="104"/>
      <c r="D476" s="105"/>
      <c r="I476" s="106"/>
    </row>
    <row r="477" spans="2:9">
      <c r="B477" s="103"/>
      <c r="C477" s="104"/>
      <c r="D477" s="105"/>
      <c r="I477" s="106"/>
    </row>
    <row r="478" spans="2:9">
      <c r="B478" s="103"/>
      <c r="C478" s="104"/>
      <c r="D478" s="105"/>
      <c r="I478" s="106"/>
    </row>
    <row r="479" spans="2:9">
      <c r="B479" s="103"/>
      <c r="C479" s="104"/>
      <c r="D479" s="105"/>
      <c r="I479" s="106"/>
    </row>
    <row r="480" spans="2:9">
      <c r="B480" s="103"/>
      <c r="C480" s="104"/>
      <c r="D480" s="105"/>
      <c r="I480" s="106"/>
    </row>
    <row r="481" spans="2:9">
      <c r="B481" s="103"/>
      <c r="C481" s="104"/>
      <c r="D481" s="105"/>
      <c r="I481" s="106"/>
    </row>
    <row r="482" spans="2:9">
      <c r="B482" s="103"/>
      <c r="C482" s="104"/>
      <c r="D482" s="105"/>
      <c r="I482" s="106"/>
    </row>
    <row r="483" spans="2:9">
      <c r="B483" s="103"/>
      <c r="C483" s="104"/>
      <c r="D483" s="105"/>
      <c r="I483" s="106"/>
    </row>
    <row r="484" spans="2:9">
      <c r="B484" s="103"/>
      <c r="C484" s="104"/>
      <c r="D484" s="105"/>
      <c r="I484" s="106"/>
    </row>
    <row r="485" spans="2:9">
      <c r="B485" s="103"/>
      <c r="C485" s="104"/>
      <c r="D485" s="105"/>
      <c r="I485" s="106"/>
    </row>
    <row r="486" spans="2:9">
      <c r="B486" s="103"/>
      <c r="C486" s="104"/>
      <c r="D486" s="105"/>
      <c r="I486" s="106"/>
    </row>
    <row r="487" spans="2:9">
      <c r="B487" s="103"/>
      <c r="C487" s="104"/>
      <c r="D487" s="105"/>
      <c r="I487" s="106"/>
    </row>
    <row r="488" spans="2:9">
      <c r="B488" s="103"/>
      <c r="C488" s="104"/>
      <c r="D488" s="105"/>
      <c r="I488" s="106"/>
    </row>
    <row r="489" spans="2:9">
      <c r="B489" s="103"/>
      <c r="C489" s="104"/>
      <c r="D489" s="105"/>
      <c r="I489" s="106"/>
    </row>
    <row r="490" spans="2:9">
      <c r="B490" s="103"/>
      <c r="C490" s="104"/>
      <c r="D490" s="105"/>
      <c r="I490" s="106"/>
    </row>
    <row r="491" spans="2:9">
      <c r="B491" s="103"/>
      <c r="C491" s="104"/>
      <c r="D491" s="105"/>
      <c r="I491" s="106"/>
    </row>
    <row r="492" spans="2:9">
      <c r="B492" s="103"/>
      <c r="C492" s="104"/>
      <c r="D492" s="105"/>
      <c r="I492" s="106"/>
    </row>
    <row r="493" spans="2:9">
      <c r="B493" s="103"/>
      <c r="C493" s="104"/>
      <c r="D493" s="105"/>
      <c r="I493" s="106"/>
    </row>
    <row r="494" spans="2:9">
      <c r="B494" s="103"/>
      <c r="C494" s="104"/>
      <c r="D494" s="105"/>
      <c r="I494" s="106"/>
    </row>
    <row r="495" spans="2:9">
      <c r="B495" s="103"/>
      <c r="C495" s="104"/>
      <c r="D495" s="105"/>
      <c r="I495" s="106"/>
    </row>
    <row r="496" spans="2:9">
      <c r="B496" s="103"/>
      <c r="C496" s="104"/>
      <c r="D496" s="105"/>
      <c r="I496" s="106"/>
    </row>
    <row r="497" spans="2:9">
      <c r="B497" s="103"/>
      <c r="C497" s="104"/>
      <c r="D497" s="105"/>
      <c r="I497" s="106"/>
    </row>
    <row r="498" spans="2:9">
      <c r="B498" s="103"/>
      <c r="C498" s="104"/>
      <c r="D498" s="105"/>
      <c r="I498" s="106"/>
    </row>
    <row r="499" spans="2:9">
      <c r="B499" s="103"/>
      <c r="C499" s="104"/>
      <c r="D499" s="105"/>
      <c r="I499" s="106"/>
    </row>
    <row r="500" spans="2:9">
      <c r="B500" s="103"/>
      <c r="C500" s="104"/>
      <c r="D500" s="105"/>
      <c r="I500" s="106"/>
    </row>
    <row r="501" spans="2:9">
      <c r="B501" s="103"/>
      <c r="C501" s="104"/>
      <c r="D501" s="105"/>
      <c r="I501" s="106"/>
    </row>
    <row r="502" spans="2:9">
      <c r="B502" s="103"/>
      <c r="C502" s="104"/>
      <c r="D502" s="105"/>
      <c r="I502" s="106"/>
    </row>
    <row r="503" spans="2:9">
      <c r="B503" s="103"/>
      <c r="C503" s="104"/>
      <c r="D503" s="105"/>
      <c r="I503" s="106"/>
    </row>
    <row r="504" spans="2:9">
      <c r="B504" s="103"/>
      <c r="C504" s="104"/>
      <c r="D504" s="105"/>
      <c r="I504" s="106"/>
    </row>
    <row r="505" spans="2:9">
      <c r="B505" s="103"/>
      <c r="C505" s="104"/>
      <c r="D505" s="105"/>
      <c r="I505" s="106"/>
    </row>
    <row r="506" spans="2:9">
      <c r="B506" s="103"/>
      <c r="C506" s="104"/>
      <c r="D506" s="105"/>
      <c r="I506" s="106"/>
    </row>
    <row r="507" spans="2:9">
      <c r="B507" s="103"/>
      <c r="C507" s="104"/>
      <c r="D507" s="105"/>
      <c r="I507" s="106"/>
    </row>
    <row r="508" spans="2:9">
      <c r="B508" s="103"/>
      <c r="C508" s="104"/>
      <c r="D508" s="105"/>
      <c r="I508" s="106"/>
    </row>
    <row r="509" spans="2:9">
      <c r="B509" s="103"/>
      <c r="C509" s="104"/>
      <c r="D509" s="105"/>
      <c r="I509" s="106"/>
    </row>
    <row r="510" spans="2:9">
      <c r="B510" s="103"/>
      <c r="C510" s="104"/>
      <c r="D510" s="105"/>
      <c r="I510" s="106"/>
    </row>
    <row r="511" spans="2:9">
      <c r="B511" s="103"/>
      <c r="C511" s="104"/>
      <c r="D511" s="105"/>
      <c r="I511" s="106"/>
    </row>
    <row r="512" spans="2:9">
      <c r="B512" s="103"/>
      <c r="C512" s="104"/>
      <c r="D512" s="105"/>
      <c r="I512" s="106"/>
    </row>
    <row r="513" spans="2:9">
      <c r="B513" s="103"/>
      <c r="C513" s="104"/>
      <c r="D513" s="105"/>
      <c r="I513" s="106"/>
    </row>
    <row r="514" spans="2:9">
      <c r="B514" s="103"/>
      <c r="C514" s="104"/>
      <c r="D514" s="105"/>
      <c r="I514" s="106"/>
    </row>
    <row r="515" spans="2:9">
      <c r="B515" s="103"/>
      <c r="C515" s="104"/>
      <c r="D515" s="105"/>
      <c r="I515" s="106"/>
    </row>
    <row r="516" spans="2:9">
      <c r="B516" s="103"/>
      <c r="C516" s="104"/>
      <c r="D516" s="105"/>
      <c r="I516" s="106"/>
    </row>
    <row r="517" spans="2:9">
      <c r="B517" s="103"/>
      <c r="C517" s="108"/>
      <c r="D517" s="105"/>
      <c r="I517" s="106"/>
    </row>
    <row r="518" spans="2:9">
      <c r="B518" s="103"/>
      <c r="C518" s="104"/>
      <c r="D518" s="105"/>
      <c r="I518" s="106"/>
    </row>
    <row r="519" spans="2:9">
      <c r="B519" s="103"/>
      <c r="C519" s="104"/>
      <c r="D519" s="105"/>
      <c r="I519" s="106"/>
    </row>
    <row r="520" spans="2:9">
      <c r="B520" s="103"/>
      <c r="C520" s="104"/>
      <c r="D520" s="105"/>
      <c r="I520" s="106"/>
    </row>
    <row r="521" spans="2:9">
      <c r="B521" s="103"/>
      <c r="C521" s="104"/>
      <c r="D521" s="105"/>
      <c r="I521" s="106"/>
    </row>
    <row r="522" spans="2:9">
      <c r="B522" s="103"/>
      <c r="C522" s="104"/>
      <c r="D522" s="105"/>
      <c r="I522" s="106"/>
    </row>
    <row r="523" spans="2:9">
      <c r="B523" s="103"/>
      <c r="C523" s="104"/>
      <c r="D523" s="105"/>
      <c r="I523" s="106"/>
    </row>
    <row r="524" spans="2:9">
      <c r="B524" s="103"/>
      <c r="C524" s="104"/>
      <c r="D524" s="105"/>
      <c r="I524" s="106"/>
    </row>
    <row r="525" spans="2:9">
      <c r="B525" s="103"/>
      <c r="C525" s="104"/>
      <c r="D525" s="105"/>
      <c r="I525" s="106"/>
    </row>
    <row r="526" spans="2:9">
      <c r="B526" s="103"/>
      <c r="C526" s="104"/>
      <c r="D526" s="105"/>
      <c r="I526" s="106"/>
    </row>
    <row r="527" spans="2:9">
      <c r="B527" s="103"/>
      <c r="C527" s="104"/>
      <c r="D527" s="105"/>
      <c r="I527" s="106"/>
    </row>
    <row r="528" spans="2:9">
      <c r="B528" s="103"/>
      <c r="C528" s="104"/>
      <c r="D528" s="105"/>
      <c r="I528" s="106"/>
    </row>
    <row r="529" spans="2:9">
      <c r="B529" s="103"/>
      <c r="C529" s="104"/>
      <c r="D529" s="105"/>
      <c r="I529" s="106"/>
    </row>
    <row r="530" spans="2:9">
      <c r="B530" s="103"/>
      <c r="C530" s="104"/>
      <c r="D530" s="105"/>
      <c r="I530" s="106"/>
    </row>
    <row r="531" spans="2:9">
      <c r="B531" s="103"/>
      <c r="C531" s="104"/>
      <c r="D531" s="105"/>
      <c r="I531" s="106"/>
    </row>
    <row r="532" spans="2:9">
      <c r="B532" s="103"/>
      <c r="C532" s="104"/>
      <c r="D532" s="105"/>
      <c r="I532" s="106"/>
    </row>
    <row r="533" spans="2:9">
      <c r="B533" s="103"/>
      <c r="C533" s="104"/>
      <c r="D533" s="105"/>
      <c r="I533" s="106"/>
    </row>
    <row r="534" spans="2:9">
      <c r="B534" s="103"/>
      <c r="C534" s="104"/>
      <c r="D534" s="105"/>
      <c r="I534" s="106"/>
    </row>
    <row r="535" spans="2:9">
      <c r="B535" s="103"/>
      <c r="C535" s="104"/>
      <c r="D535" s="105"/>
      <c r="I535" s="106"/>
    </row>
    <row r="536" spans="2:9">
      <c r="B536" s="103"/>
      <c r="C536" s="104"/>
      <c r="D536" s="105"/>
      <c r="I536" s="106"/>
    </row>
    <row r="537" spans="2:9">
      <c r="B537" s="103"/>
      <c r="C537" s="104"/>
      <c r="D537" s="105"/>
      <c r="I537" s="106"/>
    </row>
    <row r="538" spans="2:9">
      <c r="B538" s="103"/>
      <c r="C538" s="104"/>
      <c r="D538" s="105"/>
      <c r="I538" s="106"/>
    </row>
    <row r="539" spans="2:9">
      <c r="B539" s="103"/>
      <c r="C539" s="104"/>
      <c r="D539" s="105"/>
      <c r="I539" s="106"/>
    </row>
    <row r="540" spans="2:9">
      <c r="B540" s="103"/>
      <c r="C540" s="104"/>
      <c r="D540" s="105"/>
      <c r="I540" s="106"/>
    </row>
    <row r="541" spans="2:9">
      <c r="B541" s="103"/>
      <c r="C541" s="104"/>
      <c r="D541" s="105"/>
      <c r="I541" s="106"/>
    </row>
    <row r="542" spans="2:9">
      <c r="B542" s="103"/>
      <c r="C542" s="104"/>
      <c r="D542" s="105"/>
      <c r="I542" s="106"/>
    </row>
    <row r="543" spans="2:9">
      <c r="B543" s="103"/>
      <c r="C543" s="104"/>
      <c r="D543" s="105"/>
      <c r="I543" s="106"/>
    </row>
    <row r="544" spans="2:9">
      <c r="B544" s="103"/>
      <c r="C544" s="104"/>
      <c r="D544" s="105"/>
      <c r="I544" s="106"/>
    </row>
    <row r="545" spans="2:9">
      <c r="B545" s="103"/>
      <c r="C545" s="104"/>
      <c r="D545" s="105"/>
      <c r="I545" s="106"/>
    </row>
    <row r="546" spans="2:9">
      <c r="B546" s="103"/>
      <c r="C546" s="104"/>
      <c r="D546" s="105"/>
      <c r="I546" s="106"/>
    </row>
    <row r="547" spans="2:9">
      <c r="B547" s="103"/>
      <c r="C547" s="104"/>
      <c r="D547" s="105"/>
      <c r="I547" s="106"/>
    </row>
    <row r="548" spans="2:9">
      <c r="B548" s="103"/>
      <c r="C548" s="104"/>
      <c r="D548" s="105"/>
      <c r="I548" s="106"/>
    </row>
    <row r="549" spans="2:9">
      <c r="B549" s="103"/>
      <c r="C549" s="108"/>
      <c r="D549" s="105"/>
      <c r="I549" s="106"/>
    </row>
    <row r="550" spans="2:9">
      <c r="B550" s="103"/>
      <c r="C550" s="104"/>
      <c r="D550" s="105"/>
      <c r="I550" s="106"/>
    </row>
    <row r="551" spans="2:9">
      <c r="B551" s="103"/>
      <c r="C551" s="104"/>
      <c r="D551" s="105"/>
      <c r="I551" s="106"/>
    </row>
    <row r="552" spans="2:9">
      <c r="B552" s="103"/>
      <c r="C552" s="104"/>
      <c r="D552" s="105"/>
      <c r="I552" s="106"/>
    </row>
    <row r="553" spans="2:9">
      <c r="B553" s="103"/>
      <c r="C553" s="104"/>
      <c r="D553" s="105"/>
      <c r="I553" s="106"/>
    </row>
    <row r="554" spans="2:9">
      <c r="B554" s="103"/>
      <c r="C554" s="104"/>
      <c r="D554" s="105"/>
      <c r="I554" s="106"/>
    </row>
    <row r="555" spans="2:9">
      <c r="B555" s="103"/>
      <c r="C555" s="104"/>
      <c r="D555" s="105"/>
      <c r="I555" s="106"/>
    </row>
    <row r="556" spans="2:9">
      <c r="B556" s="103"/>
      <c r="C556" s="104"/>
      <c r="D556" s="105"/>
      <c r="I556" s="106"/>
    </row>
    <row r="557" spans="2:9">
      <c r="B557" s="103"/>
      <c r="C557" s="104"/>
      <c r="D557" s="105"/>
      <c r="I557" s="106"/>
    </row>
    <row r="558" spans="2:9">
      <c r="B558" s="103"/>
      <c r="C558" s="104"/>
      <c r="D558" s="105"/>
      <c r="I558" s="106"/>
    </row>
    <row r="559" spans="2:9">
      <c r="B559" s="103"/>
      <c r="C559" s="104"/>
      <c r="D559" s="105"/>
      <c r="I559" s="106"/>
    </row>
    <row r="560" spans="2:9">
      <c r="B560" s="103"/>
      <c r="C560" s="104"/>
      <c r="D560" s="105"/>
      <c r="I560" s="106"/>
    </row>
    <row r="561" spans="2:9">
      <c r="B561" s="103"/>
      <c r="C561" s="104"/>
      <c r="D561" s="105"/>
      <c r="I561" s="106"/>
    </row>
    <row r="562" spans="2:9">
      <c r="B562" s="103"/>
      <c r="C562" s="108"/>
      <c r="D562" s="105"/>
      <c r="I562" s="106"/>
    </row>
    <row r="563" spans="2:9">
      <c r="B563" s="103"/>
      <c r="C563" s="104"/>
      <c r="D563" s="105"/>
      <c r="I563" s="106"/>
    </row>
    <row r="564" spans="2:9">
      <c r="B564" s="103"/>
      <c r="C564" s="104"/>
      <c r="D564" s="105"/>
      <c r="I564" s="106"/>
    </row>
    <row r="565" spans="2:9">
      <c r="B565" s="103"/>
      <c r="C565" s="104"/>
      <c r="D565" s="105"/>
      <c r="I565" s="106"/>
    </row>
    <row r="566" spans="2:9">
      <c r="B566" s="103"/>
      <c r="C566" s="104"/>
      <c r="D566" s="105"/>
      <c r="I566" s="106"/>
    </row>
    <row r="567" spans="2:9">
      <c r="B567" s="103"/>
      <c r="C567" s="104"/>
      <c r="D567" s="105"/>
      <c r="I567" s="106"/>
    </row>
    <row r="568" spans="2:9">
      <c r="B568" s="103"/>
      <c r="C568" s="104"/>
      <c r="D568" s="105"/>
      <c r="I568" s="106"/>
    </row>
    <row r="569" spans="2:9">
      <c r="B569" s="103"/>
      <c r="C569" s="104"/>
      <c r="D569" s="105"/>
      <c r="I569" s="106"/>
    </row>
    <row r="570" spans="2:9">
      <c r="B570" s="103"/>
      <c r="C570" s="104"/>
      <c r="D570" s="105"/>
      <c r="I570" s="106"/>
    </row>
    <row r="571" spans="2:9">
      <c r="B571" s="103"/>
      <c r="C571" s="104"/>
      <c r="D571" s="105"/>
      <c r="I571" s="106"/>
    </row>
    <row r="572" spans="2:9">
      <c r="B572" s="103"/>
      <c r="C572" s="104"/>
      <c r="D572" s="105"/>
      <c r="I572" s="106"/>
    </row>
    <row r="573" spans="2:9">
      <c r="B573" s="103"/>
      <c r="C573" s="104"/>
      <c r="D573" s="105"/>
      <c r="I573" s="106"/>
    </row>
    <row r="574" spans="2:9">
      <c r="B574" s="103"/>
      <c r="C574" s="108"/>
      <c r="D574" s="105"/>
      <c r="I574" s="106"/>
    </row>
    <row r="575" spans="2:9">
      <c r="B575" s="103"/>
      <c r="C575" s="108"/>
      <c r="D575" s="105"/>
      <c r="I575" s="106"/>
    </row>
    <row r="576" spans="2:9">
      <c r="B576" s="103"/>
      <c r="C576" s="104"/>
      <c r="D576" s="105"/>
      <c r="I576" s="106"/>
    </row>
    <row r="577" spans="2:9">
      <c r="B577" s="103"/>
      <c r="C577" s="104"/>
      <c r="D577" s="105"/>
      <c r="I577" s="106"/>
    </row>
    <row r="578" spans="2:9">
      <c r="B578" s="103"/>
      <c r="C578" s="104"/>
      <c r="D578" s="105"/>
      <c r="I578" s="106"/>
    </row>
    <row r="579" spans="2:9">
      <c r="B579" s="103"/>
      <c r="C579" s="104"/>
      <c r="D579" s="105"/>
      <c r="I579" s="106"/>
    </row>
    <row r="580" spans="2:9">
      <c r="B580" s="103"/>
      <c r="C580" s="104"/>
      <c r="D580" s="105"/>
      <c r="I580" s="106"/>
    </row>
    <row r="581" spans="2:9">
      <c r="B581" s="103"/>
      <c r="C581" s="104"/>
      <c r="D581" s="105"/>
      <c r="I581" s="106"/>
    </row>
    <row r="582" spans="2:9">
      <c r="B582" s="103"/>
      <c r="C582" s="104"/>
      <c r="D582" s="105"/>
      <c r="I582" s="106"/>
    </row>
    <row r="583" spans="2:9">
      <c r="B583" s="103"/>
      <c r="C583" s="104"/>
      <c r="D583" s="105"/>
      <c r="I583" s="106"/>
    </row>
    <row r="584" spans="2:9">
      <c r="B584" s="103"/>
      <c r="C584" s="104"/>
      <c r="D584" s="105"/>
      <c r="I584" s="106"/>
    </row>
    <row r="585" spans="2:9">
      <c r="B585" s="103"/>
      <c r="C585" s="104"/>
      <c r="D585" s="105"/>
      <c r="I585" s="106"/>
    </row>
    <row r="586" spans="2:9">
      <c r="B586" s="103"/>
      <c r="C586" s="104"/>
      <c r="D586" s="105"/>
      <c r="I586" s="106"/>
    </row>
    <row r="587" spans="2:9">
      <c r="B587" s="103"/>
      <c r="C587" s="104"/>
      <c r="D587" s="105"/>
      <c r="I587" s="106"/>
    </row>
    <row r="588" spans="2:9">
      <c r="B588" s="103"/>
      <c r="C588" s="104"/>
      <c r="D588" s="105"/>
      <c r="I588" s="106"/>
    </row>
    <row r="589" spans="2:9">
      <c r="B589" s="103"/>
      <c r="C589" s="104"/>
      <c r="D589" s="105"/>
      <c r="I589" s="106"/>
    </row>
    <row r="590" spans="2:9">
      <c r="B590" s="103"/>
      <c r="C590" s="104"/>
      <c r="D590" s="105"/>
      <c r="I590" s="106"/>
    </row>
    <row r="591" spans="2:9">
      <c r="B591" s="103"/>
      <c r="C591" s="104"/>
      <c r="D591" s="105"/>
      <c r="I591" s="106"/>
    </row>
    <row r="592" spans="2:9">
      <c r="B592" s="103"/>
      <c r="C592" s="104"/>
      <c r="D592" s="105"/>
      <c r="I592" s="106"/>
    </row>
    <row r="593" spans="2:9">
      <c r="B593" s="103"/>
      <c r="C593" s="104"/>
      <c r="D593" s="105"/>
      <c r="I593" s="106"/>
    </row>
    <row r="594" spans="2:9">
      <c r="B594" s="103"/>
      <c r="C594" s="104"/>
      <c r="D594" s="105"/>
      <c r="I594" s="106"/>
    </row>
    <row r="595" spans="2:9">
      <c r="B595" s="103"/>
      <c r="C595" s="104"/>
      <c r="D595" s="105"/>
      <c r="I595" s="106"/>
    </row>
    <row r="596" spans="2:9">
      <c r="B596" s="103"/>
      <c r="C596" s="104"/>
      <c r="D596" s="105"/>
      <c r="I596" s="106"/>
    </row>
    <row r="597" spans="2:9">
      <c r="B597" s="103"/>
      <c r="C597" s="104"/>
      <c r="D597" s="105"/>
      <c r="I597" s="106"/>
    </row>
    <row r="598" spans="2:9">
      <c r="B598" s="103"/>
      <c r="C598" s="104"/>
      <c r="D598" s="105"/>
      <c r="I598" s="106"/>
    </row>
    <row r="599" spans="2:9">
      <c r="B599" s="103"/>
      <c r="C599" s="104"/>
      <c r="D599" s="105"/>
      <c r="I599" s="106"/>
    </row>
    <row r="600" spans="2:9">
      <c r="B600" s="103"/>
      <c r="C600" s="104"/>
      <c r="D600" s="105"/>
      <c r="I600" s="106"/>
    </row>
    <row r="601" spans="2:9">
      <c r="B601" s="103"/>
      <c r="C601" s="104"/>
      <c r="D601" s="105"/>
      <c r="I601" s="106"/>
    </row>
    <row r="602" spans="2:9">
      <c r="B602" s="103"/>
      <c r="C602" s="104"/>
      <c r="D602" s="105"/>
      <c r="I602" s="106"/>
    </row>
    <row r="603" spans="2:9">
      <c r="B603" s="103"/>
      <c r="C603" s="104"/>
      <c r="D603" s="105"/>
      <c r="I603" s="106"/>
    </row>
    <row r="604" spans="2:9">
      <c r="B604" s="103"/>
      <c r="C604" s="104"/>
      <c r="D604" s="105"/>
      <c r="I604" s="106"/>
    </row>
    <row r="605" spans="2:9">
      <c r="B605" s="103"/>
      <c r="C605" s="104"/>
      <c r="D605" s="105"/>
      <c r="I605" s="106"/>
    </row>
    <row r="606" spans="2:9">
      <c r="B606" s="103"/>
      <c r="C606" s="104"/>
      <c r="D606" s="105"/>
      <c r="I606" s="106"/>
    </row>
    <row r="607" spans="2:9">
      <c r="B607" s="103"/>
      <c r="C607" s="104"/>
      <c r="D607" s="105"/>
      <c r="I607" s="106"/>
    </row>
    <row r="608" spans="2:9">
      <c r="B608" s="103"/>
      <c r="C608" s="104"/>
      <c r="D608" s="105"/>
      <c r="I608" s="106"/>
    </row>
    <row r="609" spans="2:9">
      <c r="B609" s="103"/>
      <c r="C609" s="104"/>
      <c r="D609" s="105"/>
      <c r="I609" s="106"/>
    </row>
    <row r="610" spans="2:9">
      <c r="B610" s="103"/>
      <c r="C610" s="104"/>
      <c r="D610" s="105"/>
      <c r="I610" s="106"/>
    </row>
    <row r="611" spans="2:9">
      <c r="B611" s="103"/>
      <c r="C611" s="104"/>
      <c r="D611" s="105"/>
      <c r="I611" s="106"/>
    </row>
    <row r="612" spans="2:9">
      <c r="B612" s="103"/>
      <c r="C612" s="104"/>
      <c r="D612" s="105"/>
      <c r="I612" s="106"/>
    </row>
    <row r="613" spans="2:9">
      <c r="B613" s="103"/>
      <c r="C613" s="104"/>
      <c r="D613" s="105"/>
      <c r="I613" s="106"/>
    </row>
    <row r="614" spans="2:9">
      <c r="B614" s="103"/>
      <c r="C614" s="104"/>
      <c r="D614" s="105"/>
      <c r="I614" s="106"/>
    </row>
    <row r="615" spans="2:9">
      <c r="B615" s="103"/>
      <c r="C615" s="104"/>
      <c r="D615" s="105"/>
      <c r="I615" s="106"/>
    </row>
    <row r="616" spans="2:9">
      <c r="B616" s="103"/>
      <c r="C616" s="104"/>
      <c r="D616" s="105"/>
      <c r="I616" s="106"/>
    </row>
    <row r="617" spans="2:9">
      <c r="B617" s="103"/>
      <c r="C617" s="104"/>
      <c r="D617" s="105"/>
      <c r="I617" s="106"/>
    </row>
    <row r="618" spans="2:9">
      <c r="B618" s="103"/>
      <c r="C618" s="104"/>
      <c r="D618" s="105"/>
      <c r="I618" s="106"/>
    </row>
    <row r="619" spans="2:9">
      <c r="B619" s="103"/>
      <c r="C619" s="104"/>
      <c r="D619" s="105"/>
      <c r="I619" s="106"/>
    </row>
    <row r="620" spans="2:9">
      <c r="B620" s="103"/>
      <c r="C620" s="104"/>
      <c r="D620" s="105"/>
      <c r="I620" s="106"/>
    </row>
    <row r="621" spans="2:9">
      <c r="B621" s="103"/>
      <c r="C621" s="104"/>
      <c r="D621" s="105"/>
      <c r="I621" s="106"/>
    </row>
    <row r="622" spans="2:9">
      <c r="B622" s="103"/>
      <c r="C622" s="104"/>
      <c r="D622" s="105"/>
      <c r="I622" s="106"/>
    </row>
    <row r="623" spans="2:9">
      <c r="B623" s="103"/>
      <c r="C623" s="104"/>
      <c r="D623" s="105"/>
      <c r="I623" s="106"/>
    </row>
    <row r="624" spans="2:9">
      <c r="B624" s="103"/>
      <c r="C624" s="104"/>
      <c r="D624" s="105"/>
      <c r="I624" s="106"/>
    </row>
    <row r="625" spans="2:9">
      <c r="B625" s="103"/>
      <c r="C625" s="104"/>
      <c r="D625" s="105"/>
      <c r="I625" s="106"/>
    </row>
    <row r="626" spans="2:9">
      <c r="B626" s="103"/>
      <c r="C626" s="104"/>
      <c r="D626" s="105"/>
      <c r="I626" s="106"/>
    </row>
    <row r="627" spans="2:9">
      <c r="B627" s="103"/>
      <c r="C627" s="104"/>
      <c r="D627" s="105"/>
      <c r="I627" s="106"/>
    </row>
    <row r="628" spans="2:9">
      <c r="B628" s="103"/>
      <c r="C628" s="104"/>
      <c r="D628" s="105"/>
      <c r="I628" s="106"/>
    </row>
    <row r="629" spans="2:9">
      <c r="B629" s="103"/>
      <c r="C629" s="104"/>
      <c r="D629" s="105"/>
      <c r="I629" s="106"/>
    </row>
    <row r="630" spans="2:9">
      <c r="B630" s="103"/>
      <c r="C630" s="104"/>
      <c r="D630" s="105"/>
      <c r="I630" s="106"/>
    </row>
    <row r="631" spans="2:9">
      <c r="B631" s="103"/>
      <c r="C631" s="104"/>
      <c r="D631" s="105"/>
      <c r="I631" s="106"/>
    </row>
    <row r="632" spans="2:9">
      <c r="B632" s="103"/>
      <c r="C632" s="104"/>
      <c r="D632" s="105"/>
      <c r="I632" s="106"/>
    </row>
    <row r="633" spans="2:9">
      <c r="B633" s="103"/>
      <c r="C633" s="104"/>
      <c r="D633" s="105"/>
      <c r="I633" s="106"/>
    </row>
    <row r="634" spans="2:9">
      <c r="B634" s="103"/>
      <c r="C634" s="104"/>
      <c r="D634" s="105"/>
      <c r="I634" s="106"/>
    </row>
    <row r="635" spans="2:9">
      <c r="B635" s="103"/>
      <c r="C635" s="104"/>
      <c r="D635" s="105"/>
      <c r="I635" s="106"/>
    </row>
    <row r="636" spans="2:9">
      <c r="B636" s="103"/>
      <c r="C636" s="104"/>
      <c r="D636" s="105"/>
      <c r="I636" s="106"/>
    </row>
    <row r="637" spans="2:9">
      <c r="B637" s="103"/>
      <c r="C637" s="104"/>
      <c r="D637" s="105"/>
      <c r="I637" s="106"/>
    </row>
    <row r="638" spans="2:9">
      <c r="B638" s="103"/>
      <c r="C638" s="104"/>
      <c r="D638" s="105"/>
      <c r="I638" s="106"/>
    </row>
    <row r="639" spans="2:9">
      <c r="B639" s="103"/>
      <c r="C639" s="104"/>
      <c r="D639" s="105"/>
      <c r="I639" s="106"/>
    </row>
    <row r="640" spans="2:9">
      <c r="B640" s="103"/>
      <c r="C640" s="104"/>
      <c r="D640" s="105"/>
      <c r="I640" s="106"/>
    </row>
    <row r="641" spans="2:9">
      <c r="B641" s="103"/>
      <c r="C641" s="104"/>
      <c r="D641" s="105"/>
      <c r="I641" s="106"/>
    </row>
    <row r="642" spans="2:9">
      <c r="B642" s="103"/>
      <c r="C642" s="104"/>
      <c r="D642" s="105"/>
      <c r="I642" s="106"/>
    </row>
    <row r="643" spans="2:9">
      <c r="B643" s="103"/>
      <c r="C643" s="104"/>
      <c r="D643" s="105"/>
      <c r="I643" s="106"/>
    </row>
    <row r="644" spans="2:9">
      <c r="B644" s="103"/>
      <c r="C644" s="104"/>
      <c r="D644" s="105"/>
      <c r="I644" s="106"/>
    </row>
    <row r="645" spans="2:9">
      <c r="B645" s="103"/>
      <c r="C645" s="104"/>
      <c r="D645" s="105"/>
      <c r="I645" s="106"/>
    </row>
    <row r="646" spans="2:9">
      <c r="B646" s="103"/>
      <c r="C646" s="104"/>
      <c r="D646" s="105"/>
      <c r="I646" s="106"/>
    </row>
    <row r="647" spans="2:9">
      <c r="B647" s="103"/>
      <c r="C647" s="104"/>
      <c r="D647" s="105"/>
      <c r="I647" s="106"/>
    </row>
    <row r="648" spans="2:9">
      <c r="B648" s="103"/>
      <c r="C648" s="104"/>
      <c r="D648" s="105"/>
      <c r="I648" s="106"/>
    </row>
    <row r="649" spans="2:9">
      <c r="B649" s="103"/>
      <c r="C649" s="104"/>
      <c r="D649" s="105"/>
      <c r="I649" s="106"/>
    </row>
    <row r="650" spans="2:9">
      <c r="B650" s="103"/>
      <c r="C650" s="104"/>
      <c r="D650" s="105"/>
      <c r="I650" s="106"/>
    </row>
    <row r="651" spans="2:9">
      <c r="B651" s="103"/>
      <c r="C651" s="104"/>
      <c r="D651" s="105"/>
      <c r="I651" s="106"/>
    </row>
    <row r="652" spans="2:9">
      <c r="B652" s="103"/>
      <c r="C652" s="104"/>
      <c r="D652" s="105"/>
      <c r="I652" s="106"/>
    </row>
    <row r="653" spans="2:9">
      <c r="B653" s="107"/>
      <c r="C653" s="104"/>
      <c r="D653" s="105"/>
      <c r="I653" s="106"/>
    </row>
    <row r="654" spans="2:9">
      <c r="B654" s="103"/>
      <c r="C654" s="108"/>
      <c r="D654" s="105"/>
      <c r="I654" s="106"/>
    </row>
    <row r="655" spans="2:9">
      <c r="B655" s="103"/>
      <c r="C655" s="104"/>
      <c r="D655" s="105"/>
      <c r="I655" s="106"/>
    </row>
    <row r="656" spans="2:9">
      <c r="B656" s="103"/>
      <c r="C656" s="104"/>
      <c r="D656" s="105"/>
      <c r="I656" s="106"/>
    </row>
    <row r="657" spans="2:9">
      <c r="B657" s="103"/>
      <c r="C657" s="104"/>
      <c r="D657" s="105"/>
      <c r="I657" s="106"/>
    </row>
    <row r="658" spans="2:9">
      <c r="B658" s="103"/>
      <c r="C658" s="108"/>
      <c r="D658" s="105"/>
      <c r="I658" s="106"/>
    </row>
    <row r="659" spans="2:9">
      <c r="B659" s="103"/>
      <c r="C659" s="104"/>
      <c r="D659" s="105"/>
      <c r="I659" s="106"/>
    </row>
    <row r="660" spans="2:9">
      <c r="B660" s="103"/>
      <c r="C660" s="104"/>
      <c r="D660" s="105"/>
      <c r="I660" s="106"/>
    </row>
    <row r="661" spans="2:9">
      <c r="B661" s="103"/>
      <c r="C661" s="104"/>
      <c r="D661" s="105"/>
      <c r="I661" s="106"/>
    </row>
    <row r="662" spans="2:9">
      <c r="B662" s="103"/>
      <c r="C662" s="104"/>
      <c r="D662" s="105"/>
      <c r="I662" s="106"/>
    </row>
    <row r="663" spans="2:9">
      <c r="B663" s="103"/>
      <c r="C663" s="104"/>
      <c r="D663" s="105"/>
      <c r="I663" s="106"/>
    </row>
    <row r="664" spans="2:9">
      <c r="B664" s="103"/>
      <c r="C664" s="104"/>
      <c r="D664" s="105"/>
      <c r="I664" s="106"/>
    </row>
    <row r="665" spans="2:9">
      <c r="B665" s="103"/>
      <c r="C665" s="104"/>
      <c r="D665" s="105"/>
      <c r="I665" s="106"/>
    </row>
    <row r="666" spans="2:9">
      <c r="B666" s="103"/>
      <c r="C666" s="104"/>
      <c r="D666" s="105"/>
      <c r="I666" s="106"/>
    </row>
    <row r="667" spans="2:9">
      <c r="B667" s="103"/>
      <c r="C667" s="104"/>
      <c r="D667" s="105"/>
      <c r="I667" s="106"/>
    </row>
    <row r="668" spans="2:9">
      <c r="B668" s="103"/>
      <c r="C668" s="104"/>
      <c r="D668" s="105"/>
      <c r="I668" s="106"/>
    </row>
    <row r="669" spans="2:9">
      <c r="B669" s="103"/>
      <c r="C669" s="104"/>
      <c r="D669" s="105"/>
      <c r="I669" s="106"/>
    </row>
    <row r="670" spans="2:9">
      <c r="B670" s="103"/>
      <c r="C670" s="104"/>
      <c r="D670" s="105"/>
      <c r="I670" s="106"/>
    </row>
    <row r="671" spans="2:9">
      <c r="B671" s="103"/>
      <c r="C671" s="104"/>
      <c r="D671" s="105"/>
      <c r="I671" s="106"/>
    </row>
    <row r="672" spans="2:9">
      <c r="B672" s="103"/>
      <c r="C672" s="104"/>
      <c r="D672" s="105"/>
      <c r="I672" s="106"/>
    </row>
    <row r="673" spans="2:9">
      <c r="B673" s="103"/>
      <c r="C673" s="104"/>
      <c r="D673" s="105"/>
      <c r="I673" s="106"/>
    </row>
    <row r="674" spans="2:9">
      <c r="B674" s="103"/>
      <c r="C674" s="104"/>
      <c r="D674" s="105"/>
      <c r="I674" s="106"/>
    </row>
    <row r="675" spans="2:9">
      <c r="B675" s="103"/>
      <c r="C675" s="104"/>
      <c r="D675" s="105"/>
      <c r="I675" s="106"/>
    </row>
    <row r="676" spans="2:9">
      <c r="B676" s="103"/>
      <c r="C676" s="104"/>
      <c r="D676" s="105"/>
      <c r="I676" s="106"/>
    </row>
    <row r="677" spans="2:9">
      <c r="B677" s="103"/>
      <c r="C677" s="104"/>
      <c r="D677" s="105"/>
      <c r="I677" s="106"/>
    </row>
    <row r="678" spans="2:9">
      <c r="B678" s="103"/>
      <c r="C678" s="104"/>
      <c r="D678" s="105"/>
      <c r="I678" s="106"/>
    </row>
    <row r="679" spans="2:9">
      <c r="B679" s="103"/>
      <c r="C679" s="104"/>
      <c r="D679" s="105"/>
      <c r="I679" s="106"/>
    </row>
    <row r="680" spans="2:9">
      <c r="B680" s="103"/>
      <c r="C680" s="104"/>
      <c r="D680" s="105"/>
      <c r="I680" s="106"/>
    </row>
    <row r="681" spans="2:9">
      <c r="B681" s="103"/>
      <c r="C681" s="104"/>
      <c r="D681" s="105"/>
      <c r="I681" s="106"/>
    </row>
    <row r="682" spans="2:9">
      <c r="B682" s="103"/>
      <c r="C682" s="104"/>
      <c r="D682" s="105"/>
      <c r="I682" s="106"/>
    </row>
    <row r="683" spans="2:9">
      <c r="B683" s="103"/>
      <c r="C683" s="104"/>
      <c r="D683" s="105"/>
      <c r="I683" s="106"/>
    </row>
    <row r="684" spans="2:9">
      <c r="B684" s="103"/>
      <c r="C684" s="104"/>
      <c r="D684" s="105"/>
      <c r="I684" s="106"/>
    </row>
    <row r="685" spans="2:9">
      <c r="B685" s="103"/>
      <c r="C685" s="104"/>
      <c r="D685" s="105"/>
      <c r="I685" s="106"/>
    </row>
    <row r="686" spans="2:9">
      <c r="B686" s="103"/>
      <c r="C686" s="104"/>
      <c r="D686" s="105"/>
      <c r="I686" s="106"/>
    </row>
    <row r="687" spans="2:9">
      <c r="B687" s="103"/>
      <c r="C687" s="104"/>
      <c r="D687" s="105"/>
      <c r="I687" s="106"/>
    </row>
    <row r="688" spans="2:9">
      <c r="B688" s="103"/>
      <c r="C688" s="104"/>
      <c r="D688" s="105"/>
      <c r="I688" s="106"/>
    </row>
    <row r="689" spans="2:9">
      <c r="B689" s="103"/>
      <c r="C689" s="104"/>
      <c r="D689" s="105"/>
      <c r="I689" s="106"/>
    </row>
    <row r="690" spans="2:9">
      <c r="B690" s="103"/>
      <c r="C690" s="104"/>
      <c r="D690" s="105"/>
      <c r="I690" s="106"/>
    </row>
    <row r="691" spans="2:9">
      <c r="B691" s="103"/>
      <c r="C691" s="104"/>
      <c r="D691" s="105"/>
      <c r="I691" s="106"/>
    </row>
    <row r="692" spans="2:9">
      <c r="B692" s="107"/>
      <c r="C692" s="104"/>
      <c r="D692" s="105"/>
      <c r="I692" s="106"/>
    </row>
    <row r="693" spans="2:9">
      <c r="B693" s="103"/>
      <c r="C693" s="104"/>
      <c r="D693" s="105"/>
      <c r="I693" s="106"/>
    </row>
    <row r="694" spans="2:9">
      <c r="B694" s="103"/>
      <c r="C694" s="104"/>
      <c r="D694" s="105"/>
      <c r="I694" s="106"/>
    </row>
    <row r="695" spans="2:9">
      <c r="B695" s="103"/>
      <c r="C695" s="104"/>
      <c r="D695" s="105"/>
      <c r="I695" s="106"/>
    </row>
    <row r="696" spans="2:9">
      <c r="B696" s="103"/>
      <c r="C696" s="104"/>
      <c r="D696" s="105"/>
      <c r="I696" s="106"/>
    </row>
    <row r="697" spans="2:9">
      <c r="B697" s="103"/>
      <c r="C697" s="104"/>
      <c r="D697" s="105"/>
      <c r="I697" s="106"/>
    </row>
    <row r="698" spans="2:9">
      <c r="B698" s="103"/>
      <c r="C698" s="104"/>
      <c r="D698" s="105"/>
      <c r="I698" s="106"/>
    </row>
    <row r="699" spans="2:9">
      <c r="B699" s="103"/>
      <c r="C699" s="104"/>
      <c r="D699" s="105"/>
      <c r="I699" s="106"/>
    </row>
    <row r="700" spans="2:9">
      <c r="B700" s="103"/>
      <c r="C700" s="104"/>
      <c r="D700" s="105"/>
      <c r="I700" s="106"/>
    </row>
    <row r="701" spans="2:9">
      <c r="B701" s="103"/>
      <c r="C701" s="104"/>
      <c r="D701" s="105"/>
      <c r="I701" s="106"/>
    </row>
    <row r="702" spans="2:9">
      <c r="B702" s="103"/>
      <c r="C702" s="104"/>
      <c r="D702" s="105"/>
      <c r="I702" s="106"/>
    </row>
    <row r="703" spans="2:9">
      <c r="B703" s="103"/>
      <c r="C703" s="104"/>
      <c r="D703" s="105"/>
      <c r="I703" s="106"/>
    </row>
    <row r="704" spans="2:9">
      <c r="B704" s="103"/>
      <c r="C704" s="104"/>
      <c r="D704" s="105"/>
      <c r="I704" s="106"/>
    </row>
    <row r="705" spans="2:9">
      <c r="B705" s="103"/>
      <c r="C705" s="104"/>
      <c r="D705" s="105"/>
      <c r="I705" s="106"/>
    </row>
    <row r="706" spans="2:9">
      <c r="B706" s="103"/>
      <c r="C706" s="104"/>
      <c r="D706" s="105"/>
      <c r="I706" s="106"/>
    </row>
    <row r="707" spans="2:9">
      <c r="B707" s="103"/>
      <c r="C707" s="104"/>
      <c r="D707" s="105"/>
      <c r="I707" s="106"/>
    </row>
    <row r="708" spans="2:9">
      <c r="B708" s="103"/>
      <c r="C708" s="104"/>
      <c r="D708" s="105"/>
      <c r="I708" s="106"/>
    </row>
    <row r="709" spans="2:9">
      <c r="B709" s="103"/>
      <c r="C709" s="104"/>
      <c r="D709" s="105"/>
      <c r="I709" s="106"/>
    </row>
    <row r="710" spans="2:9">
      <c r="B710" s="103"/>
      <c r="C710" s="104"/>
      <c r="D710" s="105"/>
      <c r="I710" s="106"/>
    </row>
    <row r="711" spans="2:9">
      <c r="B711" s="103"/>
      <c r="C711" s="104"/>
      <c r="D711" s="105"/>
      <c r="I711" s="106"/>
    </row>
    <row r="712" spans="2:9">
      <c r="B712" s="103"/>
      <c r="C712" s="104"/>
      <c r="D712" s="105"/>
      <c r="I712" s="106"/>
    </row>
    <row r="713" spans="2:9">
      <c r="B713" s="103"/>
      <c r="C713" s="104"/>
      <c r="D713" s="105"/>
      <c r="I713" s="106"/>
    </row>
    <row r="714" spans="2:9">
      <c r="B714" s="103"/>
      <c r="C714" s="104"/>
      <c r="D714" s="105"/>
      <c r="I714" s="106"/>
    </row>
    <row r="715" spans="2:9">
      <c r="B715" s="103"/>
      <c r="C715" s="104"/>
      <c r="D715" s="105"/>
      <c r="I715" s="106"/>
    </row>
    <row r="716" spans="2:9">
      <c r="B716" s="103"/>
      <c r="C716" s="104"/>
      <c r="D716" s="105"/>
      <c r="I716" s="106"/>
    </row>
    <row r="717" spans="2:9">
      <c r="B717" s="103"/>
      <c r="C717" s="104"/>
      <c r="D717" s="105"/>
      <c r="I717" s="106"/>
    </row>
    <row r="718" spans="2:9">
      <c r="B718" s="103"/>
      <c r="C718" s="104"/>
      <c r="D718" s="105"/>
      <c r="I718" s="106"/>
    </row>
    <row r="719" spans="2:9">
      <c r="B719" s="103"/>
      <c r="C719" s="104"/>
      <c r="D719" s="105"/>
      <c r="I719" s="106"/>
    </row>
    <row r="720" spans="2:9">
      <c r="B720" s="103"/>
      <c r="C720" s="104"/>
      <c r="D720" s="105"/>
      <c r="I720" s="106"/>
    </row>
    <row r="721" spans="2:9">
      <c r="B721" s="103"/>
      <c r="C721" s="104"/>
      <c r="D721" s="105"/>
      <c r="I721" s="106"/>
    </row>
    <row r="722" spans="2:9">
      <c r="B722" s="103"/>
      <c r="C722" s="104"/>
      <c r="D722" s="105"/>
      <c r="I722" s="106"/>
    </row>
    <row r="723" spans="2:9">
      <c r="B723" s="103"/>
      <c r="C723" s="104"/>
      <c r="D723" s="105"/>
      <c r="I723" s="106"/>
    </row>
    <row r="724" spans="2:9">
      <c r="B724" s="103"/>
      <c r="C724" s="104"/>
      <c r="D724" s="105"/>
      <c r="I724" s="106"/>
    </row>
    <row r="725" spans="2:9">
      <c r="B725" s="103"/>
      <c r="C725" s="104"/>
      <c r="D725" s="105"/>
      <c r="I725" s="106"/>
    </row>
    <row r="726" spans="2:9">
      <c r="B726" s="103"/>
      <c r="C726" s="104"/>
      <c r="D726" s="105"/>
      <c r="I726" s="106"/>
    </row>
    <row r="727" spans="2:9">
      <c r="B727" s="103"/>
      <c r="C727" s="104"/>
      <c r="D727" s="105"/>
      <c r="I727" s="106"/>
    </row>
    <row r="728" spans="2:9">
      <c r="B728" s="103"/>
      <c r="C728" s="104"/>
      <c r="D728" s="105"/>
      <c r="I728" s="106"/>
    </row>
    <row r="729" spans="2:9">
      <c r="B729" s="103"/>
      <c r="C729" s="104"/>
      <c r="D729" s="105"/>
      <c r="I729" s="106"/>
    </row>
    <row r="730" spans="2:9">
      <c r="B730" s="103"/>
      <c r="C730" s="104"/>
      <c r="D730" s="105"/>
      <c r="I730" s="106"/>
    </row>
    <row r="731" spans="2:9">
      <c r="B731" s="103"/>
      <c r="C731" s="104"/>
      <c r="D731" s="105"/>
      <c r="I731" s="106"/>
    </row>
    <row r="732" spans="2:9">
      <c r="B732" s="103"/>
      <c r="C732" s="104"/>
      <c r="D732" s="105"/>
      <c r="I732" s="106"/>
    </row>
    <row r="733" spans="2:9">
      <c r="B733" s="103"/>
      <c r="C733" s="104"/>
      <c r="D733" s="105"/>
      <c r="I733" s="106"/>
    </row>
    <row r="734" spans="2:9">
      <c r="B734" s="103"/>
      <c r="C734" s="104"/>
      <c r="D734" s="105"/>
      <c r="I734" s="106"/>
    </row>
    <row r="735" spans="2:9">
      <c r="B735" s="103"/>
      <c r="C735" s="104"/>
      <c r="D735" s="105"/>
      <c r="I735" s="106"/>
    </row>
    <row r="736" spans="2:9">
      <c r="B736" s="103"/>
      <c r="C736" s="104"/>
      <c r="D736" s="105"/>
      <c r="I736" s="106"/>
    </row>
    <row r="737" spans="2:9">
      <c r="B737" s="103"/>
      <c r="C737" s="104"/>
      <c r="D737" s="105"/>
      <c r="I737" s="106"/>
    </row>
    <row r="738" spans="2:9">
      <c r="B738" s="103"/>
      <c r="C738" s="104"/>
      <c r="D738" s="105"/>
      <c r="I738" s="106"/>
    </row>
    <row r="739" spans="2:9">
      <c r="B739" s="103"/>
      <c r="C739" s="104"/>
      <c r="D739" s="105"/>
      <c r="I739" s="106"/>
    </row>
    <row r="740" spans="2:9">
      <c r="B740" s="103"/>
      <c r="C740" s="104"/>
      <c r="D740" s="105"/>
      <c r="I740" s="106"/>
    </row>
    <row r="741" spans="2:9">
      <c r="B741" s="103"/>
      <c r="C741" s="104"/>
      <c r="D741" s="105"/>
      <c r="I741" s="106"/>
    </row>
    <row r="742" spans="2:9">
      <c r="B742" s="103"/>
      <c r="C742" s="104"/>
      <c r="D742" s="105"/>
      <c r="I742" s="106"/>
    </row>
    <row r="743" spans="2:9">
      <c r="B743" s="103"/>
      <c r="C743" s="104"/>
      <c r="D743" s="105"/>
      <c r="I743" s="106"/>
    </row>
    <row r="744" spans="2:9">
      <c r="B744" s="103"/>
      <c r="C744" s="104"/>
      <c r="D744" s="105"/>
      <c r="I744" s="106"/>
    </row>
    <row r="745" spans="2:9">
      <c r="B745" s="103"/>
      <c r="C745" s="104"/>
      <c r="D745" s="105"/>
      <c r="I745" s="106"/>
    </row>
    <row r="746" spans="2:9">
      <c r="B746" s="103"/>
      <c r="C746" s="104"/>
      <c r="D746" s="105"/>
      <c r="I746" s="106"/>
    </row>
    <row r="747" spans="2:9">
      <c r="B747" s="103"/>
      <c r="C747" s="104"/>
      <c r="D747" s="105"/>
      <c r="I747" s="106"/>
    </row>
    <row r="748" spans="2:9">
      <c r="B748" s="103"/>
      <c r="C748" s="104"/>
      <c r="D748" s="105"/>
      <c r="I748" s="106"/>
    </row>
    <row r="749" spans="2:9">
      <c r="B749" s="103"/>
      <c r="C749" s="104"/>
      <c r="D749" s="105"/>
      <c r="I749" s="106"/>
    </row>
    <row r="750" spans="2:9">
      <c r="B750" s="103"/>
      <c r="C750" s="104"/>
      <c r="D750" s="105"/>
      <c r="I750" s="106"/>
    </row>
    <row r="751" spans="2:9">
      <c r="B751" s="103"/>
      <c r="C751" s="104"/>
      <c r="D751" s="105"/>
      <c r="I751" s="106"/>
    </row>
    <row r="752" spans="2:9">
      <c r="B752" s="103"/>
      <c r="C752" s="104"/>
      <c r="D752" s="105"/>
      <c r="I752" s="106"/>
    </row>
    <row r="753" spans="2:9">
      <c r="B753" s="103"/>
      <c r="C753" s="104"/>
      <c r="D753" s="105"/>
      <c r="I753" s="106"/>
    </row>
    <row r="754" spans="2:9">
      <c r="B754" s="103"/>
      <c r="C754" s="104"/>
      <c r="D754" s="105"/>
      <c r="I754" s="106"/>
    </row>
    <row r="755" spans="2:9">
      <c r="B755" s="103"/>
      <c r="C755" s="104"/>
      <c r="D755" s="105"/>
      <c r="I755" s="106"/>
    </row>
    <row r="756" spans="2:9">
      <c r="B756" s="103"/>
      <c r="C756" s="104"/>
      <c r="D756" s="105"/>
      <c r="I756" s="106"/>
    </row>
    <row r="757" spans="2:9">
      <c r="B757" s="103"/>
      <c r="C757" s="104"/>
      <c r="D757" s="105"/>
      <c r="I757" s="106"/>
    </row>
    <row r="758" spans="2:9">
      <c r="B758" s="103"/>
      <c r="C758" s="104"/>
      <c r="D758" s="105"/>
      <c r="I758" s="106"/>
    </row>
    <row r="759" spans="2:9">
      <c r="B759" s="103"/>
      <c r="C759" s="104"/>
      <c r="D759" s="105"/>
      <c r="I759" s="106"/>
    </row>
    <row r="760" spans="2:9">
      <c r="B760" s="103"/>
      <c r="C760" s="104"/>
      <c r="D760" s="105"/>
      <c r="I760" s="106"/>
    </row>
    <row r="761" spans="2:9">
      <c r="B761" s="103"/>
      <c r="C761" s="104"/>
      <c r="D761" s="105"/>
      <c r="I761" s="106"/>
    </row>
    <row r="762" spans="2:9">
      <c r="B762" s="103"/>
      <c r="C762" s="104"/>
      <c r="D762" s="105"/>
      <c r="I762" s="106"/>
    </row>
    <row r="763" spans="2:9">
      <c r="B763" s="103"/>
      <c r="C763" s="104"/>
      <c r="D763" s="105"/>
      <c r="I763" s="106"/>
    </row>
    <row r="764" spans="2:9">
      <c r="B764" s="103"/>
      <c r="C764" s="104"/>
      <c r="D764" s="105"/>
      <c r="I764" s="106"/>
    </row>
    <row r="765" spans="2:9">
      <c r="B765" s="103"/>
      <c r="C765" s="104"/>
      <c r="D765" s="105"/>
      <c r="I765" s="106"/>
    </row>
    <row r="766" spans="2:9">
      <c r="B766" s="103"/>
      <c r="C766" s="104"/>
      <c r="D766" s="105"/>
      <c r="I766" s="106"/>
    </row>
    <row r="767" spans="2:9">
      <c r="B767" s="103"/>
      <c r="C767" s="104"/>
      <c r="D767" s="105"/>
      <c r="I767" s="106"/>
    </row>
    <row r="768" spans="2:9">
      <c r="B768" s="103"/>
      <c r="C768" s="104"/>
      <c r="D768" s="105"/>
      <c r="I768" s="106"/>
    </row>
    <row r="769" spans="2:9">
      <c r="B769" s="103"/>
      <c r="C769" s="104"/>
      <c r="D769" s="105"/>
      <c r="I769" s="106"/>
    </row>
    <row r="770" spans="2:9">
      <c r="B770" s="103"/>
      <c r="C770" s="104"/>
      <c r="D770" s="105"/>
      <c r="I770" s="106"/>
    </row>
    <row r="771" spans="2:9">
      <c r="B771" s="103"/>
      <c r="C771" s="104"/>
      <c r="D771" s="105"/>
      <c r="I771" s="106"/>
    </row>
    <row r="772" spans="2:9">
      <c r="B772" s="103"/>
      <c r="C772" s="104"/>
      <c r="D772" s="105"/>
      <c r="I772" s="106"/>
    </row>
    <row r="773" spans="2:9">
      <c r="B773" s="103"/>
      <c r="C773" s="104"/>
      <c r="D773" s="105"/>
      <c r="I773" s="106"/>
    </row>
    <row r="774" spans="2:9">
      <c r="B774" s="103"/>
      <c r="C774" s="104"/>
      <c r="D774" s="105"/>
      <c r="I774" s="106"/>
    </row>
    <row r="775" spans="2:9">
      <c r="B775" s="103"/>
      <c r="C775" s="104"/>
      <c r="D775" s="105"/>
      <c r="I775" s="106"/>
    </row>
    <row r="776" spans="2:9">
      <c r="B776" s="103"/>
      <c r="C776" s="104"/>
      <c r="D776" s="105"/>
      <c r="I776" s="106"/>
    </row>
    <row r="777" spans="2:9">
      <c r="B777" s="103"/>
      <c r="C777" s="104"/>
      <c r="D777" s="105"/>
      <c r="I777" s="106"/>
    </row>
    <row r="778" spans="2:9">
      <c r="B778" s="103"/>
      <c r="C778" s="104"/>
      <c r="D778" s="105"/>
      <c r="I778" s="106"/>
    </row>
    <row r="779" spans="2:9">
      <c r="B779" s="103"/>
      <c r="C779" s="104"/>
      <c r="D779" s="105"/>
      <c r="I779" s="106"/>
    </row>
    <row r="780" spans="2:9">
      <c r="B780" s="103"/>
      <c r="C780" s="104"/>
      <c r="D780" s="105"/>
      <c r="I780" s="106"/>
    </row>
    <row r="781" spans="2:9">
      <c r="B781" s="103"/>
      <c r="C781" s="104"/>
      <c r="D781" s="105"/>
      <c r="I781" s="106"/>
    </row>
    <row r="782" spans="2:9">
      <c r="B782" s="103"/>
      <c r="C782" s="104"/>
      <c r="D782" s="105"/>
      <c r="I782" s="106"/>
    </row>
    <row r="783" spans="2:9">
      <c r="B783" s="103"/>
      <c r="C783" s="104"/>
      <c r="D783" s="105"/>
      <c r="I783" s="106"/>
    </row>
    <row r="784" spans="2:9">
      <c r="B784" s="103"/>
      <c r="C784" s="104"/>
      <c r="D784" s="105"/>
      <c r="I784" s="106"/>
    </row>
    <row r="785" spans="2:9">
      <c r="B785" s="103"/>
      <c r="C785" s="104"/>
      <c r="D785" s="105"/>
      <c r="I785" s="106"/>
    </row>
    <row r="786" spans="2:9">
      <c r="B786" s="107"/>
      <c r="C786" s="104"/>
      <c r="D786" s="105"/>
      <c r="I786" s="106"/>
    </row>
    <row r="787" spans="2:9">
      <c r="B787" s="103"/>
      <c r="C787" s="104"/>
      <c r="D787" s="105"/>
      <c r="I787" s="106"/>
    </row>
    <row r="788" spans="2:9">
      <c r="B788" s="103"/>
      <c r="C788" s="104"/>
      <c r="D788" s="105"/>
      <c r="I788" s="106"/>
    </row>
    <row r="789" spans="2:9">
      <c r="B789" s="103"/>
      <c r="C789" s="104"/>
      <c r="D789" s="105"/>
      <c r="I789" s="106"/>
    </row>
    <row r="790" spans="2:9">
      <c r="B790" s="103"/>
      <c r="C790" s="104"/>
      <c r="D790" s="105"/>
      <c r="I790" s="106"/>
    </row>
    <row r="791" spans="2:9">
      <c r="B791" s="103"/>
      <c r="C791" s="104"/>
      <c r="D791" s="105"/>
      <c r="I791" s="106"/>
    </row>
    <row r="792" spans="2:9">
      <c r="B792" s="103"/>
      <c r="C792" s="104"/>
      <c r="D792" s="105"/>
      <c r="I792" s="106"/>
    </row>
    <row r="793" spans="2:9">
      <c r="B793" s="103"/>
      <c r="C793" s="104"/>
      <c r="D793" s="105"/>
      <c r="I793" s="106"/>
    </row>
    <row r="794" spans="2:9">
      <c r="B794" s="103"/>
      <c r="C794" s="104"/>
      <c r="D794" s="105"/>
      <c r="I794" s="106"/>
    </row>
    <row r="795" spans="2:9">
      <c r="B795" s="103"/>
      <c r="C795" s="104"/>
      <c r="D795" s="105"/>
      <c r="I795" s="106"/>
    </row>
    <row r="796" spans="2:9">
      <c r="B796" s="103"/>
      <c r="C796" s="104"/>
      <c r="D796" s="105"/>
      <c r="I796" s="106"/>
    </row>
    <row r="797" spans="2:9">
      <c r="B797" s="103"/>
      <c r="C797" s="104"/>
      <c r="D797" s="105"/>
      <c r="I797" s="106"/>
    </row>
    <row r="798" spans="2:9">
      <c r="B798" s="103"/>
      <c r="C798" s="104"/>
      <c r="D798" s="105"/>
      <c r="I798" s="106"/>
    </row>
    <row r="799" spans="2:9">
      <c r="B799" s="103"/>
      <c r="C799" s="104"/>
      <c r="D799" s="105"/>
      <c r="I799" s="106"/>
    </row>
    <row r="800" spans="2:9">
      <c r="B800" s="103"/>
      <c r="C800" s="104"/>
      <c r="D800" s="105"/>
      <c r="I800" s="106"/>
    </row>
    <row r="801" spans="2:9">
      <c r="B801" s="103"/>
      <c r="C801" s="104"/>
      <c r="D801" s="105"/>
      <c r="I801" s="106"/>
    </row>
    <row r="802" spans="2:9">
      <c r="B802" s="103"/>
      <c r="C802" s="104"/>
      <c r="D802" s="105"/>
      <c r="I802" s="106"/>
    </row>
    <row r="803" spans="2:9">
      <c r="B803" s="103"/>
      <c r="C803" s="104"/>
      <c r="D803" s="105"/>
      <c r="I803" s="106"/>
    </row>
    <row r="804" spans="2:9">
      <c r="B804" s="103"/>
      <c r="C804" s="104"/>
      <c r="D804" s="105"/>
      <c r="I804" s="106"/>
    </row>
    <row r="805" spans="2:9">
      <c r="B805" s="103"/>
      <c r="C805" s="104"/>
      <c r="D805" s="105"/>
      <c r="I805" s="106"/>
    </row>
    <row r="806" spans="2:9">
      <c r="B806" s="103"/>
      <c r="C806" s="104"/>
      <c r="D806" s="105"/>
      <c r="I806" s="106"/>
    </row>
    <row r="807" spans="2:9">
      <c r="B807" s="103"/>
      <c r="C807" s="104"/>
      <c r="D807" s="105"/>
      <c r="I807" s="106"/>
    </row>
    <row r="808" spans="2:9">
      <c r="B808" s="103"/>
      <c r="C808" s="104"/>
      <c r="D808" s="105"/>
      <c r="I808" s="106"/>
    </row>
    <row r="809" spans="2:9">
      <c r="B809" s="103"/>
      <c r="C809" s="104"/>
      <c r="D809" s="105"/>
      <c r="I809" s="106"/>
    </row>
    <row r="810" spans="2:9">
      <c r="B810" s="103"/>
      <c r="C810" s="104"/>
      <c r="D810" s="105"/>
      <c r="I810" s="106"/>
    </row>
    <row r="811" spans="2:9">
      <c r="B811" s="103"/>
      <c r="C811" s="104"/>
      <c r="D811" s="105"/>
      <c r="I811" s="106"/>
    </row>
    <row r="812" spans="2:9">
      <c r="B812" s="103"/>
      <c r="C812" s="104"/>
      <c r="D812" s="105"/>
      <c r="I812" s="106"/>
    </row>
    <row r="813" spans="2:9">
      <c r="B813" s="103"/>
      <c r="C813" s="104"/>
      <c r="D813" s="105"/>
      <c r="I813" s="106"/>
    </row>
    <row r="814" spans="2:9">
      <c r="B814" s="103"/>
      <c r="C814" s="104"/>
      <c r="D814" s="105"/>
      <c r="I814" s="106"/>
    </row>
    <row r="815" spans="2:9">
      <c r="B815" s="103"/>
      <c r="C815" s="104"/>
      <c r="D815" s="105"/>
      <c r="I815" s="106"/>
    </row>
    <row r="816" spans="2:9">
      <c r="B816" s="103"/>
      <c r="C816" s="104"/>
      <c r="D816" s="105"/>
      <c r="I816" s="106"/>
    </row>
    <row r="817" spans="2:9">
      <c r="B817" s="103"/>
      <c r="C817" s="104"/>
      <c r="D817" s="105"/>
      <c r="I817" s="106"/>
    </row>
    <row r="818" spans="2:9">
      <c r="B818" s="103"/>
      <c r="C818" s="104"/>
      <c r="D818" s="105"/>
      <c r="I818" s="106"/>
    </row>
    <row r="819" spans="2:9">
      <c r="B819" s="103"/>
      <c r="C819" s="104"/>
      <c r="D819" s="105"/>
      <c r="I819" s="106"/>
    </row>
    <row r="820" spans="2:9">
      <c r="B820" s="103"/>
      <c r="C820" s="104"/>
      <c r="D820" s="105"/>
      <c r="I820" s="106"/>
    </row>
    <row r="821" spans="2:9">
      <c r="B821" s="103"/>
      <c r="C821" s="104"/>
      <c r="D821" s="105"/>
      <c r="I821" s="106"/>
    </row>
    <row r="822" spans="2:9">
      <c r="B822" s="103"/>
      <c r="C822" s="104"/>
      <c r="D822" s="105"/>
      <c r="I822" s="106"/>
    </row>
    <row r="823" spans="2:9">
      <c r="B823" s="103"/>
      <c r="C823" s="108"/>
      <c r="D823" s="105"/>
      <c r="I823" s="106"/>
    </row>
    <row r="824" spans="2:9">
      <c r="B824" s="103"/>
      <c r="C824" s="104"/>
      <c r="D824" s="105"/>
      <c r="I824" s="106"/>
    </row>
    <row r="825" spans="2:9">
      <c r="B825" s="103"/>
      <c r="C825" s="104"/>
      <c r="D825" s="105"/>
      <c r="I825" s="106"/>
    </row>
    <row r="826" spans="2:9">
      <c r="B826" s="103"/>
      <c r="C826" s="104"/>
      <c r="D826" s="105"/>
      <c r="I826" s="106"/>
    </row>
    <row r="827" spans="2:9">
      <c r="B827" s="103"/>
      <c r="C827" s="104"/>
      <c r="D827" s="105"/>
      <c r="I827" s="106"/>
    </row>
    <row r="828" spans="2:9">
      <c r="B828" s="103"/>
      <c r="C828" s="104"/>
      <c r="D828" s="105"/>
      <c r="I828" s="106"/>
    </row>
    <row r="829" spans="2:9">
      <c r="B829" s="103"/>
      <c r="C829" s="104"/>
      <c r="D829" s="105"/>
      <c r="I829" s="106"/>
    </row>
    <row r="830" spans="2:9">
      <c r="B830" s="103"/>
      <c r="C830" s="104"/>
      <c r="D830" s="105"/>
      <c r="I830" s="106"/>
    </row>
    <row r="831" spans="2:9">
      <c r="B831" s="103"/>
      <c r="C831" s="104"/>
      <c r="D831" s="105"/>
      <c r="I831" s="106"/>
    </row>
    <row r="832" spans="2:9">
      <c r="B832" s="103"/>
      <c r="C832" s="104"/>
      <c r="D832" s="105"/>
      <c r="I832" s="106"/>
    </row>
    <row r="833" spans="2:9">
      <c r="B833" s="103"/>
      <c r="C833" s="104"/>
      <c r="D833" s="105"/>
      <c r="I833" s="106"/>
    </row>
    <row r="834" spans="2:9">
      <c r="B834" s="103"/>
      <c r="C834" s="104"/>
      <c r="D834" s="105"/>
      <c r="I834" s="106"/>
    </row>
    <row r="835" spans="2:9">
      <c r="B835" s="103"/>
      <c r="C835" s="104"/>
      <c r="D835" s="105"/>
      <c r="I835" s="106"/>
    </row>
    <row r="836" spans="2:9">
      <c r="B836" s="103"/>
      <c r="C836" s="104"/>
      <c r="D836" s="105"/>
      <c r="I836" s="106"/>
    </row>
    <row r="837" spans="2:9">
      <c r="B837" s="103"/>
      <c r="C837" s="104"/>
      <c r="D837" s="105"/>
      <c r="I837" s="106"/>
    </row>
    <row r="838" spans="2:9">
      <c r="B838" s="103"/>
      <c r="C838" s="104"/>
      <c r="D838" s="105"/>
      <c r="I838" s="106"/>
    </row>
    <row r="839" spans="2:9">
      <c r="B839" s="103"/>
      <c r="C839" s="104"/>
      <c r="D839" s="105"/>
      <c r="I839" s="106"/>
    </row>
    <row r="840" spans="2:9">
      <c r="B840" s="103"/>
      <c r="C840" s="104"/>
      <c r="D840" s="105"/>
      <c r="I840" s="106"/>
    </row>
    <row r="841" spans="2:9">
      <c r="B841" s="103"/>
      <c r="C841" s="104"/>
      <c r="D841" s="105"/>
      <c r="I841" s="106"/>
    </row>
    <row r="842" spans="2:9">
      <c r="B842" s="103"/>
      <c r="C842" s="104"/>
      <c r="D842" s="105"/>
      <c r="I842" s="106"/>
    </row>
    <row r="843" spans="2:9">
      <c r="B843" s="103"/>
      <c r="C843" s="104"/>
      <c r="D843" s="105"/>
      <c r="I843" s="106"/>
    </row>
    <row r="844" spans="2:9">
      <c r="B844" s="103"/>
      <c r="C844" s="104"/>
      <c r="D844" s="105"/>
      <c r="I844" s="106"/>
    </row>
    <row r="845" spans="2:9">
      <c r="B845" s="103"/>
      <c r="C845" s="104"/>
      <c r="D845" s="105"/>
      <c r="I845" s="106"/>
    </row>
    <row r="846" spans="2:9">
      <c r="B846" s="103"/>
      <c r="C846" s="104"/>
      <c r="D846" s="105"/>
      <c r="I846" s="106"/>
    </row>
    <row r="847" spans="2:9">
      <c r="B847" s="103"/>
      <c r="C847" s="104"/>
      <c r="D847" s="105"/>
      <c r="I847" s="106"/>
    </row>
    <row r="848" spans="2:9">
      <c r="B848" s="103"/>
      <c r="C848" s="104"/>
      <c r="D848" s="105"/>
      <c r="I848" s="106"/>
    </row>
    <row r="849" spans="2:9">
      <c r="B849" s="103"/>
      <c r="C849" s="104"/>
      <c r="D849" s="105"/>
      <c r="I849" s="106"/>
    </row>
    <row r="850" spans="2:9">
      <c r="B850" s="103"/>
      <c r="C850" s="108"/>
      <c r="D850" s="105"/>
      <c r="I850" s="106"/>
    </row>
    <row r="851" spans="2:9">
      <c r="B851" s="103"/>
      <c r="C851" s="108"/>
      <c r="D851" s="105"/>
      <c r="I851" s="106"/>
    </row>
    <row r="852" spans="2:9">
      <c r="B852" s="103"/>
      <c r="C852" s="108"/>
      <c r="D852" s="105"/>
      <c r="I852" s="106"/>
    </row>
    <row r="853" spans="2:9">
      <c r="B853" s="103"/>
      <c r="C853" s="108"/>
      <c r="D853" s="105"/>
      <c r="I853" s="106"/>
    </row>
    <row r="854" spans="2:9">
      <c r="B854" s="103"/>
      <c r="C854" s="108"/>
      <c r="D854" s="105"/>
      <c r="I854" s="106"/>
    </row>
    <row r="855" spans="2:9">
      <c r="B855" s="103"/>
      <c r="C855" s="104"/>
      <c r="D855" s="105"/>
      <c r="I855" s="106"/>
    </row>
    <row r="856" spans="2:9">
      <c r="B856" s="103"/>
      <c r="C856" s="104"/>
      <c r="D856" s="105"/>
      <c r="I856" s="106"/>
    </row>
    <row r="857" spans="2:9">
      <c r="B857" s="103"/>
      <c r="C857" s="104"/>
      <c r="D857" s="105"/>
      <c r="I857" s="106"/>
    </row>
    <row r="858" spans="2:9">
      <c r="B858" s="103"/>
      <c r="C858" s="104"/>
      <c r="D858" s="105"/>
      <c r="I858" s="106"/>
    </row>
    <row r="859" spans="2:9">
      <c r="B859" s="103"/>
      <c r="C859" s="104"/>
      <c r="D859" s="105"/>
      <c r="I859" s="106"/>
    </row>
    <row r="860" spans="2:9">
      <c r="B860" s="103"/>
      <c r="C860" s="104"/>
      <c r="D860" s="105"/>
      <c r="I860" s="106"/>
    </row>
    <row r="861" spans="2:9">
      <c r="B861" s="103"/>
      <c r="C861" s="104"/>
      <c r="D861" s="105"/>
      <c r="I861" s="106"/>
    </row>
    <row r="862" spans="2:9">
      <c r="B862" s="103"/>
      <c r="C862" s="104"/>
      <c r="D862" s="105"/>
      <c r="I862" s="106"/>
    </row>
    <row r="863" spans="2:9">
      <c r="B863" s="103"/>
      <c r="C863" s="104"/>
      <c r="D863" s="105"/>
      <c r="I863" s="106"/>
    </row>
    <row r="864" spans="2:9">
      <c r="B864" s="103"/>
      <c r="C864" s="104"/>
      <c r="D864" s="105"/>
      <c r="I864" s="106"/>
    </row>
    <row r="865" spans="2:9">
      <c r="B865" s="103"/>
      <c r="C865" s="104"/>
      <c r="D865" s="105"/>
      <c r="I865" s="106"/>
    </row>
    <row r="866" spans="2:9">
      <c r="B866" s="103"/>
      <c r="C866" s="104"/>
      <c r="D866" s="105"/>
      <c r="I866" s="106"/>
    </row>
    <row r="867" spans="2:9">
      <c r="B867" s="103"/>
      <c r="C867" s="104"/>
      <c r="D867" s="105"/>
      <c r="I867" s="106"/>
    </row>
    <row r="868" spans="2:9">
      <c r="B868" s="103"/>
      <c r="C868" s="104"/>
      <c r="D868" s="105"/>
      <c r="I868" s="106"/>
    </row>
    <row r="869" spans="2:9">
      <c r="B869" s="103"/>
      <c r="C869" s="104"/>
      <c r="D869" s="105"/>
      <c r="I869" s="106"/>
    </row>
    <row r="870" spans="2:9">
      <c r="B870" s="103"/>
      <c r="C870" s="104"/>
      <c r="D870" s="105"/>
      <c r="I870" s="106"/>
    </row>
    <row r="871" spans="2:9">
      <c r="B871" s="103"/>
      <c r="C871" s="104"/>
      <c r="D871" s="105"/>
      <c r="I871" s="106"/>
    </row>
    <row r="872" spans="2:9">
      <c r="B872" s="103"/>
      <c r="C872" s="104"/>
      <c r="D872" s="105"/>
      <c r="I872" s="106"/>
    </row>
    <row r="873" spans="2:9">
      <c r="B873" s="103"/>
      <c r="C873" s="104"/>
      <c r="D873" s="105"/>
      <c r="I873" s="106"/>
    </row>
    <row r="874" spans="2:9">
      <c r="B874" s="103"/>
      <c r="C874" s="104"/>
      <c r="D874" s="105"/>
      <c r="I874" s="106"/>
    </row>
    <row r="875" spans="2:9">
      <c r="B875" s="103"/>
      <c r="C875" s="104"/>
      <c r="D875" s="105"/>
      <c r="I875" s="106"/>
    </row>
    <row r="876" spans="2:9">
      <c r="B876" s="103"/>
      <c r="C876" s="104"/>
      <c r="D876" s="105"/>
      <c r="I876" s="106"/>
    </row>
    <row r="877" spans="2:9">
      <c r="B877" s="103"/>
      <c r="C877" s="104"/>
      <c r="D877" s="105"/>
      <c r="I877" s="106"/>
    </row>
    <row r="878" spans="2:9">
      <c r="B878" s="103"/>
      <c r="C878" s="104"/>
      <c r="D878" s="105"/>
      <c r="I878" s="106"/>
    </row>
    <row r="879" spans="2:9">
      <c r="B879" s="103"/>
      <c r="C879" s="104"/>
      <c r="D879" s="105"/>
      <c r="I879" s="106"/>
    </row>
    <row r="880" spans="2:9">
      <c r="B880" s="103"/>
      <c r="C880" s="104"/>
      <c r="D880" s="105"/>
      <c r="I880" s="106"/>
    </row>
    <row r="881" spans="2:9">
      <c r="B881" s="103"/>
      <c r="C881" s="104"/>
      <c r="D881" s="105"/>
      <c r="I881" s="106"/>
    </row>
    <row r="882" spans="2:9">
      <c r="B882" s="103"/>
      <c r="C882" s="104"/>
      <c r="D882" s="105"/>
      <c r="I882" s="106"/>
    </row>
    <row r="883" spans="2:9">
      <c r="B883" s="103"/>
      <c r="C883" s="104"/>
      <c r="D883" s="105"/>
      <c r="I883" s="106"/>
    </row>
    <row r="884" spans="2:9">
      <c r="B884" s="103"/>
      <c r="C884" s="104"/>
      <c r="D884" s="105"/>
      <c r="I884" s="106"/>
    </row>
    <row r="885" spans="2:9">
      <c r="B885" s="103"/>
      <c r="C885" s="104"/>
      <c r="D885" s="105"/>
      <c r="I885" s="106"/>
    </row>
    <row r="886" spans="2:9">
      <c r="B886" s="103"/>
      <c r="C886" s="104"/>
      <c r="D886" s="105"/>
      <c r="I886" s="106"/>
    </row>
    <row r="887" spans="2:9">
      <c r="B887" s="103"/>
      <c r="C887" s="108"/>
      <c r="D887" s="105"/>
      <c r="I887" s="106"/>
    </row>
    <row r="888" spans="2:9">
      <c r="B888" s="103"/>
      <c r="C888" s="104"/>
      <c r="D888" s="105"/>
      <c r="I888" s="106"/>
    </row>
    <row r="889" spans="2:9">
      <c r="B889" s="103"/>
      <c r="C889" s="104"/>
      <c r="D889" s="105"/>
      <c r="I889" s="106"/>
    </row>
    <row r="890" spans="2:9">
      <c r="B890" s="103"/>
      <c r="C890" s="104"/>
      <c r="D890" s="105"/>
      <c r="I890" s="106"/>
    </row>
    <row r="891" spans="2:9">
      <c r="B891" s="103"/>
      <c r="C891" s="104"/>
      <c r="D891" s="105"/>
      <c r="I891" s="106"/>
    </row>
    <row r="892" spans="2:9">
      <c r="B892" s="103"/>
      <c r="C892" s="104"/>
      <c r="D892" s="105"/>
      <c r="I892" s="106"/>
    </row>
    <row r="893" spans="2:9">
      <c r="B893" s="103"/>
      <c r="C893" s="104"/>
      <c r="D893" s="105"/>
      <c r="I893" s="106"/>
    </row>
    <row r="894" spans="2:9">
      <c r="B894" s="103"/>
      <c r="C894" s="104"/>
      <c r="D894" s="105"/>
      <c r="I894" s="106"/>
    </row>
    <row r="895" spans="2:9">
      <c r="B895" s="103"/>
      <c r="C895" s="104"/>
      <c r="D895" s="105"/>
      <c r="I895" s="106"/>
    </row>
    <row r="896" spans="2:9">
      <c r="B896" s="103"/>
      <c r="C896" s="104"/>
      <c r="D896" s="105"/>
      <c r="I896" s="106"/>
    </row>
    <row r="897" spans="2:9">
      <c r="B897" s="103"/>
      <c r="C897" s="104"/>
      <c r="D897" s="105"/>
      <c r="I897" s="106"/>
    </row>
    <row r="898" spans="2:9">
      <c r="B898" s="103"/>
      <c r="C898" s="104"/>
      <c r="D898" s="105"/>
      <c r="I898" s="106"/>
    </row>
    <row r="899" spans="2:9">
      <c r="B899" s="103"/>
      <c r="C899" s="104"/>
      <c r="D899" s="105"/>
      <c r="I899" s="106"/>
    </row>
    <row r="900" spans="2:9">
      <c r="B900" s="103"/>
      <c r="C900" s="104"/>
      <c r="D900" s="105"/>
      <c r="I900" s="106"/>
    </row>
    <row r="901" spans="2:9">
      <c r="B901" s="103"/>
      <c r="C901" s="104"/>
      <c r="D901" s="105"/>
      <c r="I901" s="106"/>
    </row>
    <row r="902" spans="2:9">
      <c r="B902" s="103"/>
      <c r="C902" s="104"/>
      <c r="D902" s="105"/>
      <c r="I902" s="106"/>
    </row>
    <row r="903" spans="2:9">
      <c r="B903" s="103"/>
      <c r="C903" s="104"/>
      <c r="D903" s="105"/>
      <c r="I903" s="106"/>
    </row>
    <row r="904" spans="2:9">
      <c r="B904" s="103"/>
      <c r="C904" s="104"/>
      <c r="D904" s="105"/>
      <c r="I904" s="106"/>
    </row>
    <row r="905" spans="2:9">
      <c r="B905" s="103"/>
      <c r="C905" s="104"/>
      <c r="D905" s="105"/>
      <c r="I905" s="106"/>
    </row>
    <row r="906" spans="2:9">
      <c r="B906" s="103"/>
      <c r="C906" s="104"/>
      <c r="D906" s="105"/>
      <c r="I906" s="106"/>
    </row>
    <row r="907" spans="2:9">
      <c r="B907" s="107"/>
      <c r="C907" s="104"/>
      <c r="D907" s="105"/>
      <c r="I907" s="106"/>
    </row>
    <row r="908" spans="2:9">
      <c r="B908" s="103"/>
      <c r="C908" s="104"/>
      <c r="D908" s="105"/>
      <c r="I908" s="106"/>
    </row>
    <row r="909" spans="2:9">
      <c r="B909" s="103"/>
      <c r="C909" s="104"/>
      <c r="D909" s="105"/>
      <c r="I909" s="106"/>
    </row>
    <row r="910" spans="2:9">
      <c r="B910" s="103"/>
      <c r="C910" s="104"/>
      <c r="D910" s="105"/>
      <c r="I910" s="106"/>
    </row>
    <row r="911" spans="2:9">
      <c r="B911" s="103"/>
      <c r="C911" s="104"/>
      <c r="D911" s="105"/>
      <c r="I911" s="106"/>
    </row>
    <row r="912" spans="2:9">
      <c r="B912" s="103"/>
      <c r="C912" s="104"/>
      <c r="D912" s="105"/>
      <c r="I912" s="106"/>
    </row>
    <row r="913" spans="2:9">
      <c r="B913" s="103"/>
      <c r="C913" s="104"/>
      <c r="D913" s="105"/>
      <c r="I913" s="106"/>
    </row>
    <row r="914" spans="2:9">
      <c r="B914" s="103"/>
      <c r="C914" s="104"/>
      <c r="D914" s="105"/>
      <c r="I914" s="106"/>
    </row>
    <row r="915" spans="2:9">
      <c r="B915" s="103"/>
      <c r="C915" s="104"/>
      <c r="D915" s="105"/>
      <c r="I915" s="106"/>
    </row>
    <row r="916" spans="2:9">
      <c r="B916" s="103"/>
      <c r="C916" s="104"/>
      <c r="D916" s="105"/>
      <c r="I916" s="106"/>
    </row>
    <row r="917" spans="2:9">
      <c r="B917" s="103"/>
      <c r="C917" s="104"/>
      <c r="D917" s="105"/>
      <c r="I917" s="106"/>
    </row>
    <row r="918" spans="2:9">
      <c r="B918" s="103"/>
      <c r="C918" s="104"/>
      <c r="D918" s="105"/>
      <c r="I918" s="106"/>
    </row>
    <row r="919" spans="2:9">
      <c r="B919" s="103"/>
      <c r="C919" s="104"/>
      <c r="D919" s="105"/>
      <c r="I919" s="106"/>
    </row>
    <row r="920" spans="2:9">
      <c r="B920" s="103"/>
      <c r="C920" s="104"/>
      <c r="D920" s="105"/>
      <c r="I920" s="106"/>
    </row>
    <row r="921" spans="2:9">
      <c r="B921" s="103"/>
      <c r="C921" s="104"/>
      <c r="D921" s="105"/>
      <c r="I921" s="106"/>
    </row>
    <row r="922" spans="2:9">
      <c r="B922" s="103"/>
      <c r="C922" s="104"/>
      <c r="D922" s="105"/>
      <c r="I922" s="106"/>
    </row>
    <row r="923" spans="2:9">
      <c r="B923" s="103"/>
      <c r="C923" s="104"/>
      <c r="D923" s="105"/>
      <c r="I923" s="106"/>
    </row>
    <row r="924" spans="2:9">
      <c r="B924" s="103"/>
      <c r="C924" s="104"/>
      <c r="D924" s="105"/>
      <c r="I924" s="106"/>
    </row>
    <row r="925" spans="2:9">
      <c r="B925" s="103"/>
      <c r="C925" s="104"/>
      <c r="D925" s="105"/>
      <c r="I925" s="106"/>
    </row>
    <row r="926" spans="2:9">
      <c r="B926" s="103"/>
      <c r="C926" s="104"/>
      <c r="D926" s="105"/>
      <c r="I926" s="106"/>
    </row>
    <row r="927" spans="2:9">
      <c r="B927" s="103"/>
      <c r="C927" s="104"/>
      <c r="D927" s="105"/>
      <c r="I927" s="106"/>
    </row>
    <row r="928" spans="2:9">
      <c r="B928" s="103"/>
      <c r="C928" s="104"/>
      <c r="D928" s="105"/>
      <c r="I928" s="106"/>
    </row>
    <row r="929" spans="2:9">
      <c r="B929" s="103"/>
      <c r="C929" s="104"/>
      <c r="D929" s="105"/>
      <c r="I929" s="106"/>
    </row>
    <row r="930" spans="2:9">
      <c r="B930" s="103"/>
      <c r="C930" s="104"/>
      <c r="D930" s="105"/>
      <c r="I930" s="106"/>
    </row>
    <row r="931" spans="2:9">
      <c r="B931" s="103"/>
      <c r="C931" s="104"/>
      <c r="D931" s="105"/>
      <c r="I931" s="106"/>
    </row>
    <row r="932" spans="2:9">
      <c r="B932" s="103"/>
      <c r="C932" s="104"/>
      <c r="D932" s="105"/>
      <c r="I932" s="106"/>
    </row>
    <row r="933" spans="2:9">
      <c r="B933" s="103"/>
      <c r="C933" s="104"/>
      <c r="D933" s="105"/>
      <c r="I933" s="106"/>
    </row>
    <row r="934" spans="2:9">
      <c r="B934" s="103"/>
      <c r="C934" s="104"/>
      <c r="D934" s="105"/>
      <c r="I934" s="106"/>
    </row>
    <row r="935" spans="2:9">
      <c r="B935" s="103"/>
      <c r="C935" s="104"/>
      <c r="D935" s="105"/>
      <c r="I935" s="106"/>
    </row>
    <row r="936" spans="2:9">
      <c r="B936" s="103"/>
      <c r="C936" s="104"/>
      <c r="D936" s="105"/>
      <c r="I936" s="106"/>
    </row>
    <row r="937" spans="2:9">
      <c r="B937" s="103"/>
      <c r="C937" s="104"/>
      <c r="D937" s="105"/>
      <c r="I937" s="106"/>
    </row>
    <row r="938" spans="2:9">
      <c r="B938" s="103"/>
      <c r="C938" s="104"/>
      <c r="D938" s="105"/>
      <c r="I938" s="106"/>
    </row>
    <row r="939" spans="2:9">
      <c r="B939" s="103"/>
      <c r="C939" s="104"/>
      <c r="D939" s="105"/>
      <c r="I939" s="106"/>
    </row>
    <row r="940" spans="2:9">
      <c r="B940" s="103"/>
      <c r="C940" s="104"/>
      <c r="D940" s="105"/>
      <c r="I940" s="106"/>
    </row>
    <row r="941" spans="2:9">
      <c r="B941" s="103"/>
      <c r="C941" s="104"/>
      <c r="D941" s="105"/>
      <c r="I941" s="106"/>
    </row>
    <row r="942" spans="2:9">
      <c r="B942" s="103"/>
      <c r="C942" s="108"/>
      <c r="D942" s="105"/>
      <c r="I942" s="106"/>
    </row>
    <row r="943" spans="2:9">
      <c r="B943" s="103"/>
      <c r="C943" s="104"/>
      <c r="D943" s="105"/>
      <c r="I943" s="106"/>
    </row>
    <row r="944" spans="2:9">
      <c r="B944" s="103"/>
      <c r="C944" s="104"/>
      <c r="D944" s="105"/>
      <c r="I944" s="106"/>
    </row>
    <row r="945" spans="2:9">
      <c r="B945" s="103"/>
      <c r="C945" s="104"/>
      <c r="D945" s="105"/>
      <c r="I945" s="106"/>
    </row>
    <row r="946" spans="2:9">
      <c r="B946" s="103"/>
      <c r="C946" s="104"/>
      <c r="D946" s="105"/>
      <c r="I946" s="106"/>
    </row>
    <row r="947" spans="2:9">
      <c r="B947" s="103"/>
      <c r="C947" s="104"/>
      <c r="D947" s="105"/>
      <c r="I947" s="106"/>
    </row>
    <row r="948" spans="2:9">
      <c r="B948" s="103"/>
      <c r="C948" s="104"/>
      <c r="D948" s="105"/>
      <c r="I948" s="106"/>
    </row>
    <row r="949" spans="2:9">
      <c r="B949" s="103"/>
      <c r="C949" s="104"/>
      <c r="D949" s="105"/>
      <c r="I949" s="106"/>
    </row>
    <row r="950" spans="2:9">
      <c r="B950" s="103"/>
      <c r="C950" s="104"/>
      <c r="D950" s="105"/>
      <c r="I950" s="106"/>
    </row>
    <row r="951" spans="2:9">
      <c r="B951" s="103"/>
      <c r="C951" s="104"/>
      <c r="D951" s="105"/>
      <c r="I951" s="106"/>
    </row>
    <row r="952" spans="2:9">
      <c r="B952" s="103"/>
      <c r="C952" s="104"/>
      <c r="D952" s="105"/>
      <c r="I952" s="106"/>
    </row>
    <row r="953" spans="2:9">
      <c r="B953" s="103"/>
      <c r="C953" s="104"/>
      <c r="D953" s="105"/>
      <c r="I953" s="106"/>
    </row>
    <row r="954" spans="2:9">
      <c r="B954" s="103"/>
      <c r="C954" s="104"/>
      <c r="D954" s="105"/>
      <c r="I954" s="106"/>
    </row>
    <row r="955" spans="2:9">
      <c r="B955" s="103"/>
      <c r="C955" s="104"/>
      <c r="D955" s="105"/>
      <c r="I955" s="106"/>
    </row>
    <row r="956" spans="2:9">
      <c r="B956" s="103"/>
      <c r="C956" s="104"/>
      <c r="D956" s="105"/>
      <c r="I956" s="106"/>
    </row>
    <row r="957" spans="2:9">
      <c r="B957" s="103"/>
      <c r="C957" s="104"/>
      <c r="D957" s="105"/>
      <c r="I957" s="106"/>
    </row>
    <row r="958" spans="2:9">
      <c r="B958" s="103"/>
      <c r="C958" s="104"/>
      <c r="D958" s="105"/>
      <c r="I958" s="106"/>
    </row>
    <row r="959" spans="2:9">
      <c r="B959" s="103"/>
      <c r="C959" s="104"/>
      <c r="D959" s="105"/>
      <c r="I959" s="106"/>
    </row>
    <row r="960" spans="2:9">
      <c r="B960" s="103"/>
      <c r="C960" s="104"/>
      <c r="D960" s="105"/>
      <c r="I960" s="106"/>
    </row>
    <row r="961" spans="2:9">
      <c r="B961" s="103"/>
      <c r="C961" s="104"/>
      <c r="D961" s="105"/>
      <c r="I961" s="106"/>
    </row>
    <row r="962" spans="2:9">
      <c r="B962" s="103"/>
      <c r="C962" s="104"/>
      <c r="D962" s="105"/>
      <c r="I962" s="106"/>
    </row>
    <row r="963" spans="2:9">
      <c r="B963" s="103"/>
      <c r="C963" s="104"/>
      <c r="D963" s="105"/>
      <c r="I963" s="106"/>
    </row>
    <row r="964" spans="2:9">
      <c r="B964" s="103"/>
      <c r="C964" s="104"/>
      <c r="D964" s="105"/>
      <c r="I964" s="106"/>
    </row>
    <row r="965" spans="2:9">
      <c r="B965" s="103"/>
      <c r="C965" s="104"/>
      <c r="D965" s="105"/>
      <c r="I965" s="106"/>
    </row>
    <row r="966" spans="2:9">
      <c r="B966" s="103"/>
      <c r="C966" s="104"/>
      <c r="D966" s="105"/>
      <c r="I966" s="106"/>
    </row>
    <row r="967" spans="2:9">
      <c r="B967" s="103"/>
      <c r="C967" s="104"/>
      <c r="D967" s="105"/>
      <c r="I967" s="106"/>
    </row>
    <row r="968" spans="2:9">
      <c r="B968" s="103"/>
      <c r="C968" s="104"/>
      <c r="D968" s="105"/>
      <c r="I968" s="106"/>
    </row>
    <row r="969" spans="2:9">
      <c r="B969" s="103"/>
      <c r="C969" s="104"/>
      <c r="D969" s="105"/>
      <c r="I969" s="106"/>
    </row>
    <row r="970" spans="2:9">
      <c r="B970" s="103"/>
      <c r="C970" s="104"/>
      <c r="D970" s="105"/>
      <c r="I970" s="106"/>
    </row>
    <row r="971" spans="2:9">
      <c r="B971" s="103"/>
      <c r="C971" s="104"/>
      <c r="D971" s="105"/>
      <c r="I971" s="106"/>
    </row>
    <row r="972" spans="2:9">
      <c r="B972" s="103"/>
      <c r="C972" s="104"/>
      <c r="D972" s="105"/>
      <c r="I972" s="106"/>
    </row>
    <row r="973" spans="2:9">
      <c r="B973" s="103"/>
      <c r="C973" s="104"/>
      <c r="D973" s="105"/>
      <c r="I973" s="106"/>
    </row>
    <row r="974" spans="2:9">
      <c r="B974" s="103"/>
      <c r="C974" s="104"/>
      <c r="D974" s="105"/>
      <c r="I974" s="106"/>
    </row>
    <row r="975" spans="2:9">
      <c r="B975" s="103"/>
      <c r="C975" s="104"/>
      <c r="D975" s="105"/>
      <c r="I975" s="106"/>
    </row>
    <row r="976" spans="2:9">
      <c r="B976" s="103"/>
      <c r="C976" s="104"/>
      <c r="D976" s="105"/>
      <c r="I976" s="106"/>
    </row>
    <row r="977" spans="2:9">
      <c r="B977" s="103"/>
      <c r="C977" s="104"/>
      <c r="D977" s="105"/>
      <c r="I977" s="106"/>
    </row>
    <row r="978" spans="2:9">
      <c r="B978" s="103"/>
      <c r="C978" s="104"/>
      <c r="D978" s="105"/>
      <c r="I978" s="106"/>
    </row>
    <row r="979" spans="2:9">
      <c r="B979" s="103"/>
      <c r="C979" s="104"/>
      <c r="D979" s="105"/>
      <c r="I979" s="106"/>
    </row>
    <row r="980" spans="2:9">
      <c r="B980" s="103"/>
      <c r="C980" s="104"/>
      <c r="D980" s="105"/>
      <c r="I980" s="106"/>
    </row>
    <row r="981" spans="2:9">
      <c r="B981" s="103"/>
      <c r="C981" s="104"/>
      <c r="D981" s="105"/>
      <c r="I981" s="106"/>
    </row>
    <row r="982" spans="2:9">
      <c r="B982" s="103"/>
      <c r="C982" s="104"/>
      <c r="D982" s="105"/>
      <c r="I982" s="106"/>
    </row>
    <row r="983" spans="2:9">
      <c r="B983" s="103"/>
      <c r="C983" s="104"/>
      <c r="D983" s="105"/>
      <c r="I983" s="106"/>
    </row>
    <row r="984" spans="2:9">
      <c r="B984" s="103"/>
      <c r="C984" s="104"/>
      <c r="D984" s="105"/>
      <c r="I984" s="106"/>
    </row>
    <row r="985" spans="2:9">
      <c r="B985" s="103"/>
      <c r="C985" s="104"/>
      <c r="D985" s="105"/>
      <c r="I985" s="106"/>
    </row>
    <row r="986" spans="2:9">
      <c r="B986" s="103"/>
      <c r="C986" s="104"/>
      <c r="D986" s="105"/>
      <c r="I986" s="106"/>
    </row>
    <row r="987" spans="2:9">
      <c r="B987" s="103"/>
      <c r="C987" s="104"/>
      <c r="D987" s="105"/>
      <c r="I987" s="106"/>
    </row>
    <row r="988" spans="2:9">
      <c r="B988" s="103"/>
      <c r="C988" s="104"/>
      <c r="D988" s="105"/>
      <c r="I988" s="106"/>
    </row>
    <row r="989" spans="2:9">
      <c r="B989" s="103"/>
      <c r="C989" s="104"/>
      <c r="D989" s="105"/>
      <c r="I989" s="106"/>
    </row>
    <row r="990" spans="2:9">
      <c r="B990" s="103"/>
      <c r="C990" s="104"/>
      <c r="D990" s="105"/>
      <c r="I990" s="106"/>
    </row>
    <row r="991" spans="2:9">
      <c r="B991" s="103"/>
      <c r="C991" s="104"/>
      <c r="D991" s="105"/>
      <c r="I991" s="106"/>
    </row>
    <row r="992" spans="2:9">
      <c r="B992" s="103"/>
      <c r="C992" s="104"/>
      <c r="D992" s="105"/>
      <c r="I992" s="106"/>
    </row>
    <row r="993" spans="2:9">
      <c r="B993" s="103"/>
      <c r="C993" s="104"/>
      <c r="D993" s="105"/>
      <c r="I993" s="106"/>
    </row>
    <row r="994" spans="2:9">
      <c r="B994" s="103"/>
      <c r="C994" s="104"/>
      <c r="D994" s="105"/>
      <c r="I994" s="106"/>
    </row>
    <row r="995" spans="2:9">
      <c r="B995" s="103"/>
      <c r="C995" s="104"/>
      <c r="D995" s="105"/>
      <c r="I995" s="106"/>
    </row>
    <row r="996" spans="2:9">
      <c r="B996" s="103"/>
      <c r="C996" s="104"/>
      <c r="D996" s="105"/>
      <c r="I996" s="106"/>
    </row>
    <row r="997" spans="2:9">
      <c r="B997" s="103"/>
      <c r="C997" s="104"/>
      <c r="D997" s="105"/>
      <c r="I997" s="106"/>
    </row>
    <row r="998" spans="2:9">
      <c r="B998" s="103"/>
      <c r="C998" s="104"/>
      <c r="D998" s="105"/>
      <c r="I998" s="106"/>
    </row>
    <row r="999" spans="2:9">
      <c r="B999" s="103"/>
      <c r="C999" s="104"/>
      <c r="D999" s="105"/>
      <c r="I999" s="106"/>
    </row>
    <row r="1000" spans="2:9">
      <c r="B1000" s="103"/>
      <c r="C1000" s="104"/>
      <c r="D1000" s="105"/>
      <c r="I1000" s="106"/>
    </row>
    <row r="1001" spans="2:9">
      <c r="B1001" s="103"/>
      <c r="C1001" s="104"/>
      <c r="D1001" s="105"/>
      <c r="I1001" s="106"/>
    </row>
    <row r="1002" spans="2:9">
      <c r="B1002" s="103"/>
      <c r="C1002" s="104"/>
      <c r="D1002" s="105"/>
      <c r="I1002" s="106"/>
    </row>
    <row r="1003" spans="2:9">
      <c r="B1003" s="103"/>
      <c r="C1003" s="104"/>
      <c r="D1003" s="105"/>
      <c r="I1003" s="106"/>
    </row>
    <row r="1004" spans="2:9">
      <c r="B1004" s="103"/>
      <c r="C1004" s="104"/>
      <c r="D1004" s="105"/>
      <c r="I1004" s="106"/>
    </row>
    <row r="1005" spans="2:9">
      <c r="B1005" s="103"/>
      <c r="C1005" s="104"/>
      <c r="D1005" s="105"/>
      <c r="I1005" s="106"/>
    </row>
    <row r="1006" spans="2:9">
      <c r="B1006" s="103"/>
      <c r="C1006" s="104"/>
      <c r="D1006" s="105"/>
      <c r="I1006" s="106"/>
    </row>
    <row r="1007" spans="2:9">
      <c r="B1007" s="103"/>
      <c r="C1007" s="104"/>
      <c r="D1007" s="105"/>
      <c r="I1007" s="106"/>
    </row>
    <row r="1008" spans="2:9">
      <c r="B1008" s="103"/>
      <c r="C1008" s="104"/>
      <c r="D1008" s="105"/>
      <c r="I1008" s="106"/>
    </row>
    <row r="1009" spans="2:9">
      <c r="B1009" s="103"/>
      <c r="C1009" s="104"/>
      <c r="D1009" s="105"/>
      <c r="I1009" s="106"/>
    </row>
    <row r="1010" spans="2:9">
      <c r="B1010" s="103"/>
      <c r="C1010" s="104"/>
      <c r="D1010" s="105"/>
      <c r="I1010" s="106"/>
    </row>
    <row r="1011" spans="2:9">
      <c r="B1011" s="103"/>
      <c r="C1011" s="104"/>
      <c r="D1011" s="105"/>
      <c r="I1011" s="106"/>
    </row>
    <row r="1012" spans="2:9">
      <c r="B1012" s="103"/>
      <c r="C1012" s="104"/>
      <c r="D1012" s="105"/>
      <c r="I1012" s="106"/>
    </row>
    <row r="1013" spans="2:9">
      <c r="B1013" s="103"/>
      <c r="C1013" s="104"/>
      <c r="D1013" s="105"/>
      <c r="I1013" s="106"/>
    </row>
    <row r="1014" spans="2:9">
      <c r="B1014" s="103"/>
      <c r="C1014" s="104"/>
      <c r="D1014" s="105"/>
      <c r="I1014" s="106"/>
    </row>
    <row r="1015" spans="2:9">
      <c r="B1015" s="103"/>
      <c r="C1015" s="104"/>
      <c r="D1015" s="105"/>
      <c r="I1015" s="106"/>
    </row>
    <row r="1016" spans="2:9">
      <c r="B1016" s="103"/>
      <c r="C1016" s="104"/>
      <c r="D1016" s="105"/>
      <c r="I1016" s="106"/>
    </row>
    <row r="1017" spans="2:9">
      <c r="B1017" s="103"/>
      <c r="C1017" s="104"/>
      <c r="D1017" s="105"/>
      <c r="I1017" s="106"/>
    </row>
    <row r="1018" spans="2:9">
      <c r="B1018" s="103"/>
      <c r="C1018" s="104"/>
      <c r="D1018" s="105"/>
      <c r="I1018" s="106"/>
    </row>
    <row r="1019" spans="2:9">
      <c r="B1019" s="103"/>
      <c r="C1019" s="104"/>
      <c r="D1019" s="105"/>
      <c r="I1019" s="106"/>
    </row>
    <row r="1020" spans="2:9">
      <c r="B1020" s="103"/>
      <c r="C1020" s="104"/>
      <c r="D1020" s="105"/>
      <c r="I1020" s="106"/>
    </row>
    <row r="1021" spans="2:9">
      <c r="B1021" s="103"/>
      <c r="C1021" s="104"/>
      <c r="D1021" s="105"/>
      <c r="I1021" s="106"/>
    </row>
    <row r="1022" spans="2:9">
      <c r="B1022" s="103"/>
      <c r="C1022" s="104"/>
      <c r="D1022" s="105"/>
      <c r="I1022" s="106"/>
    </row>
    <row r="1023" spans="2:9">
      <c r="B1023" s="103"/>
      <c r="C1023" s="104"/>
      <c r="D1023" s="105"/>
      <c r="I1023" s="106"/>
    </row>
    <row r="1024" spans="2:9">
      <c r="B1024" s="103"/>
      <c r="C1024" s="104"/>
      <c r="D1024" s="105"/>
      <c r="I1024" s="106"/>
    </row>
    <row r="1025" spans="2:9">
      <c r="B1025" s="103"/>
      <c r="C1025" s="104"/>
      <c r="D1025" s="105"/>
      <c r="I1025" s="106"/>
    </row>
    <row r="1026" spans="2:9">
      <c r="B1026" s="103"/>
      <c r="C1026" s="104"/>
      <c r="D1026" s="105"/>
      <c r="I1026" s="106"/>
    </row>
    <row r="1027" spans="2:9">
      <c r="B1027" s="103"/>
      <c r="C1027" s="104"/>
      <c r="D1027" s="105"/>
      <c r="I1027" s="106"/>
    </row>
    <row r="1028" spans="2:9">
      <c r="B1028" s="103"/>
      <c r="C1028" s="104"/>
      <c r="D1028" s="105"/>
      <c r="I1028" s="106"/>
    </row>
    <row r="1029" spans="2:9">
      <c r="B1029" s="103"/>
      <c r="C1029" s="104"/>
      <c r="D1029" s="105"/>
      <c r="I1029" s="106"/>
    </row>
    <row r="1030" spans="2:9">
      <c r="B1030" s="103"/>
      <c r="C1030" s="104"/>
      <c r="D1030" s="105"/>
      <c r="I1030" s="106"/>
    </row>
    <row r="1031" spans="2:9">
      <c r="B1031" s="103"/>
      <c r="C1031" s="104"/>
      <c r="D1031" s="105"/>
      <c r="I1031" s="106"/>
    </row>
    <row r="1032" spans="2:9">
      <c r="B1032" s="103"/>
      <c r="C1032" s="104"/>
      <c r="D1032" s="105"/>
      <c r="I1032" s="106"/>
    </row>
    <row r="1033" spans="2:9">
      <c r="B1033" s="103"/>
      <c r="C1033" s="108"/>
      <c r="D1033" s="105"/>
      <c r="I1033" s="106"/>
    </row>
    <row r="1034" spans="2:9">
      <c r="B1034" s="103"/>
      <c r="C1034" s="108"/>
      <c r="D1034" s="105"/>
      <c r="I1034" s="106"/>
    </row>
    <row r="1035" spans="2:9">
      <c r="B1035" s="103"/>
      <c r="C1035" s="108"/>
      <c r="D1035" s="105"/>
      <c r="I1035" s="106"/>
    </row>
    <row r="1036" spans="2:9">
      <c r="B1036" s="103"/>
      <c r="C1036" s="108"/>
      <c r="D1036" s="105"/>
      <c r="I1036" s="106"/>
    </row>
    <row r="1037" spans="2:9">
      <c r="B1037" s="103"/>
      <c r="C1037" s="108"/>
      <c r="D1037" s="105"/>
      <c r="I1037" s="106"/>
    </row>
    <row r="1038" spans="2:9">
      <c r="B1038" s="103"/>
      <c r="C1038" s="104"/>
      <c r="D1038" s="105"/>
      <c r="I1038" s="106"/>
    </row>
    <row r="1039" spans="2:9">
      <c r="B1039" s="103"/>
      <c r="C1039" s="104"/>
      <c r="D1039" s="105"/>
      <c r="I1039" s="106"/>
    </row>
    <row r="1040" spans="2:9">
      <c r="B1040" s="103"/>
      <c r="C1040" s="104"/>
      <c r="D1040" s="105"/>
      <c r="I1040" s="106"/>
    </row>
    <row r="1041" spans="2:9">
      <c r="B1041" s="103"/>
      <c r="C1041" s="104"/>
      <c r="D1041" s="105"/>
      <c r="I1041" s="106"/>
    </row>
    <row r="1042" spans="2:9">
      <c r="B1042" s="103"/>
      <c r="C1042" s="104"/>
      <c r="D1042" s="105"/>
      <c r="I1042" s="106"/>
    </row>
    <row r="1043" spans="2:9">
      <c r="B1043" s="103"/>
      <c r="C1043" s="104"/>
      <c r="D1043" s="105"/>
      <c r="I1043" s="106"/>
    </row>
    <row r="1044" spans="2:9">
      <c r="B1044" s="103"/>
      <c r="C1044" s="104"/>
      <c r="D1044" s="105"/>
      <c r="I1044" s="106"/>
    </row>
    <row r="1045" spans="2:9">
      <c r="B1045" s="103"/>
      <c r="C1045" s="104"/>
      <c r="D1045" s="105"/>
      <c r="I1045" s="106"/>
    </row>
    <row r="1046" spans="2:9">
      <c r="B1046" s="103"/>
      <c r="C1046" s="104"/>
      <c r="D1046" s="105"/>
      <c r="I1046" s="106"/>
    </row>
    <row r="1047" spans="2:9">
      <c r="B1047" s="103"/>
      <c r="C1047" s="104"/>
      <c r="D1047" s="105"/>
      <c r="I1047" s="106"/>
    </row>
    <row r="1048" spans="2:9">
      <c r="B1048" s="103"/>
      <c r="C1048" s="104"/>
      <c r="D1048" s="105"/>
      <c r="I1048" s="106"/>
    </row>
    <row r="1049" spans="2:9">
      <c r="B1049" s="103"/>
      <c r="C1049" s="104"/>
      <c r="D1049" s="105"/>
      <c r="I1049" s="106"/>
    </row>
    <row r="1050" spans="2:9">
      <c r="B1050" s="103"/>
      <c r="C1050" s="104"/>
      <c r="D1050" s="105"/>
      <c r="I1050" s="106"/>
    </row>
    <row r="1051" spans="2:9">
      <c r="B1051" s="103"/>
      <c r="C1051" s="104"/>
      <c r="D1051" s="105"/>
      <c r="I1051" s="106"/>
    </row>
    <row r="1052" spans="2:9">
      <c r="B1052" s="103"/>
      <c r="C1052" s="104"/>
      <c r="D1052" s="105"/>
      <c r="I1052" s="106"/>
    </row>
    <row r="1053" spans="2:9">
      <c r="B1053" s="107"/>
      <c r="C1053" s="104"/>
      <c r="D1053" s="105"/>
      <c r="I1053" s="106"/>
    </row>
    <row r="1054" spans="2:9">
      <c r="B1054" s="103"/>
      <c r="C1054" s="104"/>
      <c r="D1054" s="105"/>
      <c r="I1054" s="106"/>
    </row>
    <row r="1055" spans="2:9">
      <c r="B1055" s="103"/>
      <c r="C1055" s="104"/>
      <c r="D1055" s="105"/>
      <c r="I1055" s="106"/>
    </row>
    <row r="1056" spans="2:9">
      <c r="B1056" s="103"/>
      <c r="C1056" s="104"/>
      <c r="D1056" s="105"/>
      <c r="I1056" s="106"/>
    </row>
    <row r="1057" spans="2:9">
      <c r="B1057" s="103"/>
      <c r="C1057" s="104"/>
      <c r="D1057" s="105"/>
      <c r="I1057" s="106"/>
    </row>
    <row r="1058" spans="2:9">
      <c r="B1058" s="103"/>
      <c r="C1058" s="104"/>
      <c r="D1058" s="105"/>
      <c r="I1058" s="106"/>
    </row>
    <row r="1059" spans="2:9">
      <c r="B1059" s="103"/>
      <c r="C1059" s="104"/>
      <c r="D1059" s="105"/>
      <c r="I1059" s="106"/>
    </row>
    <row r="1060" spans="2:9">
      <c r="B1060" s="103"/>
      <c r="C1060" s="104"/>
      <c r="D1060" s="105"/>
      <c r="I1060" s="106"/>
    </row>
    <row r="1061" spans="2:9">
      <c r="B1061" s="103"/>
      <c r="C1061" s="104"/>
      <c r="D1061" s="105"/>
      <c r="I1061" s="106"/>
    </row>
    <row r="1062" spans="2:9">
      <c r="B1062" s="103"/>
      <c r="C1062" s="104"/>
      <c r="D1062" s="105"/>
      <c r="I1062" s="106"/>
    </row>
    <row r="1063" spans="2:9">
      <c r="B1063" s="103"/>
      <c r="C1063" s="104"/>
      <c r="D1063" s="105"/>
      <c r="I1063" s="106"/>
    </row>
    <row r="1064" spans="2:9">
      <c r="B1064" s="103"/>
      <c r="C1064" s="104"/>
      <c r="D1064" s="105"/>
      <c r="I1064" s="106"/>
    </row>
    <row r="1065" spans="2:9">
      <c r="B1065" s="103"/>
      <c r="C1065" s="104"/>
      <c r="D1065" s="105"/>
      <c r="I1065" s="106"/>
    </row>
    <row r="1066" spans="2:9">
      <c r="B1066" s="103"/>
      <c r="C1066" s="104"/>
      <c r="D1066" s="105"/>
      <c r="I1066" s="106"/>
    </row>
    <row r="1067" spans="2:9">
      <c r="B1067" s="103"/>
      <c r="C1067" s="104"/>
      <c r="D1067" s="105"/>
      <c r="I1067" s="106"/>
    </row>
    <row r="1068" spans="2:9">
      <c r="B1068" s="103"/>
      <c r="C1068" s="104"/>
      <c r="D1068" s="105"/>
      <c r="I1068" s="106"/>
    </row>
    <row r="1069" spans="2:9">
      <c r="B1069" s="103"/>
      <c r="C1069" s="104"/>
      <c r="D1069" s="105"/>
      <c r="I1069" s="106"/>
    </row>
    <row r="1070" spans="2:9">
      <c r="B1070" s="103"/>
      <c r="C1070" s="104"/>
      <c r="D1070" s="105"/>
      <c r="I1070" s="106"/>
    </row>
    <row r="1071" spans="2:9">
      <c r="B1071" s="103"/>
      <c r="C1071" s="104"/>
      <c r="D1071" s="105"/>
      <c r="I1071" s="106"/>
    </row>
    <row r="1072" spans="2:9">
      <c r="B1072" s="103"/>
      <c r="C1072" s="104"/>
      <c r="D1072" s="105"/>
      <c r="I1072" s="106"/>
    </row>
    <row r="1073" spans="2:9">
      <c r="B1073" s="103"/>
      <c r="C1073" s="104"/>
      <c r="D1073" s="105"/>
      <c r="I1073" s="106"/>
    </row>
    <row r="1074" spans="2:9">
      <c r="B1074" s="107"/>
      <c r="C1074" s="104"/>
      <c r="D1074" s="105"/>
      <c r="I1074" s="106"/>
    </row>
    <row r="1075" spans="2:9">
      <c r="B1075" s="103"/>
      <c r="C1075" s="104"/>
      <c r="D1075" s="105"/>
      <c r="I1075" s="106"/>
    </row>
    <row r="1076" spans="2:9">
      <c r="B1076" s="103"/>
      <c r="C1076" s="104"/>
      <c r="D1076" s="105"/>
      <c r="I1076" s="106"/>
    </row>
    <row r="1077" spans="2:9">
      <c r="B1077" s="103"/>
      <c r="C1077" s="104"/>
      <c r="D1077" s="105"/>
      <c r="I1077" s="106"/>
    </row>
    <row r="1078" spans="2:9">
      <c r="B1078" s="103"/>
      <c r="C1078" s="104"/>
      <c r="D1078" s="105"/>
      <c r="I1078" s="106"/>
    </row>
    <row r="1079" spans="2:9">
      <c r="B1079" s="103"/>
      <c r="C1079" s="104"/>
      <c r="D1079" s="105"/>
      <c r="I1079" s="106"/>
    </row>
    <row r="1080" spans="2:9">
      <c r="B1080" s="103"/>
      <c r="C1080" s="104"/>
      <c r="D1080" s="105"/>
      <c r="I1080" s="106"/>
    </row>
    <row r="1081" spans="2:9">
      <c r="B1081" s="103"/>
      <c r="C1081" s="104"/>
      <c r="D1081" s="105"/>
      <c r="I1081" s="106"/>
    </row>
    <row r="1082" spans="2:9">
      <c r="B1082" s="103"/>
      <c r="C1082" s="104"/>
      <c r="D1082" s="105"/>
      <c r="I1082" s="106"/>
    </row>
    <row r="1083" spans="2:9">
      <c r="B1083" s="103"/>
      <c r="C1083" s="104"/>
      <c r="D1083" s="105"/>
      <c r="I1083" s="106"/>
    </row>
    <row r="1084" spans="2:9">
      <c r="B1084" s="103"/>
      <c r="C1084" s="104"/>
      <c r="D1084" s="105"/>
      <c r="I1084" s="106"/>
    </row>
    <row r="1085" spans="2:9">
      <c r="B1085" s="103"/>
      <c r="C1085" s="104"/>
      <c r="D1085" s="105"/>
      <c r="I1085" s="106"/>
    </row>
    <row r="1086" spans="2:9">
      <c r="B1086" s="103"/>
      <c r="C1086" s="104"/>
      <c r="D1086" s="105"/>
      <c r="I1086" s="106"/>
    </row>
    <row r="1087" spans="2:9">
      <c r="B1087" s="103"/>
      <c r="C1087" s="104"/>
      <c r="D1087" s="105"/>
      <c r="I1087" s="106"/>
    </row>
    <row r="1088" spans="2:9">
      <c r="B1088" s="103"/>
      <c r="C1088" s="104"/>
      <c r="D1088" s="105"/>
      <c r="I1088" s="106"/>
    </row>
    <row r="1089" spans="2:9">
      <c r="B1089" s="103"/>
      <c r="C1089" s="104"/>
      <c r="D1089" s="105"/>
      <c r="I1089" s="106"/>
    </row>
    <row r="1090" spans="2:9">
      <c r="B1090" s="103"/>
      <c r="C1090" s="104"/>
      <c r="D1090" s="105"/>
      <c r="I1090" s="106"/>
    </row>
    <row r="1091" spans="2:9">
      <c r="B1091" s="103"/>
      <c r="C1091" s="104"/>
      <c r="D1091" s="105"/>
      <c r="I1091" s="106"/>
    </row>
    <row r="1092" spans="2:9">
      <c r="B1092" s="103"/>
      <c r="C1092" s="104"/>
      <c r="D1092" s="105"/>
      <c r="I1092" s="106"/>
    </row>
    <row r="1093" spans="2:9">
      <c r="B1093" s="103"/>
      <c r="C1093" s="104"/>
      <c r="D1093" s="105"/>
      <c r="I1093" s="106"/>
    </row>
    <row r="1094" spans="2:9">
      <c r="B1094" s="103"/>
      <c r="C1094" s="104"/>
      <c r="D1094" s="105"/>
      <c r="I1094" s="106"/>
    </row>
    <row r="1095" spans="2:9">
      <c r="B1095" s="103"/>
      <c r="C1095" s="104"/>
      <c r="D1095" s="105"/>
      <c r="I1095" s="106"/>
    </row>
    <row r="1096" spans="2:9">
      <c r="B1096" s="103"/>
      <c r="C1096" s="104"/>
      <c r="D1096" s="105"/>
      <c r="I1096" s="106"/>
    </row>
    <row r="1097" spans="2:9">
      <c r="B1097" s="103"/>
      <c r="C1097" s="104"/>
      <c r="D1097" s="105"/>
      <c r="I1097" s="106"/>
    </row>
    <row r="1098" spans="2:9">
      <c r="B1098" s="103"/>
      <c r="C1098" s="104"/>
      <c r="D1098" s="105"/>
      <c r="I1098" s="106"/>
    </row>
    <row r="1099" spans="2:9">
      <c r="B1099" s="103"/>
      <c r="C1099" s="104"/>
      <c r="D1099" s="105"/>
      <c r="I1099" s="106"/>
    </row>
    <row r="1100" spans="2:9">
      <c r="B1100" s="103"/>
      <c r="C1100" s="104"/>
      <c r="D1100" s="105"/>
      <c r="I1100" s="106"/>
    </row>
    <row r="1101" spans="2:9">
      <c r="B1101" s="103"/>
      <c r="C1101" s="104"/>
      <c r="D1101" s="105"/>
      <c r="I1101" s="106"/>
    </row>
    <row r="1102" spans="2:9">
      <c r="B1102" s="103"/>
      <c r="C1102" s="104"/>
      <c r="D1102" s="105"/>
      <c r="I1102" s="106"/>
    </row>
    <row r="1103" spans="2:9">
      <c r="B1103" s="103"/>
      <c r="C1103" s="104"/>
      <c r="D1103" s="105"/>
      <c r="I1103" s="106"/>
    </row>
    <row r="1104" spans="2:9">
      <c r="B1104" s="103"/>
      <c r="C1104" s="104"/>
      <c r="D1104" s="105"/>
      <c r="I1104" s="106"/>
    </row>
    <row r="1105" spans="2:9">
      <c r="B1105" s="103"/>
      <c r="C1105" s="104"/>
      <c r="D1105" s="105"/>
      <c r="I1105" s="106"/>
    </row>
    <row r="1106" spans="2:9">
      <c r="B1106" s="103"/>
      <c r="C1106" s="104"/>
      <c r="D1106" s="105"/>
      <c r="I1106" s="106"/>
    </row>
    <row r="1107" spans="2:9">
      <c r="B1107" s="103"/>
      <c r="C1107" s="104"/>
      <c r="D1107" s="105"/>
      <c r="I1107" s="106"/>
    </row>
    <row r="1108" spans="2:9">
      <c r="B1108" s="103"/>
      <c r="C1108" s="104"/>
      <c r="D1108" s="105"/>
      <c r="I1108" s="106"/>
    </row>
    <row r="1109" spans="2:9">
      <c r="B1109" s="103"/>
      <c r="C1109" s="104"/>
      <c r="D1109" s="105"/>
      <c r="I1109" s="106"/>
    </row>
    <row r="1110" spans="2:9">
      <c r="B1110" s="103"/>
      <c r="C1110" s="104"/>
      <c r="D1110" s="105"/>
      <c r="I1110" s="106"/>
    </row>
    <row r="1111" spans="2:9">
      <c r="B1111" s="103"/>
      <c r="C1111" s="104"/>
      <c r="D1111" s="105"/>
      <c r="I1111" s="106"/>
    </row>
    <row r="1112" spans="2:9">
      <c r="B1112" s="103"/>
      <c r="C1112" s="104"/>
      <c r="D1112" s="105"/>
      <c r="I1112" s="106"/>
    </row>
    <row r="1113" spans="2:9">
      <c r="B1113" s="103"/>
      <c r="C1113" s="104"/>
      <c r="D1113" s="105"/>
      <c r="I1113" s="106"/>
    </row>
    <row r="1114" spans="2:9">
      <c r="B1114" s="103"/>
      <c r="C1114" s="104"/>
      <c r="D1114" s="105"/>
      <c r="I1114" s="106"/>
    </row>
    <row r="1115" spans="2:9">
      <c r="B1115" s="103"/>
      <c r="C1115" s="104"/>
      <c r="D1115" s="105"/>
      <c r="I1115" s="106"/>
    </row>
    <row r="1116" spans="2:9">
      <c r="B1116" s="103"/>
      <c r="C1116" s="104"/>
      <c r="D1116" s="105"/>
      <c r="I1116" s="106"/>
    </row>
    <row r="1117" spans="2:9">
      <c r="B1117" s="103"/>
      <c r="C1117" s="104"/>
      <c r="D1117" s="105"/>
      <c r="I1117" s="106"/>
    </row>
    <row r="1118" spans="2:9">
      <c r="B1118" s="103"/>
      <c r="C1118" s="104"/>
      <c r="D1118" s="105"/>
      <c r="I1118" s="106"/>
    </row>
    <row r="1119" spans="2:9">
      <c r="B1119" s="103"/>
      <c r="C1119" s="104"/>
      <c r="D1119" s="105"/>
      <c r="I1119" s="106"/>
    </row>
    <row r="1120" spans="2:9">
      <c r="B1120" s="103"/>
      <c r="C1120" s="104"/>
      <c r="D1120" s="105"/>
      <c r="I1120" s="106"/>
    </row>
    <row r="1121" spans="2:9">
      <c r="B1121" s="103"/>
      <c r="C1121" s="104"/>
      <c r="D1121" s="105"/>
      <c r="I1121" s="106"/>
    </row>
    <row r="1122" spans="2:9">
      <c r="B1122" s="103"/>
      <c r="C1122" s="104"/>
      <c r="D1122" s="105"/>
      <c r="I1122" s="106"/>
    </row>
    <row r="1123" spans="2:9">
      <c r="B1123" s="103"/>
      <c r="C1123" s="104"/>
      <c r="D1123" s="105"/>
      <c r="I1123" s="106"/>
    </row>
    <row r="1124" spans="2:9">
      <c r="B1124" s="103"/>
      <c r="C1124" s="104"/>
      <c r="D1124" s="105"/>
      <c r="I1124" s="106"/>
    </row>
    <row r="1125" spans="2:9">
      <c r="B1125" s="103"/>
      <c r="C1125" s="104"/>
      <c r="D1125" s="105"/>
      <c r="I1125" s="106"/>
    </row>
    <row r="1126" spans="2:9">
      <c r="B1126" s="103"/>
      <c r="C1126" s="104"/>
      <c r="D1126" s="105"/>
      <c r="I1126" s="106"/>
    </row>
    <row r="1127" spans="2:9">
      <c r="B1127" s="103"/>
      <c r="C1127" s="104"/>
      <c r="D1127" s="105"/>
      <c r="I1127" s="106"/>
    </row>
    <row r="1128" spans="2:9">
      <c r="B1128" s="103"/>
      <c r="C1128" s="104"/>
      <c r="D1128" s="105"/>
      <c r="I1128" s="106"/>
    </row>
    <row r="1129" spans="2:9">
      <c r="B1129" s="103"/>
      <c r="C1129" s="104"/>
      <c r="D1129" s="105"/>
      <c r="I1129" s="106"/>
    </row>
    <row r="1130" spans="2:9">
      <c r="B1130" s="103"/>
      <c r="C1130" s="104"/>
      <c r="D1130" s="105"/>
      <c r="I1130" s="106"/>
    </row>
    <row r="1131" spans="2:9">
      <c r="B1131" s="103"/>
      <c r="C1131" s="104"/>
      <c r="D1131" s="105"/>
      <c r="I1131" s="106"/>
    </row>
    <row r="1132" spans="2:9">
      <c r="B1132" s="103"/>
      <c r="C1132" s="104"/>
      <c r="D1132" s="105"/>
      <c r="I1132" s="106"/>
    </row>
    <row r="1133" spans="2:9">
      <c r="B1133" s="103"/>
      <c r="C1133" s="104"/>
      <c r="D1133" s="105"/>
      <c r="I1133" s="106"/>
    </row>
    <row r="1134" spans="2:9">
      <c r="B1134" s="103"/>
      <c r="C1134" s="104"/>
      <c r="D1134" s="105"/>
      <c r="I1134" s="106"/>
    </row>
    <row r="1135" spans="2:9">
      <c r="B1135" s="103"/>
      <c r="C1135" s="104"/>
      <c r="D1135" s="105"/>
      <c r="I1135" s="106"/>
    </row>
    <row r="1136" spans="2:9">
      <c r="B1136" s="103"/>
      <c r="C1136" s="104"/>
      <c r="D1136" s="105"/>
      <c r="I1136" s="106"/>
    </row>
    <row r="1137" spans="2:9">
      <c r="B1137" s="103"/>
      <c r="C1137" s="104"/>
      <c r="D1137" s="105"/>
      <c r="I1137" s="106"/>
    </row>
    <row r="1138" spans="2:9">
      <c r="B1138" s="103"/>
      <c r="C1138" s="104"/>
      <c r="D1138" s="105"/>
      <c r="I1138" s="106"/>
    </row>
    <row r="1139" spans="2:9">
      <c r="I1139" s="106"/>
    </row>
    <row r="1140" spans="2:9">
      <c r="I1140" s="106"/>
    </row>
    <row r="1141" spans="2:9">
      <c r="I1141" s="106"/>
    </row>
    <row r="1142" spans="2:9">
      <c r="I1142" s="106"/>
    </row>
    <row r="1143" spans="2:9">
      <c r="I1143" s="106"/>
    </row>
    <row r="1144" spans="2:9">
      <c r="I1144" s="106"/>
    </row>
    <row r="1145" spans="2:9">
      <c r="I1145" s="106"/>
    </row>
    <row r="1146" spans="2:9">
      <c r="I1146" s="106"/>
    </row>
    <row r="1147" spans="2:9">
      <c r="I1147" s="106"/>
    </row>
    <row r="1148" spans="2:9">
      <c r="I1148" s="106"/>
    </row>
    <row r="1149" spans="2:9">
      <c r="I1149" s="106"/>
    </row>
    <row r="1150" spans="2:9">
      <c r="I1150" s="106"/>
    </row>
    <row r="1151" spans="2:9">
      <c r="I1151" s="106"/>
    </row>
    <row r="1152" spans="2:9">
      <c r="I1152" s="106"/>
    </row>
    <row r="1153" spans="9:9">
      <c r="I1153" s="106"/>
    </row>
    <row r="1154" spans="9:9">
      <c r="I1154" s="106"/>
    </row>
    <row r="1155" spans="9:9">
      <c r="I1155" s="106"/>
    </row>
    <row r="1156" spans="9:9">
      <c r="I1156" s="106"/>
    </row>
    <row r="1157" spans="9:9">
      <c r="I1157" s="106"/>
    </row>
    <row r="1158" spans="9:9">
      <c r="I1158" s="106"/>
    </row>
    <row r="1159" spans="9:9">
      <c r="I1159" s="106"/>
    </row>
    <row r="1160" spans="9:9">
      <c r="I1160" s="106"/>
    </row>
    <row r="1161" spans="9:9">
      <c r="I1161" s="106"/>
    </row>
    <row r="1162" spans="9:9">
      <c r="I1162" s="106"/>
    </row>
    <row r="1163" spans="9:9">
      <c r="I1163" s="106"/>
    </row>
    <row r="1164" spans="9:9">
      <c r="I1164" s="106"/>
    </row>
    <row r="1165" spans="9:9">
      <c r="I1165" s="106"/>
    </row>
    <row r="1166" spans="9:9">
      <c r="I1166" s="106"/>
    </row>
    <row r="1167" spans="9:9">
      <c r="I1167" s="106"/>
    </row>
    <row r="1168" spans="9:9">
      <c r="I1168" s="106"/>
    </row>
    <row r="1169" spans="9:9">
      <c r="I1169" s="106"/>
    </row>
    <row r="1170" spans="9:9">
      <c r="I1170" s="106"/>
    </row>
    <row r="1171" spans="9:9">
      <c r="I1171" s="106"/>
    </row>
    <row r="1172" spans="9:9">
      <c r="I1172" s="106"/>
    </row>
    <row r="1173" spans="9:9">
      <c r="I1173" s="106"/>
    </row>
    <row r="1174" spans="9:9">
      <c r="I1174" s="106"/>
    </row>
    <row r="1175" spans="9:9">
      <c r="I1175" s="106"/>
    </row>
    <row r="1176" spans="9:9">
      <c r="I1176" s="106"/>
    </row>
    <row r="1177" spans="9:9">
      <c r="I1177" s="106"/>
    </row>
    <row r="1178" spans="9:9">
      <c r="I1178" s="106"/>
    </row>
    <row r="1179" spans="9:9">
      <c r="I1179" s="106"/>
    </row>
    <row r="1180" spans="9:9">
      <c r="I1180" s="106"/>
    </row>
    <row r="1181" spans="9:9">
      <c r="I1181" s="106"/>
    </row>
    <row r="1182" spans="9:9">
      <c r="I1182" s="106"/>
    </row>
    <row r="1183" spans="9:9">
      <c r="I1183" s="106"/>
    </row>
    <row r="1184" spans="9:9">
      <c r="I1184" s="106"/>
    </row>
    <row r="1185" spans="9:9">
      <c r="I1185" s="106"/>
    </row>
    <row r="1186" spans="9:9">
      <c r="I1186" s="106"/>
    </row>
    <row r="1187" spans="9:9">
      <c r="I1187" s="106"/>
    </row>
    <row r="1188" spans="9:9">
      <c r="I1188" s="106"/>
    </row>
    <row r="1189" spans="9:9">
      <c r="I1189" s="106"/>
    </row>
    <row r="1190" spans="9:9">
      <c r="I1190" s="106"/>
    </row>
    <row r="1191" spans="9:9">
      <c r="I1191" s="106"/>
    </row>
    <row r="1192" spans="9:9">
      <c r="I1192" s="106"/>
    </row>
    <row r="1193" spans="9:9">
      <c r="I1193" s="106"/>
    </row>
    <row r="1194" spans="9:9">
      <c r="I1194" s="106"/>
    </row>
    <row r="1195" spans="9:9">
      <c r="I1195" s="106"/>
    </row>
    <row r="1196" spans="9:9">
      <c r="I1196" s="106"/>
    </row>
    <row r="1197" spans="9:9">
      <c r="I1197" s="106"/>
    </row>
    <row r="1198" spans="9:9">
      <c r="I1198" s="106"/>
    </row>
    <row r="1199" spans="9:9">
      <c r="I1199" s="106"/>
    </row>
    <row r="1200" spans="9:9">
      <c r="I1200" s="106"/>
    </row>
    <row r="1201" spans="9:9">
      <c r="I1201" s="106"/>
    </row>
    <row r="1202" spans="9:9">
      <c r="I1202" s="106"/>
    </row>
    <row r="1203" spans="9:9">
      <c r="I1203" s="106"/>
    </row>
    <row r="1204" spans="9:9">
      <c r="I1204" s="106"/>
    </row>
    <row r="1205" spans="9:9">
      <c r="I1205" s="106"/>
    </row>
    <row r="1206" spans="9:9">
      <c r="I1206" s="106"/>
    </row>
    <row r="1207" spans="9:9">
      <c r="I1207" s="106"/>
    </row>
    <row r="1208" spans="9:9">
      <c r="I1208" s="106"/>
    </row>
    <row r="1209" spans="9:9">
      <c r="I1209" s="106"/>
    </row>
    <row r="1210" spans="9:9">
      <c r="I1210" s="106"/>
    </row>
    <row r="1211" spans="9:9">
      <c r="I1211" s="106"/>
    </row>
    <row r="1212" spans="9:9">
      <c r="I1212" s="106"/>
    </row>
    <row r="1213" spans="9:9">
      <c r="I1213" s="106"/>
    </row>
    <row r="1214" spans="9:9">
      <c r="I1214" s="106"/>
    </row>
    <row r="1215" spans="9:9">
      <c r="I1215" s="106"/>
    </row>
    <row r="1216" spans="9:9">
      <c r="I1216" s="106"/>
    </row>
    <row r="1217" spans="9:9">
      <c r="I1217" s="106"/>
    </row>
    <row r="1218" spans="9:9">
      <c r="I1218" s="106"/>
    </row>
    <row r="1219" spans="9:9">
      <c r="I1219" s="106"/>
    </row>
    <row r="1220" spans="9:9">
      <c r="I1220" s="106"/>
    </row>
    <row r="1221" spans="9:9">
      <c r="I1221" s="106"/>
    </row>
    <row r="1222" spans="9:9">
      <c r="I1222" s="106"/>
    </row>
    <row r="1223" spans="9:9">
      <c r="I1223" s="106"/>
    </row>
    <row r="1224" spans="9:9">
      <c r="I1224" s="106"/>
    </row>
    <row r="1225" spans="9:9">
      <c r="I1225" s="106"/>
    </row>
    <row r="1226" spans="9:9">
      <c r="I1226" s="106"/>
    </row>
    <row r="1227" spans="9:9">
      <c r="I1227" s="106"/>
    </row>
    <row r="1228" spans="9:9">
      <c r="I1228" s="106"/>
    </row>
    <row r="1229" spans="9:9">
      <c r="I1229" s="106"/>
    </row>
    <row r="1230" spans="9:9">
      <c r="I1230" s="106"/>
    </row>
    <row r="1231" spans="9:9">
      <c r="I1231" s="106"/>
    </row>
    <row r="1232" spans="9:9">
      <c r="I1232" s="106"/>
    </row>
    <row r="1233" spans="9:9">
      <c r="I1233" s="106"/>
    </row>
    <row r="1234" spans="9:9">
      <c r="I1234" s="106"/>
    </row>
    <row r="1235" spans="9:9">
      <c r="I1235" s="106"/>
    </row>
    <row r="1236" spans="9:9">
      <c r="I1236" s="106"/>
    </row>
    <row r="1237" spans="9:9">
      <c r="I1237" s="106"/>
    </row>
    <row r="1238" spans="9:9">
      <c r="I1238" s="106"/>
    </row>
    <row r="1239" spans="9:9">
      <c r="I1239" s="106"/>
    </row>
    <row r="1240" spans="9:9">
      <c r="I1240" s="106"/>
    </row>
    <row r="1241" spans="9:9">
      <c r="I1241" s="106"/>
    </row>
    <row r="1242" spans="9:9">
      <c r="I1242" s="106"/>
    </row>
    <row r="1243" spans="9:9">
      <c r="I1243" s="106"/>
    </row>
    <row r="1244" spans="9:9">
      <c r="I1244" s="106"/>
    </row>
    <row r="1245" spans="9:9">
      <c r="I1245" s="106"/>
    </row>
    <row r="1246" spans="9:9">
      <c r="I1246" s="106"/>
    </row>
    <row r="1247" spans="9:9">
      <c r="I1247" s="106"/>
    </row>
    <row r="1248" spans="9:9">
      <c r="I1248" s="106"/>
    </row>
    <row r="1249" spans="9:9">
      <c r="I1249" s="106"/>
    </row>
    <row r="1250" spans="9:9">
      <c r="I1250" s="106"/>
    </row>
    <row r="1251" spans="9:9">
      <c r="I1251" s="106"/>
    </row>
    <row r="1252" spans="9:9">
      <c r="I1252" s="106"/>
    </row>
    <row r="1253" spans="9:9">
      <c r="I1253" s="106"/>
    </row>
    <row r="1254" spans="9:9">
      <c r="I1254" s="106"/>
    </row>
    <row r="1255" spans="9:9">
      <c r="I1255" s="106"/>
    </row>
    <row r="1256" spans="9:9">
      <c r="I1256" s="106"/>
    </row>
    <row r="1257" spans="9:9">
      <c r="I1257" s="106"/>
    </row>
    <row r="1258" spans="9:9">
      <c r="I1258" s="106"/>
    </row>
    <row r="1259" spans="9:9">
      <c r="I1259" s="106"/>
    </row>
    <row r="1260" spans="9:9">
      <c r="I1260" s="106"/>
    </row>
    <row r="1261" spans="9:9">
      <c r="I1261" s="106"/>
    </row>
    <row r="1262" spans="9:9">
      <c r="I1262" s="106"/>
    </row>
    <row r="1263" spans="9:9">
      <c r="I1263" s="106"/>
    </row>
    <row r="1264" spans="9:9">
      <c r="I1264" s="106"/>
    </row>
    <row r="1265" spans="9:9">
      <c r="I1265" s="106"/>
    </row>
    <row r="1266" spans="9:9">
      <c r="I1266" s="106"/>
    </row>
    <row r="1267" spans="9:9">
      <c r="I1267" s="106"/>
    </row>
    <row r="1268" spans="9:9">
      <c r="I1268" s="106"/>
    </row>
    <row r="1269" spans="9:9">
      <c r="I1269" s="106"/>
    </row>
    <row r="1270" spans="9:9">
      <c r="I1270" s="106"/>
    </row>
    <row r="1271" spans="9:9">
      <c r="I1271" s="106"/>
    </row>
    <row r="1272" spans="9:9">
      <c r="I1272" s="106"/>
    </row>
    <row r="1273" spans="9:9">
      <c r="I1273" s="106"/>
    </row>
    <row r="1274" spans="9:9">
      <c r="I1274" s="106"/>
    </row>
    <row r="1275" spans="9:9">
      <c r="I1275" s="106"/>
    </row>
    <row r="1276" spans="9:9">
      <c r="I1276" s="106"/>
    </row>
    <row r="1277" spans="9:9">
      <c r="I1277" s="106"/>
    </row>
    <row r="1278" spans="9:9">
      <c r="I1278" s="106"/>
    </row>
    <row r="1279" spans="9:9">
      <c r="I1279" s="106"/>
    </row>
    <row r="1280" spans="9:9">
      <c r="I1280" s="106"/>
    </row>
    <row r="1281" spans="9:9">
      <c r="I1281" s="106"/>
    </row>
    <row r="1282" spans="9:9">
      <c r="I1282" s="106"/>
    </row>
    <row r="1283" spans="9:9">
      <c r="I1283" s="106"/>
    </row>
    <row r="1284" spans="9:9">
      <c r="I1284" s="106"/>
    </row>
    <row r="1285" spans="9:9">
      <c r="I1285" s="106"/>
    </row>
    <row r="1286" spans="9:9">
      <c r="I1286" s="106"/>
    </row>
    <row r="1287" spans="9:9">
      <c r="I1287" s="106"/>
    </row>
    <row r="1288" spans="9:9">
      <c r="I1288" s="106"/>
    </row>
    <row r="1289" spans="9:9">
      <c r="I1289" s="106"/>
    </row>
    <row r="1290" spans="9:9">
      <c r="I1290" s="106"/>
    </row>
    <row r="1291" spans="9:9">
      <c r="I1291" s="106"/>
    </row>
    <row r="1292" spans="9:9">
      <c r="I1292" s="106"/>
    </row>
    <row r="1293" spans="9:9">
      <c r="I1293" s="106"/>
    </row>
    <row r="1294" spans="9:9">
      <c r="I1294" s="106"/>
    </row>
    <row r="1295" spans="9:9">
      <c r="I1295" s="106"/>
    </row>
    <row r="1296" spans="9:9">
      <c r="I1296" s="106"/>
    </row>
    <row r="1297" spans="9:9">
      <c r="I1297" s="106"/>
    </row>
    <row r="1298" spans="9:9">
      <c r="I1298" s="106"/>
    </row>
    <row r="1299" spans="9:9">
      <c r="I1299" s="106"/>
    </row>
    <row r="1300" spans="9:9">
      <c r="I1300" s="106"/>
    </row>
    <row r="1301" spans="9:9">
      <c r="I1301" s="106"/>
    </row>
    <row r="1302" spans="9:9">
      <c r="I1302" s="106"/>
    </row>
    <row r="1303" spans="9:9">
      <c r="I1303" s="106"/>
    </row>
    <row r="1304" spans="9:9">
      <c r="I1304" s="106"/>
    </row>
    <row r="1305" spans="9:9">
      <c r="I1305" s="106"/>
    </row>
    <row r="1306" spans="9:9">
      <c r="I1306" s="106"/>
    </row>
    <row r="1307" spans="9:9">
      <c r="I1307" s="106"/>
    </row>
    <row r="1308" spans="9:9">
      <c r="I1308" s="106"/>
    </row>
    <row r="1309" spans="9:9">
      <c r="I1309" s="106"/>
    </row>
    <row r="1310" spans="9:9">
      <c r="I1310" s="106"/>
    </row>
    <row r="1311" spans="9:9">
      <c r="I1311" s="106"/>
    </row>
    <row r="1312" spans="9:9">
      <c r="I1312" s="106"/>
    </row>
    <row r="1313" spans="9:9">
      <c r="I1313" s="106"/>
    </row>
    <row r="1314" spans="9:9">
      <c r="I1314" s="106"/>
    </row>
    <row r="1315" spans="9:9">
      <c r="I1315" s="106"/>
    </row>
    <row r="1316" spans="9:9">
      <c r="I1316" s="106"/>
    </row>
    <row r="1317" spans="9:9">
      <c r="I1317" s="106"/>
    </row>
    <row r="1318" spans="9:9">
      <c r="I1318" s="106"/>
    </row>
    <row r="1319" spans="9:9">
      <c r="I1319" s="106"/>
    </row>
    <row r="1320" spans="9:9">
      <c r="I1320" s="106"/>
    </row>
    <row r="1321" spans="9:9">
      <c r="I1321" s="106"/>
    </row>
    <row r="1322" spans="9:9">
      <c r="I1322" s="106"/>
    </row>
    <row r="1323" spans="9:9">
      <c r="I1323" s="106"/>
    </row>
    <row r="1324" spans="9:9">
      <c r="I1324" s="106"/>
    </row>
    <row r="1325" spans="9:9">
      <c r="I1325" s="106"/>
    </row>
    <row r="1326" spans="9:9">
      <c r="I1326" s="106"/>
    </row>
    <row r="1327" spans="9:9">
      <c r="I1327" s="106"/>
    </row>
    <row r="1328" spans="9:9">
      <c r="I1328" s="106"/>
    </row>
    <row r="1329" spans="9:9">
      <c r="I1329" s="106"/>
    </row>
    <row r="1330" spans="9:9">
      <c r="I1330" s="106"/>
    </row>
    <row r="1331" spans="9:9">
      <c r="I1331" s="106"/>
    </row>
    <row r="1332" spans="9:9">
      <c r="I1332" s="106"/>
    </row>
    <row r="1333" spans="9:9">
      <c r="I1333" s="106"/>
    </row>
    <row r="1334" spans="9:9">
      <c r="I1334" s="106"/>
    </row>
    <row r="1335" spans="9:9">
      <c r="I1335" s="106"/>
    </row>
    <row r="1336" spans="9:9">
      <c r="I1336" s="106"/>
    </row>
    <row r="1337" spans="9:9">
      <c r="I1337" s="106"/>
    </row>
    <row r="1338" spans="9:9">
      <c r="I1338" s="106"/>
    </row>
    <row r="1339" spans="9:9">
      <c r="I1339" s="106"/>
    </row>
    <row r="1340" spans="9:9">
      <c r="I1340" s="106"/>
    </row>
    <row r="1341" spans="9:9">
      <c r="I1341" s="106"/>
    </row>
    <row r="1342" spans="9:9">
      <c r="I1342" s="106"/>
    </row>
    <row r="1343" spans="9:9">
      <c r="I1343" s="106"/>
    </row>
    <row r="1344" spans="9:9">
      <c r="I1344" s="106"/>
    </row>
    <row r="1345" spans="9:9">
      <c r="I1345" s="106"/>
    </row>
    <row r="1346" spans="9:9">
      <c r="I1346" s="106"/>
    </row>
    <row r="1347" spans="9:9">
      <c r="I1347" s="106"/>
    </row>
    <row r="1348" spans="9:9">
      <c r="I1348" s="106"/>
    </row>
    <row r="1349" spans="9:9">
      <c r="I1349" s="106"/>
    </row>
    <row r="1350" spans="9:9">
      <c r="I1350" s="106"/>
    </row>
    <row r="1351" spans="9:9">
      <c r="I1351" s="106"/>
    </row>
    <row r="1352" spans="9:9">
      <c r="I1352" s="106"/>
    </row>
    <row r="1353" spans="9:9">
      <c r="I1353" s="106"/>
    </row>
    <row r="1354" spans="9:9">
      <c r="I1354" s="106"/>
    </row>
    <row r="1355" spans="9:9">
      <c r="I1355" s="106"/>
    </row>
    <row r="1356" spans="9:9">
      <c r="I1356" s="106"/>
    </row>
    <row r="1357" spans="9:9">
      <c r="I1357" s="106"/>
    </row>
    <row r="1358" spans="9:9">
      <c r="I1358" s="106"/>
    </row>
    <row r="1359" spans="9:9">
      <c r="I1359" s="106"/>
    </row>
    <row r="1360" spans="9:9">
      <c r="I1360" s="106"/>
    </row>
    <row r="1361" spans="9:9">
      <c r="I1361" s="106"/>
    </row>
    <row r="1362" spans="9:9">
      <c r="I1362" s="106"/>
    </row>
    <row r="1363" spans="9:9">
      <c r="I1363" s="106"/>
    </row>
    <row r="1364" spans="9:9">
      <c r="I1364" s="106"/>
    </row>
    <row r="1365" spans="9:9">
      <c r="I1365" s="106"/>
    </row>
    <row r="1366" spans="9:9">
      <c r="I1366" s="106"/>
    </row>
    <row r="1367" spans="9:9">
      <c r="I1367" s="106"/>
    </row>
    <row r="1368" spans="9:9">
      <c r="I1368" s="106"/>
    </row>
    <row r="1369" spans="9:9">
      <c r="I1369" s="106"/>
    </row>
    <row r="1370" spans="9:9">
      <c r="I1370" s="106"/>
    </row>
    <row r="1371" spans="9:9">
      <c r="I1371" s="106"/>
    </row>
    <row r="1372" spans="9:9">
      <c r="I1372" s="106"/>
    </row>
    <row r="1373" spans="9:9">
      <c r="I1373" s="106"/>
    </row>
    <row r="1374" spans="9:9">
      <c r="I1374" s="106"/>
    </row>
    <row r="1375" spans="9:9">
      <c r="I1375" s="106"/>
    </row>
    <row r="1376" spans="9:9">
      <c r="I1376" s="106"/>
    </row>
    <row r="1377" spans="9:9">
      <c r="I1377" s="106"/>
    </row>
    <row r="1378" spans="9:9">
      <c r="I1378" s="106"/>
    </row>
    <row r="1379" spans="9:9">
      <c r="I1379" s="106"/>
    </row>
    <row r="1380" spans="9:9">
      <c r="I1380" s="106"/>
    </row>
    <row r="1381" spans="9:9">
      <c r="I1381" s="106"/>
    </row>
    <row r="1382" spans="9:9">
      <c r="I1382" s="106"/>
    </row>
    <row r="1383" spans="9:9">
      <c r="I1383" s="106"/>
    </row>
    <row r="1384" spans="9:9">
      <c r="I1384" s="106"/>
    </row>
    <row r="1385" spans="9:9">
      <c r="I1385" s="106"/>
    </row>
    <row r="1386" spans="9:9">
      <c r="I1386" s="106"/>
    </row>
    <row r="1387" spans="9:9">
      <c r="I1387" s="106"/>
    </row>
    <row r="1388" spans="9:9">
      <c r="I1388" s="106"/>
    </row>
    <row r="1389" spans="9:9">
      <c r="I1389" s="106"/>
    </row>
    <row r="1390" spans="9:9">
      <c r="I1390" s="106"/>
    </row>
    <row r="1391" spans="9:9">
      <c r="I1391" s="106"/>
    </row>
    <row r="1392" spans="9:9">
      <c r="I1392" s="106"/>
    </row>
    <row r="1393" spans="9:9">
      <c r="I1393" s="106"/>
    </row>
    <row r="1394" spans="9:9">
      <c r="I1394" s="106"/>
    </row>
    <row r="1395" spans="9:9">
      <c r="I1395" s="106"/>
    </row>
    <row r="1396" spans="9:9">
      <c r="I1396" s="106"/>
    </row>
    <row r="1397" spans="9:9">
      <c r="I1397" s="106"/>
    </row>
    <row r="1398" spans="9:9">
      <c r="I1398" s="106"/>
    </row>
    <row r="1399" spans="9:9">
      <c r="I1399" s="106"/>
    </row>
    <row r="1400" spans="9:9">
      <c r="I1400" s="106"/>
    </row>
    <row r="1401" spans="9:9">
      <c r="I1401" s="106"/>
    </row>
    <row r="1402" spans="9:9">
      <c r="I1402" s="106"/>
    </row>
    <row r="1403" spans="9:9">
      <c r="I1403" s="106"/>
    </row>
    <row r="1404" spans="9:9">
      <c r="I1404" s="106"/>
    </row>
    <row r="1405" spans="9:9">
      <c r="I1405" s="106"/>
    </row>
    <row r="1406" spans="9:9">
      <c r="I1406" s="106"/>
    </row>
    <row r="1407" spans="9:9">
      <c r="I1407" s="106"/>
    </row>
    <row r="1408" spans="9:9">
      <c r="I1408" s="106"/>
    </row>
    <row r="1409" spans="9:9">
      <c r="I1409" s="106"/>
    </row>
    <row r="1410" spans="9:9">
      <c r="I1410" s="106"/>
    </row>
    <row r="1411" spans="9:9">
      <c r="I1411" s="106"/>
    </row>
    <row r="1412" spans="9:9">
      <c r="I1412" s="106"/>
    </row>
    <row r="1413" spans="9:9">
      <c r="I1413" s="106"/>
    </row>
    <row r="1414" spans="9:9">
      <c r="I1414" s="106"/>
    </row>
    <row r="1415" spans="9:9">
      <c r="I1415" s="106"/>
    </row>
    <row r="1416" spans="9:9">
      <c r="I1416" s="106"/>
    </row>
    <row r="1417" spans="9:9">
      <c r="I1417" s="106"/>
    </row>
    <row r="1418" spans="9:9">
      <c r="I1418" s="106"/>
    </row>
    <row r="1419" spans="9:9">
      <c r="I1419" s="106"/>
    </row>
    <row r="1420" spans="9:9">
      <c r="I1420" s="106"/>
    </row>
    <row r="1421" spans="9:9">
      <c r="I1421" s="106"/>
    </row>
    <row r="1422" spans="9:9">
      <c r="I1422" s="106"/>
    </row>
    <row r="1423" spans="9:9">
      <c r="I1423" s="106"/>
    </row>
    <row r="1424" spans="9:9">
      <c r="I1424" s="106"/>
    </row>
    <row r="1425" spans="9:9">
      <c r="I1425" s="106"/>
    </row>
    <row r="1426" spans="9:9">
      <c r="I1426" s="106"/>
    </row>
    <row r="1427" spans="9:9">
      <c r="I1427" s="106"/>
    </row>
    <row r="1428" spans="9:9">
      <c r="I1428" s="106"/>
    </row>
    <row r="1429" spans="9:9">
      <c r="I1429" s="106"/>
    </row>
    <row r="1430" spans="9:9">
      <c r="I1430" s="106"/>
    </row>
    <row r="1431" spans="9:9">
      <c r="I1431" s="106"/>
    </row>
    <row r="1432" spans="9:9">
      <c r="I1432" s="106"/>
    </row>
    <row r="1433" spans="9:9">
      <c r="I1433" s="106"/>
    </row>
    <row r="1434" spans="9:9">
      <c r="I1434" s="106"/>
    </row>
    <row r="1435" spans="9:9">
      <c r="I1435" s="106"/>
    </row>
    <row r="1436" spans="9:9">
      <c r="I1436" s="106"/>
    </row>
    <row r="1437" spans="9:9">
      <c r="I1437" s="106"/>
    </row>
    <row r="1438" spans="9:9">
      <c r="I1438" s="106"/>
    </row>
    <row r="1439" spans="9:9">
      <c r="I1439" s="106"/>
    </row>
    <row r="1440" spans="9:9">
      <c r="I1440" s="106"/>
    </row>
    <row r="1441" spans="9:9">
      <c r="I1441" s="106"/>
    </row>
    <row r="1442" spans="9:9">
      <c r="I1442" s="106"/>
    </row>
    <row r="1443" spans="9:9">
      <c r="I1443" s="106"/>
    </row>
    <row r="1444" spans="9:9">
      <c r="I1444" s="106"/>
    </row>
    <row r="1445" spans="9:9">
      <c r="I1445" s="106"/>
    </row>
    <row r="1446" spans="9:9">
      <c r="I1446" s="106"/>
    </row>
    <row r="1447" spans="9:9">
      <c r="I1447" s="106"/>
    </row>
    <row r="1448" spans="9:9">
      <c r="I1448" s="106"/>
    </row>
    <row r="1449" spans="9:9">
      <c r="I1449" s="106"/>
    </row>
    <row r="1450" spans="9:9">
      <c r="I1450" s="106"/>
    </row>
    <row r="1451" spans="9:9">
      <c r="I1451" s="106"/>
    </row>
    <row r="1452" spans="9:9">
      <c r="I1452" s="106"/>
    </row>
    <row r="1453" spans="9:9">
      <c r="I1453" s="106"/>
    </row>
    <row r="1454" spans="9:9">
      <c r="I1454" s="106"/>
    </row>
    <row r="1455" spans="9:9">
      <c r="I1455" s="106"/>
    </row>
    <row r="1456" spans="9:9">
      <c r="I1456" s="106"/>
    </row>
    <row r="1457" spans="9:9">
      <c r="I1457" s="106"/>
    </row>
    <row r="1458" spans="9:9">
      <c r="I1458" s="106"/>
    </row>
    <row r="1459" spans="9:9">
      <c r="I1459" s="106"/>
    </row>
    <row r="1460" spans="9:9">
      <c r="I1460" s="106"/>
    </row>
    <row r="1461" spans="9:9">
      <c r="I1461" s="106"/>
    </row>
    <row r="1462" spans="9:9">
      <c r="I1462" s="106"/>
    </row>
    <row r="1463" spans="9:9">
      <c r="I1463" s="106"/>
    </row>
    <row r="1464" spans="9:9">
      <c r="I1464" s="106"/>
    </row>
    <row r="1465" spans="9:9">
      <c r="I1465" s="106"/>
    </row>
    <row r="1466" spans="9:9">
      <c r="I1466" s="106"/>
    </row>
    <row r="1467" spans="9:9">
      <c r="I1467" s="106"/>
    </row>
    <row r="1468" spans="9:9">
      <c r="I1468" s="106"/>
    </row>
    <row r="1469" spans="9:9">
      <c r="I1469" s="106"/>
    </row>
    <row r="1470" spans="9:9">
      <c r="I1470" s="106"/>
    </row>
    <row r="1471" spans="9:9">
      <c r="I1471" s="106"/>
    </row>
    <row r="1472" spans="9:9">
      <c r="I1472" s="106"/>
    </row>
    <row r="1473" spans="9:9">
      <c r="I1473" s="106"/>
    </row>
    <row r="1474" spans="9:9">
      <c r="I1474" s="106"/>
    </row>
    <row r="1475" spans="9:9">
      <c r="I1475" s="106"/>
    </row>
    <row r="1476" spans="9:9">
      <c r="I1476" s="106"/>
    </row>
    <row r="1477" spans="9:9">
      <c r="I1477" s="106"/>
    </row>
    <row r="1478" spans="9:9">
      <c r="I1478" s="106"/>
    </row>
    <row r="1479" spans="9:9">
      <c r="I1479" s="106"/>
    </row>
    <row r="1480" spans="9:9">
      <c r="I1480" s="106"/>
    </row>
    <row r="1481" spans="9:9">
      <c r="I1481" s="106"/>
    </row>
    <row r="1482" spans="9:9">
      <c r="I1482" s="106"/>
    </row>
    <row r="1483" spans="9:9">
      <c r="I1483" s="106"/>
    </row>
    <row r="1484" spans="9:9">
      <c r="I1484" s="106"/>
    </row>
    <row r="1485" spans="9:9">
      <c r="I1485" s="106"/>
    </row>
    <row r="1486" spans="9:9">
      <c r="I1486" s="106"/>
    </row>
    <row r="1487" spans="9:9">
      <c r="I1487" s="106"/>
    </row>
    <row r="1488" spans="9:9">
      <c r="I1488" s="106"/>
    </row>
    <row r="1489" spans="9:9">
      <c r="I1489" s="106"/>
    </row>
    <row r="1490" spans="9:9">
      <c r="I1490" s="106"/>
    </row>
    <row r="1491" spans="9:9">
      <c r="I1491" s="106"/>
    </row>
    <row r="1492" spans="9:9">
      <c r="I1492" s="106"/>
    </row>
    <row r="1493" spans="9:9">
      <c r="I1493" s="106"/>
    </row>
    <row r="1494" spans="9:9">
      <c r="I1494" s="106"/>
    </row>
    <row r="1495" spans="9:9">
      <c r="I1495" s="106"/>
    </row>
    <row r="1496" spans="9:9">
      <c r="I1496" s="106"/>
    </row>
    <row r="1497" spans="9:9">
      <c r="I1497" s="106"/>
    </row>
    <row r="1498" spans="9:9">
      <c r="I1498" s="106"/>
    </row>
    <row r="1499" spans="9:9">
      <c r="I1499" s="106"/>
    </row>
    <row r="1500" spans="9:9">
      <c r="I1500" s="106"/>
    </row>
    <row r="1501" spans="9:9">
      <c r="I1501" s="106"/>
    </row>
    <row r="1502" spans="9:9">
      <c r="I1502" s="106"/>
    </row>
    <row r="1503" spans="9:9">
      <c r="I1503" s="106"/>
    </row>
    <row r="1504" spans="9:9">
      <c r="I1504" s="106"/>
    </row>
    <row r="1505" spans="9:9">
      <c r="I1505" s="106"/>
    </row>
    <row r="1506" spans="9:9">
      <c r="I1506" s="106"/>
    </row>
    <row r="1507" spans="9:9">
      <c r="I1507" s="106"/>
    </row>
    <row r="1508" spans="9:9">
      <c r="I1508" s="106"/>
    </row>
    <row r="1509" spans="9:9">
      <c r="I1509" s="106"/>
    </row>
    <row r="1510" spans="9:9">
      <c r="I1510" s="106"/>
    </row>
    <row r="1511" spans="9:9">
      <c r="I1511" s="106"/>
    </row>
    <row r="1512" spans="9:9">
      <c r="I1512" s="106"/>
    </row>
    <row r="1513" spans="9:9">
      <c r="I1513" s="106"/>
    </row>
    <row r="1514" spans="9:9">
      <c r="I1514" s="106"/>
    </row>
    <row r="1515" spans="9:9">
      <c r="I1515" s="106"/>
    </row>
    <row r="1516" spans="9:9">
      <c r="I1516" s="106"/>
    </row>
    <row r="1517" spans="9:9">
      <c r="I1517" s="106"/>
    </row>
    <row r="1518" spans="9:9">
      <c r="I1518" s="106"/>
    </row>
    <row r="1519" spans="9:9">
      <c r="I1519" s="106"/>
    </row>
    <row r="1520" spans="9:9">
      <c r="I1520" s="106"/>
    </row>
    <row r="1521" spans="9:9">
      <c r="I1521" s="106"/>
    </row>
    <row r="1522" spans="9:9">
      <c r="I1522" s="106"/>
    </row>
    <row r="1523" spans="9:9">
      <c r="I1523" s="106"/>
    </row>
    <row r="1524" spans="9:9">
      <c r="I1524" s="106"/>
    </row>
    <row r="1525" spans="9:9">
      <c r="I1525" s="106"/>
    </row>
    <row r="1526" spans="9:9">
      <c r="I1526" s="106"/>
    </row>
    <row r="1527" spans="9:9">
      <c r="I1527" s="106"/>
    </row>
    <row r="1528" spans="9:9">
      <c r="I1528" s="106"/>
    </row>
    <row r="1529" spans="9:9">
      <c r="I1529" s="106"/>
    </row>
    <row r="1530" spans="9:9">
      <c r="I1530" s="106"/>
    </row>
    <row r="1531" spans="9:9">
      <c r="I1531" s="106"/>
    </row>
    <row r="1532" spans="9:9">
      <c r="I1532" s="106"/>
    </row>
    <row r="1533" spans="9:9">
      <c r="I1533" s="106"/>
    </row>
    <row r="1534" spans="9:9">
      <c r="I1534" s="106"/>
    </row>
    <row r="1535" spans="9:9">
      <c r="I1535" s="106"/>
    </row>
    <row r="1536" spans="9:9">
      <c r="I1536" s="106"/>
    </row>
    <row r="1537" spans="9:9">
      <c r="I1537" s="106"/>
    </row>
    <row r="1538" spans="9:9">
      <c r="I1538" s="106"/>
    </row>
    <row r="1539" spans="9:9">
      <c r="I1539" s="106"/>
    </row>
    <row r="1540" spans="9:9">
      <c r="I1540" s="106"/>
    </row>
    <row r="1541" spans="9:9">
      <c r="I1541" s="106"/>
    </row>
    <row r="1542" spans="9:9">
      <c r="I1542" s="106"/>
    </row>
    <row r="1543" spans="9:9">
      <c r="I1543" s="106"/>
    </row>
    <row r="1544" spans="9:9">
      <c r="I1544" s="106"/>
    </row>
    <row r="1545" spans="9:9">
      <c r="I1545" s="106"/>
    </row>
    <row r="1546" spans="9:9">
      <c r="I1546" s="106"/>
    </row>
    <row r="1547" spans="9:9">
      <c r="I1547" s="106"/>
    </row>
    <row r="1548" spans="9:9">
      <c r="I1548" s="106"/>
    </row>
    <row r="1549" spans="9:9">
      <c r="I1549" s="106"/>
    </row>
    <row r="1550" spans="9:9">
      <c r="I1550" s="106"/>
    </row>
    <row r="1551" spans="9:9">
      <c r="I1551" s="106"/>
    </row>
    <row r="1552" spans="9:9">
      <c r="I1552" s="106"/>
    </row>
    <row r="1553" spans="9:9">
      <c r="I1553" s="106"/>
    </row>
    <row r="1554" spans="9:9">
      <c r="I1554" s="106"/>
    </row>
    <row r="1555" spans="9:9">
      <c r="I1555" s="106"/>
    </row>
    <row r="1556" spans="9:9">
      <c r="I1556" s="106"/>
    </row>
    <row r="1557" spans="9:9">
      <c r="I1557" s="106"/>
    </row>
    <row r="1558" spans="9:9">
      <c r="I1558" s="106"/>
    </row>
    <row r="1559" spans="9:9">
      <c r="I1559" s="106"/>
    </row>
    <row r="1560" spans="9:9">
      <c r="I1560" s="106"/>
    </row>
    <row r="1561" spans="9:9">
      <c r="I1561" s="106"/>
    </row>
    <row r="1562" spans="9:9">
      <c r="I1562" s="106"/>
    </row>
    <row r="1563" spans="9:9">
      <c r="I1563" s="106"/>
    </row>
    <row r="1564" spans="9:9">
      <c r="I1564" s="106"/>
    </row>
    <row r="1565" spans="9:9">
      <c r="I1565" s="106"/>
    </row>
    <row r="1566" spans="9:9">
      <c r="I1566" s="106"/>
    </row>
    <row r="1567" spans="9:9">
      <c r="I1567" s="106"/>
    </row>
    <row r="1568" spans="9:9">
      <c r="I1568" s="106"/>
    </row>
    <row r="1569" spans="9:9">
      <c r="I1569" s="106"/>
    </row>
    <row r="1570" spans="9:9">
      <c r="I1570" s="106"/>
    </row>
    <row r="1571" spans="9:9">
      <c r="I1571" s="106"/>
    </row>
    <row r="1572" spans="9:9">
      <c r="I1572" s="106"/>
    </row>
    <row r="1573" spans="9:9">
      <c r="I1573" s="106"/>
    </row>
    <row r="1574" spans="9:9">
      <c r="I1574" s="106"/>
    </row>
    <row r="1575" spans="9:9">
      <c r="I1575" s="106"/>
    </row>
    <row r="1576" spans="9:9">
      <c r="I1576" s="106"/>
    </row>
    <row r="1577" spans="9:9">
      <c r="I1577" s="106"/>
    </row>
    <row r="1578" spans="9:9">
      <c r="I1578" s="106"/>
    </row>
    <row r="1579" spans="9:9">
      <c r="I1579" s="106"/>
    </row>
    <row r="1580" spans="9:9">
      <c r="I1580" s="106"/>
    </row>
    <row r="1581" spans="9:9">
      <c r="I1581" s="106"/>
    </row>
    <row r="1582" spans="9:9">
      <c r="I1582" s="106"/>
    </row>
    <row r="1583" spans="9:9">
      <c r="I1583" s="106"/>
    </row>
    <row r="1584" spans="9:9">
      <c r="I1584" s="106"/>
    </row>
    <row r="1585" spans="9:9">
      <c r="I1585" s="106"/>
    </row>
    <row r="1586" spans="9:9">
      <c r="I1586" s="106"/>
    </row>
    <row r="1587" spans="9:9">
      <c r="I1587" s="106"/>
    </row>
    <row r="1588" spans="9:9">
      <c r="I1588" s="106"/>
    </row>
    <row r="1589" spans="9:9">
      <c r="I1589" s="106"/>
    </row>
    <row r="1590" spans="9:9">
      <c r="I1590" s="106"/>
    </row>
    <row r="1591" spans="9:9">
      <c r="I1591" s="106"/>
    </row>
    <row r="1592" spans="9:9">
      <c r="I1592" s="106"/>
    </row>
    <row r="1593" spans="9:9">
      <c r="I1593" s="106"/>
    </row>
    <row r="1594" spans="9:9">
      <c r="I1594" s="106"/>
    </row>
    <row r="1595" spans="9:9">
      <c r="I1595" s="106"/>
    </row>
    <row r="1596" spans="9:9">
      <c r="I1596" s="106"/>
    </row>
    <row r="1597" spans="9:9">
      <c r="I1597" s="106"/>
    </row>
    <row r="1598" spans="9:9">
      <c r="I1598" s="106"/>
    </row>
    <row r="1599" spans="9:9">
      <c r="I1599" s="106"/>
    </row>
    <row r="1600" spans="9:9">
      <c r="I1600" s="106"/>
    </row>
    <row r="1601" spans="9:9">
      <c r="I1601" s="106"/>
    </row>
    <row r="1602" spans="9:9">
      <c r="I1602" s="106"/>
    </row>
    <row r="1603" spans="9:9">
      <c r="I1603" s="106"/>
    </row>
    <row r="1604" spans="9:9">
      <c r="I1604" s="106"/>
    </row>
    <row r="1605" spans="9:9">
      <c r="I1605" s="106"/>
    </row>
    <row r="1606" spans="9:9">
      <c r="I1606" s="106"/>
    </row>
    <row r="1607" spans="9:9">
      <c r="I1607" s="106"/>
    </row>
    <row r="1608" spans="9:9">
      <c r="I1608" s="106"/>
    </row>
    <row r="1609" spans="9:9">
      <c r="I1609" s="106"/>
    </row>
    <row r="1610" spans="9:9">
      <c r="I1610" s="106"/>
    </row>
    <row r="1611" spans="9:9">
      <c r="I1611" s="106"/>
    </row>
    <row r="1612" spans="9:9">
      <c r="I1612" s="106"/>
    </row>
    <row r="1613" spans="9:9">
      <c r="I1613" s="106"/>
    </row>
    <row r="1614" spans="9:9">
      <c r="I1614" s="106"/>
    </row>
    <row r="1615" spans="9:9">
      <c r="I1615" s="106"/>
    </row>
    <row r="1616" spans="9:9">
      <c r="I1616" s="106"/>
    </row>
    <row r="1617" spans="9:9">
      <c r="I1617" s="106"/>
    </row>
    <row r="1618" spans="9:9">
      <c r="I1618" s="106"/>
    </row>
    <row r="1619" spans="9:9">
      <c r="I1619" s="106"/>
    </row>
    <row r="1620" spans="9:9">
      <c r="I1620" s="106"/>
    </row>
    <row r="1621" spans="9:9">
      <c r="I1621" s="106"/>
    </row>
    <row r="1622" spans="9:9">
      <c r="I1622" s="106"/>
    </row>
    <row r="1623" spans="9:9">
      <c r="I1623" s="106"/>
    </row>
    <row r="1624" spans="9:9">
      <c r="I1624" s="106"/>
    </row>
    <row r="1625" spans="9:9">
      <c r="I1625" s="106"/>
    </row>
    <row r="1626" spans="9:9">
      <c r="I1626" s="106"/>
    </row>
    <row r="1627" spans="9:9">
      <c r="I1627" s="106"/>
    </row>
    <row r="1628" spans="9:9">
      <c r="I1628" s="106"/>
    </row>
    <row r="1629" spans="9:9">
      <c r="I1629" s="106"/>
    </row>
    <row r="1630" spans="9:9">
      <c r="I1630" s="106"/>
    </row>
    <row r="1631" spans="9:9">
      <c r="I1631" s="106"/>
    </row>
    <row r="1632" spans="9:9">
      <c r="I1632" s="106"/>
    </row>
    <row r="1633" spans="9:9">
      <c r="I1633" s="106"/>
    </row>
    <row r="1634" spans="9:9">
      <c r="I1634" s="106"/>
    </row>
    <row r="1635" spans="9:9">
      <c r="I1635" s="106"/>
    </row>
    <row r="1636" spans="9:9">
      <c r="I1636" s="106"/>
    </row>
    <row r="1637" spans="9:9">
      <c r="I1637" s="106"/>
    </row>
    <row r="1638" spans="9:9">
      <c r="I1638" s="106"/>
    </row>
    <row r="1639" spans="9:9">
      <c r="I1639" s="106"/>
    </row>
    <row r="1640" spans="9:9">
      <c r="I1640" s="106"/>
    </row>
    <row r="1641" spans="9:9">
      <c r="I1641" s="106"/>
    </row>
    <row r="1642" spans="9:9">
      <c r="I1642" s="106"/>
    </row>
    <row r="1643" spans="9:9">
      <c r="I1643" s="106"/>
    </row>
    <row r="1644" spans="9:9">
      <c r="I1644" s="106"/>
    </row>
    <row r="1645" spans="9:9">
      <c r="I1645" s="106"/>
    </row>
    <row r="1646" spans="9:9">
      <c r="I1646" s="106"/>
    </row>
    <row r="1647" spans="9:9">
      <c r="I1647" s="106"/>
    </row>
    <row r="1648" spans="9:9">
      <c r="I1648" s="106"/>
    </row>
    <row r="1649" spans="9:9">
      <c r="I1649" s="106"/>
    </row>
    <row r="1650" spans="9:9">
      <c r="I1650" s="106"/>
    </row>
    <row r="1651" spans="9:9">
      <c r="I1651" s="106"/>
    </row>
    <row r="1652" spans="9:9">
      <c r="I1652" s="106"/>
    </row>
    <row r="1653" spans="9:9">
      <c r="I1653" s="106"/>
    </row>
    <row r="1654" spans="9:9">
      <c r="I1654" s="106"/>
    </row>
    <row r="1655" spans="9:9">
      <c r="I1655" s="106"/>
    </row>
    <row r="1656" spans="9:9">
      <c r="I1656" s="106"/>
    </row>
    <row r="1657" spans="9:9">
      <c r="I1657" s="106"/>
    </row>
    <row r="1658" spans="9:9">
      <c r="I1658" s="106"/>
    </row>
    <row r="1659" spans="9:9">
      <c r="I1659" s="106"/>
    </row>
    <row r="1660" spans="9:9">
      <c r="I1660" s="106"/>
    </row>
    <row r="1661" spans="9:9">
      <c r="I1661" s="106"/>
    </row>
    <row r="1662" spans="9:9">
      <c r="I1662" s="106"/>
    </row>
    <row r="1663" spans="9:9">
      <c r="I1663" s="106"/>
    </row>
    <row r="1664" spans="9:9">
      <c r="I1664" s="106"/>
    </row>
    <row r="1665" spans="9:9">
      <c r="I1665" s="106"/>
    </row>
    <row r="1666" spans="9:9">
      <c r="I1666" s="106"/>
    </row>
    <row r="1667" spans="9:9">
      <c r="I1667" s="106"/>
    </row>
    <row r="1668" spans="9:9">
      <c r="I1668" s="106"/>
    </row>
    <row r="1669" spans="9:9">
      <c r="I1669" s="106"/>
    </row>
    <row r="1670" spans="9:9">
      <c r="I1670" s="106"/>
    </row>
    <row r="1671" spans="9:9">
      <c r="I1671" s="106"/>
    </row>
    <row r="1672" spans="9:9">
      <c r="I1672" s="106"/>
    </row>
    <row r="1673" spans="9:9">
      <c r="I1673" s="106"/>
    </row>
    <row r="1674" spans="9:9">
      <c r="I1674" s="106"/>
    </row>
    <row r="1675" spans="9:9">
      <c r="I1675" s="106"/>
    </row>
    <row r="1676" spans="9:9">
      <c r="I1676" s="106"/>
    </row>
    <row r="1677" spans="9:9">
      <c r="I1677" s="106"/>
    </row>
    <row r="1678" spans="9:9">
      <c r="I1678" s="106"/>
    </row>
    <row r="1679" spans="9:9">
      <c r="I1679" s="106"/>
    </row>
    <row r="1680" spans="9:9">
      <c r="I1680" s="106"/>
    </row>
    <row r="1681" spans="9:9">
      <c r="I1681" s="106"/>
    </row>
    <row r="1682" spans="9:9">
      <c r="I1682" s="106"/>
    </row>
    <row r="1683" spans="9:9">
      <c r="I1683" s="106"/>
    </row>
    <row r="1684" spans="9:9">
      <c r="I1684" s="106"/>
    </row>
    <row r="1685" spans="9:9">
      <c r="I1685" s="106"/>
    </row>
    <row r="1686" spans="9:9">
      <c r="I1686" s="106"/>
    </row>
    <row r="1687" spans="9:9">
      <c r="I1687" s="106"/>
    </row>
    <row r="1688" spans="9:9">
      <c r="I1688" s="106"/>
    </row>
    <row r="1689" spans="9:9">
      <c r="I1689" s="106"/>
    </row>
    <row r="1690" spans="9:9">
      <c r="I1690" s="106"/>
    </row>
    <row r="1691" spans="9:9">
      <c r="I1691" s="106"/>
    </row>
    <row r="1692" spans="9:9">
      <c r="I1692" s="106"/>
    </row>
    <row r="1693" spans="9:9">
      <c r="I1693" s="106"/>
    </row>
    <row r="1694" spans="9:9">
      <c r="I1694" s="106"/>
    </row>
    <row r="1695" spans="9:9">
      <c r="I1695" s="106"/>
    </row>
    <row r="1696" spans="9:9">
      <c r="I1696" s="106"/>
    </row>
    <row r="1697" spans="9:9">
      <c r="I1697" s="106"/>
    </row>
    <row r="1698" spans="9:9">
      <c r="I1698" s="106"/>
    </row>
    <row r="1699" spans="9:9">
      <c r="I1699" s="106"/>
    </row>
    <row r="1700" spans="9:9">
      <c r="I1700" s="106"/>
    </row>
    <row r="1701" spans="9:9">
      <c r="I1701" s="106"/>
    </row>
    <row r="1702" spans="9:9">
      <c r="I1702" s="106"/>
    </row>
    <row r="1703" spans="9:9">
      <c r="I1703" s="106"/>
    </row>
    <row r="1704" spans="9:9">
      <c r="I1704" s="106"/>
    </row>
    <row r="1705" spans="9:9">
      <c r="I1705" s="106"/>
    </row>
    <row r="1706" spans="9:9">
      <c r="I1706" s="106"/>
    </row>
    <row r="1707" spans="9:9">
      <c r="I1707" s="106"/>
    </row>
    <row r="1708" spans="9:9">
      <c r="I1708" s="106"/>
    </row>
    <row r="1709" spans="9:9">
      <c r="I1709" s="106"/>
    </row>
    <row r="1710" spans="9:9">
      <c r="I1710" s="106"/>
    </row>
    <row r="1711" spans="9:9">
      <c r="I1711" s="106"/>
    </row>
    <row r="1712" spans="9:9">
      <c r="I1712" s="106"/>
    </row>
    <row r="1713" spans="9:9">
      <c r="I1713" s="106"/>
    </row>
    <row r="1714" spans="9:9">
      <c r="I1714" s="106"/>
    </row>
    <row r="1715" spans="9:9">
      <c r="I1715" s="106"/>
    </row>
    <row r="1716" spans="9:9">
      <c r="I1716" s="106"/>
    </row>
    <row r="1717" spans="9:9">
      <c r="I1717" s="106"/>
    </row>
    <row r="1718" spans="9:9">
      <c r="I1718" s="106"/>
    </row>
    <row r="1719" spans="9:9">
      <c r="I1719" s="106"/>
    </row>
    <row r="1720" spans="9:9">
      <c r="I1720" s="106"/>
    </row>
    <row r="1721" spans="9:9">
      <c r="I1721" s="106"/>
    </row>
    <row r="1722" spans="9:9">
      <c r="I1722" s="106"/>
    </row>
    <row r="1723" spans="9:9">
      <c r="I1723" s="106"/>
    </row>
    <row r="1724" spans="9:9">
      <c r="I1724" s="106"/>
    </row>
    <row r="1725" spans="9:9">
      <c r="I1725" s="106"/>
    </row>
    <row r="1726" spans="9:9">
      <c r="I1726" s="106"/>
    </row>
    <row r="1727" spans="9:9">
      <c r="I1727" s="106"/>
    </row>
    <row r="1728" spans="9:9">
      <c r="I1728" s="106"/>
    </row>
    <row r="1729" spans="9:9">
      <c r="I1729" s="106"/>
    </row>
    <row r="1730" spans="9:9">
      <c r="I1730" s="106"/>
    </row>
    <row r="1731" spans="9:9">
      <c r="I1731" s="106"/>
    </row>
    <row r="1732" spans="9:9">
      <c r="I1732" s="106"/>
    </row>
    <row r="1733" spans="9:9">
      <c r="I1733" s="106"/>
    </row>
    <row r="1734" spans="9:9">
      <c r="I1734" s="106"/>
    </row>
    <row r="1735" spans="9:9">
      <c r="I1735" s="106"/>
    </row>
    <row r="1736" spans="9:9">
      <c r="I1736" s="106"/>
    </row>
    <row r="1737" spans="9:9">
      <c r="I1737" s="106"/>
    </row>
    <row r="1738" spans="9:9">
      <c r="I1738" s="106"/>
    </row>
    <row r="1739" spans="9:9">
      <c r="I1739" s="106"/>
    </row>
    <row r="1740" spans="9:9">
      <c r="I1740" s="106"/>
    </row>
    <row r="1741" spans="9:9">
      <c r="I1741" s="106"/>
    </row>
    <row r="1742" spans="9:9">
      <c r="I1742" s="106"/>
    </row>
    <row r="1743" spans="9:9">
      <c r="I1743" s="106"/>
    </row>
    <row r="1744" spans="9:9">
      <c r="I1744" s="106"/>
    </row>
    <row r="1745" spans="9:9">
      <c r="I1745" s="106"/>
    </row>
    <row r="1746" spans="9:9">
      <c r="I1746" s="106"/>
    </row>
    <row r="1747" spans="9:9">
      <c r="I1747" s="106"/>
    </row>
    <row r="1748" spans="9:9">
      <c r="I1748" s="106"/>
    </row>
    <row r="1749" spans="9:9">
      <c r="I1749" s="106"/>
    </row>
    <row r="1750" spans="9:9">
      <c r="I1750" s="106"/>
    </row>
    <row r="1751" spans="9:9">
      <c r="I1751" s="106"/>
    </row>
    <row r="1752" spans="9:9">
      <c r="I1752" s="106"/>
    </row>
    <row r="1753" spans="9:9">
      <c r="I1753" s="106"/>
    </row>
    <row r="1754" spans="9:9">
      <c r="I1754" s="106"/>
    </row>
    <row r="1755" spans="9:9">
      <c r="I1755" s="106"/>
    </row>
    <row r="1756" spans="9:9">
      <c r="I1756" s="106"/>
    </row>
    <row r="1757" spans="9:9">
      <c r="I1757" s="106"/>
    </row>
    <row r="1758" spans="9:9">
      <c r="I1758" s="106"/>
    </row>
    <row r="1759" spans="9:9">
      <c r="I1759" s="106"/>
    </row>
    <row r="1760" spans="9:9">
      <c r="I1760" s="106"/>
    </row>
    <row r="1761" spans="9:9">
      <c r="I1761" s="106"/>
    </row>
    <row r="1762" spans="9:9">
      <c r="I1762" s="106"/>
    </row>
    <row r="1763" spans="9:9">
      <c r="I1763" s="106"/>
    </row>
    <row r="1764" spans="9:9">
      <c r="I1764" s="106"/>
    </row>
    <row r="1765" spans="9:9">
      <c r="I1765" s="106"/>
    </row>
    <row r="1766" spans="9:9">
      <c r="I1766" s="106"/>
    </row>
    <row r="1767" spans="9:9">
      <c r="I1767" s="106"/>
    </row>
    <row r="1768" spans="9:9">
      <c r="I1768" s="106"/>
    </row>
    <row r="1769" spans="9:9">
      <c r="I1769" s="106"/>
    </row>
    <row r="1770" spans="9:9">
      <c r="I1770" s="106"/>
    </row>
    <row r="1771" spans="9:9">
      <c r="I1771" s="106"/>
    </row>
    <row r="1772" spans="9:9">
      <c r="I1772" s="106"/>
    </row>
    <row r="1773" spans="9:9">
      <c r="I1773" s="106"/>
    </row>
    <row r="1774" spans="9:9">
      <c r="I1774" s="106"/>
    </row>
    <row r="1775" spans="9:9">
      <c r="I1775" s="106"/>
    </row>
    <row r="1776" spans="9:9">
      <c r="I1776" s="106"/>
    </row>
    <row r="1777" spans="9:9">
      <c r="I1777" s="106"/>
    </row>
    <row r="1778" spans="9:9">
      <c r="I1778" s="106"/>
    </row>
    <row r="1779" spans="9:9">
      <c r="I1779" s="106"/>
    </row>
    <row r="1780" spans="9:9">
      <c r="I1780" s="106"/>
    </row>
    <row r="1781" spans="9:9">
      <c r="I1781" s="106"/>
    </row>
    <row r="1782" spans="9:9">
      <c r="I1782" s="106"/>
    </row>
    <row r="1783" spans="9:9">
      <c r="I1783" s="106"/>
    </row>
    <row r="1784" spans="9:9">
      <c r="I1784" s="106"/>
    </row>
    <row r="1785" spans="9:9">
      <c r="I1785" s="106"/>
    </row>
    <row r="1786" spans="9:9">
      <c r="I1786" s="106"/>
    </row>
    <row r="1787" spans="9:9">
      <c r="I1787" s="106"/>
    </row>
    <row r="1788" spans="9:9">
      <c r="I1788" s="106"/>
    </row>
    <row r="1789" spans="9:9">
      <c r="I1789" s="106"/>
    </row>
    <row r="1790" spans="9:9">
      <c r="I1790" s="106"/>
    </row>
    <row r="1791" spans="9:9">
      <c r="I1791" s="106"/>
    </row>
    <row r="1792" spans="9:9">
      <c r="I1792" s="106"/>
    </row>
    <row r="1793" spans="9:9">
      <c r="I1793" s="106"/>
    </row>
    <row r="1794" spans="9:9">
      <c r="I1794" s="106"/>
    </row>
    <row r="1795" spans="9:9">
      <c r="I1795" s="106"/>
    </row>
    <row r="1796" spans="9:9">
      <c r="I1796" s="106"/>
    </row>
    <row r="1797" spans="9:9">
      <c r="I1797" s="106"/>
    </row>
    <row r="1798" spans="9:9">
      <c r="I1798" s="106"/>
    </row>
    <row r="1799" spans="9:9">
      <c r="I1799" s="106"/>
    </row>
    <row r="1800" spans="9:9">
      <c r="I1800" s="106"/>
    </row>
    <row r="1801" spans="9:9">
      <c r="I1801" s="106"/>
    </row>
    <row r="1802" spans="9:9">
      <c r="I1802" s="106"/>
    </row>
    <row r="1803" spans="9:9">
      <c r="I1803" s="106"/>
    </row>
    <row r="1804" spans="9:9">
      <c r="I1804" s="106"/>
    </row>
    <row r="1805" spans="9:9">
      <c r="I1805" s="106"/>
    </row>
    <row r="1806" spans="9:9">
      <c r="I1806" s="106"/>
    </row>
    <row r="1807" spans="9:9">
      <c r="I1807" s="106"/>
    </row>
    <row r="1808" spans="9:9">
      <c r="I1808" s="106"/>
    </row>
    <row r="1809" spans="9:9">
      <c r="I1809" s="106"/>
    </row>
    <row r="1810" spans="9:9">
      <c r="I1810" s="106"/>
    </row>
    <row r="1811" spans="9:9">
      <c r="I1811" s="106"/>
    </row>
    <row r="1812" spans="9:9">
      <c r="I1812" s="106"/>
    </row>
    <row r="1813" spans="9:9">
      <c r="I1813" s="106"/>
    </row>
    <row r="1814" spans="9:9">
      <c r="I1814" s="106"/>
    </row>
    <row r="1815" spans="9:9">
      <c r="I1815" s="106"/>
    </row>
    <row r="1816" spans="9:9">
      <c r="I1816" s="106"/>
    </row>
    <row r="1817" spans="9:9">
      <c r="I1817" s="106"/>
    </row>
    <row r="1818" spans="9:9">
      <c r="I1818" s="106"/>
    </row>
    <row r="1819" spans="9:9">
      <c r="I1819" s="106"/>
    </row>
    <row r="1820" spans="9:9">
      <c r="I1820" s="106"/>
    </row>
    <row r="1821" spans="9:9">
      <c r="I1821" s="106"/>
    </row>
    <row r="1822" spans="9:9">
      <c r="I1822" s="106"/>
    </row>
    <row r="1823" spans="9:9">
      <c r="I1823" s="106"/>
    </row>
    <row r="1824" spans="9:9">
      <c r="I1824" s="106"/>
    </row>
    <row r="1825" spans="9:9">
      <c r="I1825" s="106"/>
    </row>
    <row r="1826" spans="9:9">
      <c r="I1826" s="106"/>
    </row>
    <row r="1827" spans="9:9">
      <c r="I1827" s="106"/>
    </row>
    <row r="1828" spans="9:9">
      <c r="I1828" s="106"/>
    </row>
    <row r="1829" spans="9:9">
      <c r="I1829" s="106"/>
    </row>
    <row r="1830" spans="9:9">
      <c r="I1830" s="106"/>
    </row>
    <row r="1831" spans="9:9">
      <c r="I1831" s="106"/>
    </row>
    <row r="1832" spans="9:9">
      <c r="I1832" s="106"/>
    </row>
    <row r="1833" spans="9:9">
      <c r="I1833" s="106"/>
    </row>
    <row r="1834" spans="9:9">
      <c r="I1834" s="106"/>
    </row>
    <row r="1835" spans="9:9">
      <c r="I1835" s="106"/>
    </row>
    <row r="1836" spans="9:9">
      <c r="I1836" s="106"/>
    </row>
    <row r="1837" spans="9:9">
      <c r="I1837" s="106"/>
    </row>
    <row r="1838" spans="9:9">
      <c r="I1838" s="106"/>
    </row>
    <row r="1839" spans="9:9">
      <c r="I1839" s="106"/>
    </row>
    <row r="1840" spans="9:9">
      <c r="I1840" s="106"/>
    </row>
    <row r="1841" spans="9:9">
      <c r="I1841" s="106"/>
    </row>
    <row r="1842" spans="9:9">
      <c r="I1842" s="106"/>
    </row>
    <row r="1843" spans="9:9">
      <c r="I1843" s="106"/>
    </row>
    <row r="1844" spans="9:9">
      <c r="I1844" s="106"/>
    </row>
    <row r="1845" spans="9:9">
      <c r="I1845" s="106"/>
    </row>
    <row r="1846" spans="9:9">
      <c r="I1846" s="106"/>
    </row>
    <row r="1847" spans="9:9">
      <c r="I1847" s="106"/>
    </row>
    <row r="1848" spans="9:9">
      <c r="I1848" s="106"/>
    </row>
    <row r="1849" spans="9:9">
      <c r="I1849" s="106"/>
    </row>
    <row r="1850" spans="9:9">
      <c r="I1850" s="106"/>
    </row>
    <row r="1851" spans="9:9">
      <c r="I1851" s="106"/>
    </row>
    <row r="1852" spans="9:9">
      <c r="I1852" s="106"/>
    </row>
    <row r="1853" spans="9:9">
      <c r="I1853" s="106"/>
    </row>
    <row r="1854" spans="9:9">
      <c r="I1854" s="106"/>
    </row>
    <row r="1855" spans="9:9">
      <c r="I1855" s="106"/>
    </row>
    <row r="1856" spans="9:9">
      <c r="I1856" s="106"/>
    </row>
    <row r="1857" spans="9:9">
      <c r="I1857" s="106"/>
    </row>
    <row r="1858" spans="9:9">
      <c r="I1858" s="106"/>
    </row>
    <row r="1859" spans="9:9">
      <c r="I1859" s="106"/>
    </row>
    <row r="1860" spans="9:9">
      <c r="I1860" s="106"/>
    </row>
    <row r="1861" spans="9:9">
      <c r="I1861" s="106"/>
    </row>
    <row r="1862" spans="9:9">
      <c r="I1862" s="106"/>
    </row>
    <row r="1863" spans="9:9">
      <c r="I1863" s="106"/>
    </row>
    <row r="1864" spans="9:9">
      <c r="I1864" s="106"/>
    </row>
    <row r="1865" spans="9:9">
      <c r="I1865" s="106"/>
    </row>
    <row r="1866" spans="9:9">
      <c r="I1866" s="106"/>
    </row>
    <row r="1867" spans="9:9">
      <c r="I1867" s="106"/>
    </row>
    <row r="1868" spans="9:9">
      <c r="I1868" s="106"/>
    </row>
    <row r="1869" spans="9:9">
      <c r="I1869" s="106"/>
    </row>
    <row r="1870" spans="9:9">
      <c r="I1870" s="106"/>
    </row>
    <row r="1871" spans="9:9">
      <c r="I1871" s="106"/>
    </row>
    <row r="1872" spans="9:9">
      <c r="I1872" s="106"/>
    </row>
    <row r="1873" spans="9:9">
      <c r="I1873" s="106"/>
    </row>
    <row r="1874" spans="9:9">
      <c r="I1874" s="106"/>
    </row>
    <row r="1875" spans="9:9">
      <c r="I1875" s="106"/>
    </row>
    <row r="1876" spans="9:9">
      <c r="I1876" s="106"/>
    </row>
    <row r="1877" spans="9:9">
      <c r="I1877" s="106"/>
    </row>
    <row r="1878" spans="9:9">
      <c r="I1878" s="106"/>
    </row>
    <row r="1879" spans="9:9">
      <c r="I1879" s="106"/>
    </row>
    <row r="1880" spans="9:9">
      <c r="I1880" s="106"/>
    </row>
    <row r="1881" spans="9:9">
      <c r="I1881" s="106"/>
    </row>
    <row r="1882" spans="9:9">
      <c r="I1882" s="106"/>
    </row>
    <row r="1883" spans="9:9">
      <c r="I1883" s="106"/>
    </row>
    <row r="1884" spans="9:9">
      <c r="I1884" s="106"/>
    </row>
    <row r="1885" spans="9:9">
      <c r="I1885" s="106"/>
    </row>
    <row r="1886" spans="9:9">
      <c r="I1886" s="106"/>
    </row>
    <row r="1887" spans="9:9">
      <c r="I1887" s="106"/>
    </row>
    <row r="1888" spans="9:9">
      <c r="I1888" s="106"/>
    </row>
    <row r="1889" spans="9:9">
      <c r="I1889" s="106"/>
    </row>
    <row r="1890" spans="9:9">
      <c r="I1890" s="106"/>
    </row>
    <row r="1891" spans="9:9">
      <c r="I1891" s="106"/>
    </row>
    <row r="1892" spans="9:9">
      <c r="I1892" s="106"/>
    </row>
    <row r="1893" spans="9:9">
      <c r="I1893" s="106"/>
    </row>
    <row r="1894" spans="9:9">
      <c r="I1894" s="106"/>
    </row>
    <row r="1895" spans="9:9">
      <c r="I1895" s="106"/>
    </row>
    <row r="1896" spans="9:9">
      <c r="I1896" s="106"/>
    </row>
    <row r="1897" spans="9:9">
      <c r="I1897" s="106"/>
    </row>
    <row r="1898" spans="9:9">
      <c r="I1898" s="106"/>
    </row>
    <row r="1899" spans="9:9">
      <c r="I1899" s="106"/>
    </row>
    <row r="1900" spans="9:9">
      <c r="I1900" s="106"/>
    </row>
    <row r="1901" spans="9:9">
      <c r="I1901" s="106"/>
    </row>
    <row r="1902" spans="9:9">
      <c r="I1902" s="106"/>
    </row>
    <row r="1903" spans="9:9">
      <c r="I1903" s="106"/>
    </row>
    <row r="1904" spans="9:9">
      <c r="I1904" s="106"/>
    </row>
    <row r="1905" spans="9:9">
      <c r="I1905" s="106"/>
    </row>
    <row r="1906" spans="9:9">
      <c r="I1906" s="106"/>
    </row>
    <row r="1907" spans="9:9">
      <c r="I1907" s="106"/>
    </row>
    <row r="1908" spans="9:9">
      <c r="I1908" s="106"/>
    </row>
    <row r="1909" spans="9:9">
      <c r="I1909" s="106"/>
    </row>
    <row r="1910" spans="9:9">
      <c r="I1910" s="106"/>
    </row>
    <row r="1911" spans="9:9">
      <c r="I1911" s="106"/>
    </row>
    <row r="1912" spans="9:9">
      <c r="I1912" s="106"/>
    </row>
    <row r="1913" spans="9:9">
      <c r="I1913" s="106"/>
    </row>
    <row r="1914" spans="9:9">
      <c r="I1914" s="106"/>
    </row>
    <row r="1915" spans="9:9">
      <c r="I1915" s="106"/>
    </row>
    <row r="1916" spans="9:9">
      <c r="I1916" s="106"/>
    </row>
    <row r="1917" spans="9:9">
      <c r="I1917" s="106"/>
    </row>
    <row r="1918" spans="9:9">
      <c r="I1918" s="106"/>
    </row>
    <row r="1919" spans="9:9">
      <c r="I1919" s="106"/>
    </row>
    <row r="1920" spans="9:9">
      <c r="I1920" s="106"/>
    </row>
    <row r="1921" spans="9:9">
      <c r="I1921" s="106"/>
    </row>
    <row r="1922" spans="9:9">
      <c r="I1922" s="106"/>
    </row>
    <row r="1923" spans="9:9">
      <c r="I1923" s="106"/>
    </row>
    <row r="1924" spans="9:9">
      <c r="I1924" s="106"/>
    </row>
    <row r="1925" spans="9:9">
      <c r="I1925" s="106"/>
    </row>
    <row r="1926" spans="9:9">
      <c r="I1926" s="106"/>
    </row>
    <row r="1927" spans="9:9">
      <c r="I1927" s="106"/>
    </row>
    <row r="1928" spans="9:9">
      <c r="I1928" s="106"/>
    </row>
    <row r="1929" spans="9:9">
      <c r="I1929" s="106"/>
    </row>
    <row r="1930" spans="9:9">
      <c r="I1930" s="106"/>
    </row>
    <row r="1931" spans="9:9">
      <c r="I1931" s="106"/>
    </row>
    <row r="1932" spans="9:9">
      <c r="I1932" s="106"/>
    </row>
    <row r="1933" spans="9:9">
      <c r="I1933" s="106"/>
    </row>
    <row r="1934" spans="9:9">
      <c r="I1934" s="106"/>
    </row>
    <row r="1935" spans="9:9">
      <c r="I1935" s="106"/>
    </row>
    <row r="1936" spans="9:9">
      <c r="I1936" s="106"/>
    </row>
    <row r="1937" spans="9:9">
      <c r="I1937" s="106"/>
    </row>
    <row r="1938" spans="9:9">
      <c r="I1938" s="106"/>
    </row>
    <row r="1939" spans="9:9">
      <c r="I1939" s="106"/>
    </row>
    <row r="1940" spans="9:9">
      <c r="I1940" s="106"/>
    </row>
    <row r="1941" spans="9:9">
      <c r="I1941" s="106"/>
    </row>
    <row r="1942" spans="9:9">
      <c r="I1942" s="106"/>
    </row>
    <row r="1943" spans="9:9">
      <c r="I1943" s="106"/>
    </row>
    <row r="1944" spans="9:9">
      <c r="I1944" s="106"/>
    </row>
    <row r="1945" spans="9:9">
      <c r="I1945" s="106"/>
    </row>
    <row r="1946" spans="9:9">
      <c r="I1946" s="106"/>
    </row>
    <row r="1947" spans="9:9">
      <c r="I1947" s="106"/>
    </row>
    <row r="1948" spans="9:9">
      <c r="I1948" s="106"/>
    </row>
    <row r="1949" spans="9:9">
      <c r="I1949" s="106"/>
    </row>
    <row r="1950" spans="9:9">
      <c r="I1950" s="106"/>
    </row>
    <row r="1951" spans="9:9">
      <c r="I1951" s="106"/>
    </row>
    <row r="1952" spans="9:9">
      <c r="I1952" s="106"/>
    </row>
    <row r="1953" spans="9:9">
      <c r="I1953" s="106"/>
    </row>
    <row r="1954" spans="9:9">
      <c r="I1954" s="106"/>
    </row>
    <row r="1955" spans="9:9">
      <c r="I1955" s="106"/>
    </row>
    <row r="1956" spans="9:9">
      <c r="I1956" s="106"/>
    </row>
    <row r="1957" spans="9:9">
      <c r="I1957" s="106"/>
    </row>
    <row r="1958" spans="9:9">
      <c r="I1958" s="106"/>
    </row>
    <row r="1959" spans="9:9">
      <c r="I1959" s="106"/>
    </row>
    <row r="1960" spans="9:9">
      <c r="I1960" s="106"/>
    </row>
    <row r="1961" spans="9:9">
      <c r="I1961" s="106"/>
    </row>
    <row r="1962" spans="9:9">
      <c r="I1962" s="106"/>
    </row>
    <row r="1963" spans="9:9">
      <c r="I1963" s="106"/>
    </row>
    <row r="1964" spans="9:9">
      <c r="I1964" s="106"/>
    </row>
    <row r="1965" spans="9:9">
      <c r="I1965" s="106"/>
    </row>
    <row r="1966" spans="9:9">
      <c r="I1966" s="106"/>
    </row>
    <row r="1967" spans="9:9">
      <c r="I1967" s="106"/>
    </row>
    <row r="1968" spans="9:9">
      <c r="I1968" s="106"/>
    </row>
    <row r="1969" spans="9:9">
      <c r="I1969" s="106"/>
    </row>
    <row r="1970" spans="9:9">
      <c r="I1970" s="106"/>
    </row>
    <row r="1971" spans="9:9">
      <c r="I1971" s="106"/>
    </row>
    <row r="1972" spans="9:9">
      <c r="I1972" s="106"/>
    </row>
    <row r="1973" spans="9:9">
      <c r="I1973" s="106"/>
    </row>
    <row r="1974" spans="9:9">
      <c r="I1974" s="106"/>
    </row>
    <row r="1975" spans="9:9">
      <c r="I1975" s="106"/>
    </row>
    <row r="1976" spans="9:9">
      <c r="I1976" s="106"/>
    </row>
    <row r="1977" spans="9:9">
      <c r="I1977" s="106"/>
    </row>
    <row r="1978" spans="9:9">
      <c r="I1978" s="106"/>
    </row>
    <row r="1979" spans="9:9">
      <c r="I1979" s="106"/>
    </row>
    <row r="1980" spans="9:9">
      <c r="I1980" s="106"/>
    </row>
    <row r="1981" spans="9:9">
      <c r="I1981" s="106"/>
    </row>
    <row r="1982" spans="9:9">
      <c r="I1982" s="106"/>
    </row>
    <row r="1983" spans="9:9">
      <c r="I1983" s="106"/>
    </row>
    <row r="1984" spans="9:9">
      <c r="I1984" s="106"/>
    </row>
    <row r="1985" spans="9:9">
      <c r="I1985" s="106"/>
    </row>
    <row r="1986" spans="9:9">
      <c r="I1986" s="106"/>
    </row>
    <row r="1987" spans="9:9">
      <c r="I1987" s="106"/>
    </row>
    <row r="1988" spans="9:9">
      <c r="I1988" s="106"/>
    </row>
    <row r="1989" spans="9:9">
      <c r="I1989" s="106"/>
    </row>
    <row r="1990" spans="9:9">
      <c r="I1990" s="106"/>
    </row>
    <row r="1991" spans="9:9">
      <c r="I1991" s="106"/>
    </row>
    <row r="1992" spans="9:9">
      <c r="I1992" s="106"/>
    </row>
    <row r="1993" spans="9:9">
      <c r="I1993" s="106"/>
    </row>
    <row r="1994" spans="9:9">
      <c r="I1994" s="106"/>
    </row>
    <row r="1995" spans="9:9">
      <c r="I1995" s="106"/>
    </row>
    <row r="1996" spans="9:9">
      <c r="I1996" s="106"/>
    </row>
    <row r="1997" spans="9:9">
      <c r="I1997" s="106"/>
    </row>
    <row r="1998" spans="9:9">
      <c r="I1998" s="106"/>
    </row>
    <row r="1999" spans="9:9">
      <c r="I1999" s="106"/>
    </row>
    <row r="2000" spans="9:9">
      <c r="I2000" s="106"/>
    </row>
    <row r="2001" spans="9:9">
      <c r="I2001" s="106"/>
    </row>
    <row r="2002" spans="9:9">
      <c r="I2002" s="106"/>
    </row>
    <row r="2003" spans="9:9">
      <c r="I2003" s="106"/>
    </row>
    <row r="2004" spans="9:9">
      <c r="I2004" s="106"/>
    </row>
    <row r="2005" spans="9:9">
      <c r="I2005" s="106"/>
    </row>
    <row r="2006" spans="9:9">
      <c r="I2006" s="106"/>
    </row>
    <row r="2007" spans="9:9">
      <c r="I2007" s="106"/>
    </row>
    <row r="2008" spans="9:9">
      <c r="I2008" s="106"/>
    </row>
    <row r="2009" spans="9:9">
      <c r="I2009" s="106"/>
    </row>
    <row r="2010" spans="9:9">
      <c r="I2010" s="106"/>
    </row>
    <row r="2011" spans="9:9">
      <c r="I2011" s="106"/>
    </row>
    <row r="2012" spans="9:9">
      <c r="I2012" s="106"/>
    </row>
    <row r="2013" spans="9:9">
      <c r="I2013" s="106"/>
    </row>
    <row r="2014" spans="9:9">
      <c r="I2014" s="106"/>
    </row>
    <row r="2015" spans="9:9">
      <c r="I2015" s="106"/>
    </row>
    <row r="2016" spans="9:9">
      <c r="I2016" s="106"/>
    </row>
    <row r="2017" spans="9:9">
      <c r="I2017" s="106"/>
    </row>
    <row r="2018" spans="9:9">
      <c r="I2018" s="106"/>
    </row>
    <row r="2019" spans="9:9">
      <c r="I2019" s="106"/>
    </row>
    <row r="2020" spans="9:9">
      <c r="I2020" s="106"/>
    </row>
    <row r="2021" spans="9:9">
      <c r="I2021" s="106"/>
    </row>
    <row r="2022" spans="9:9">
      <c r="I2022" s="106"/>
    </row>
    <row r="2023" spans="9:9">
      <c r="I2023" s="106"/>
    </row>
    <row r="2024" spans="9:9">
      <c r="I2024" s="106"/>
    </row>
    <row r="2025" spans="9:9">
      <c r="I2025" s="106"/>
    </row>
    <row r="2026" spans="9:9">
      <c r="I2026" s="106"/>
    </row>
    <row r="2027" spans="9:9">
      <c r="I2027" s="106"/>
    </row>
    <row r="2028" spans="9:9">
      <c r="I2028" s="106"/>
    </row>
    <row r="2029" spans="9:9">
      <c r="I2029" s="106"/>
    </row>
    <row r="2030" spans="9:9">
      <c r="I2030" s="106"/>
    </row>
    <row r="2031" spans="9:9">
      <c r="I2031" s="106"/>
    </row>
    <row r="2032" spans="9:9">
      <c r="I2032" s="106"/>
    </row>
    <row r="2033" spans="9:9">
      <c r="I2033" s="106"/>
    </row>
    <row r="2034" spans="9:9">
      <c r="I2034" s="106"/>
    </row>
    <row r="2035" spans="9:9">
      <c r="I2035" s="106"/>
    </row>
    <row r="2036" spans="9:9">
      <c r="I2036" s="106"/>
    </row>
    <row r="2037" spans="9:9">
      <c r="I2037" s="106"/>
    </row>
    <row r="2038" spans="9:9">
      <c r="I2038" s="106"/>
    </row>
    <row r="2039" spans="9:9">
      <c r="I2039" s="106"/>
    </row>
    <row r="2040" spans="9:9">
      <c r="I2040" s="106"/>
    </row>
    <row r="2041" spans="9:9">
      <c r="I2041" s="106"/>
    </row>
    <row r="2042" spans="9:9">
      <c r="I2042" s="106"/>
    </row>
    <row r="2043" spans="9:9">
      <c r="I2043" s="106"/>
    </row>
    <row r="2044" spans="9:9">
      <c r="I2044" s="106"/>
    </row>
    <row r="2045" spans="9:9">
      <c r="I2045" s="106"/>
    </row>
    <row r="2046" spans="9:9">
      <c r="I2046" s="106"/>
    </row>
    <row r="2047" spans="9:9">
      <c r="I2047" s="106"/>
    </row>
    <row r="2048" spans="9:9">
      <c r="I2048" s="106"/>
    </row>
    <row r="2049" spans="9:9">
      <c r="I2049" s="106"/>
    </row>
    <row r="2050" spans="9:9">
      <c r="I2050" s="106"/>
    </row>
    <row r="2051" spans="9:9">
      <c r="I2051" s="106"/>
    </row>
    <row r="2052" spans="9:9">
      <c r="I2052" s="106"/>
    </row>
    <row r="2053" spans="9:9">
      <c r="I2053" s="106"/>
    </row>
    <row r="2054" spans="9:9">
      <c r="I2054" s="106"/>
    </row>
    <row r="2055" spans="9:9">
      <c r="I2055" s="106"/>
    </row>
    <row r="2056" spans="9:9">
      <c r="I2056" s="106"/>
    </row>
    <row r="2057" spans="9:9">
      <c r="I2057" s="106"/>
    </row>
    <row r="2058" spans="9:9">
      <c r="I2058" s="106"/>
    </row>
    <row r="2059" spans="9:9">
      <c r="I2059" s="106"/>
    </row>
    <row r="2060" spans="9:9">
      <c r="I2060" s="106"/>
    </row>
    <row r="2061" spans="9:9">
      <c r="I2061" s="106"/>
    </row>
    <row r="2062" spans="9:9">
      <c r="I2062" s="106"/>
    </row>
    <row r="2063" spans="9:9">
      <c r="I2063" s="106"/>
    </row>
    <row r="2064" spans="9:9">
      <c r="I2064" s="106"/>
    </row>
    <row r="2065" spans="9:9">
      <c r="I2065" s="106"/>
    </row>
    <row r="2066" spans="9:9">
      <c r="I2066" s="106"/>
    </row>
    <row r="2067" spans="9:9">
      <c r="I2067" s="106"/>
    </row>
    <row r="2068" spans="9:9">
      <c r="I2068" s="106"/>
    </row>
    <row r="2069" spans="9:9">
      <c r="I2069" s="106"/>
    </row>
    <row r="2070" spans="9:9">
      <c r="I2070" s="106"/>
    </row>
    <row r="2071" spans="9:9">
      <c r="I2071" s="106"/>
    </row>
    <row r="2072" spans="9:9">
      <c r="I2072" s="106"/>
    </row>
    <row r="2073" spans="9:9">
      <c r="I2073" s="106"/>
    </row>
    <row r="2074" spans="9:9">
      <c r="I2074" s="106"/>
    </row>
    <row r="2075" spans="9:9">
      <c r="I2075" s="106"/>
    </row>
    <row r="2076" spans="9:9">
      <c r="I2076" s="106"/>
    </row>
    <row r="2077" spans="9:9">
      <c r="I2077" s="106"/>
    </row>
    <row r="2078" spans="9:9">
      <c r="I2078" s="106"/>
    </row>
    <row r="2079" spans="9:9">
      <c r="I2079" s="106"/>
    </row>
    <row r="2080" spans="9:9">
      <c r="I2080" s="106"/>
    </row>
    <row r="2081" spans="9:9">
      <c r="I2081" s="106"/>
    </row>
    <row r="2082" spans="9:9">
      <c r="I2082" s="106"/>
    </row>
    <row r="2083" spans="9:9">
      <c r="I2083" s="106"/>
    </row>
    <row r="2084" spans="9:9">
      <c r="I2084" s="106"/>
    </row>
    <row r="2085" spans="9:9">
      <c r="I2085" s="106"/>
    </row>
    <row r="2086" spans="9:9">
      <c r="I2086" s="106"/>
    </row>
    <row r="2087" spans="9:9">
      <c r="I2087" s="106"/>
    </row>
    <row r="2088" spans="9:9">
      <c r="I2088" s="106"/>
    </row>
    <row r="2089" spans="9:9">
      <c r="I2089" s="106"/>
    </row>
    <row r="2090" spans="9:9">
      <c r="I2090" s="106"/>
    </row>
    <row r="2091" spans="9:9">
      <c r="I2091" s="106"/>
    </row>
    <row r="2092" spans="9:9">
      <c r="I2092" s="106"/>
    </row>
    <row r="2093" spans="9:9">
      <c r="I2093" s="106"/>
    </row>
    <row r="2094" spans="9:9">
      <c r="I2094" s="106"/>
    </row>
    <row r="2095" spans="9:9">
      <c r="I2095" s="106"/>
    </row>
    <row r="2096" spans="9:9">
      <c r="I2096" s="106"/>
    </row>
    <row r="2097" spans="9:9">
      <c r="I2097" s="106"/>
    </row>
    <row r="2098" spans="9:9">
      <c r="I2098" s="106"/>
    </row>
    <row r="2099" spans="9:9">
      <c r="I2099" s="106"/>
    </row>
    <row r="2100" spans="9:9">
      <c r="I2100" s="106"/>
    </row>
    <row r="2101" spans="9:9">
      <c r="I2101" s="106"/>
    </row>
    <row r="2102" spans="9:9">
      <c r="I2102" s="106"/>
    </row>
    <row r="2103" spans="9:9">
      <c r="I2103" s="106"/>
    </row>
    <row r="2104" spans="9:9">
      <c r="I2104" s="106"/>
    </row>
    <row r="2105" spans="9:9">
      <c r="I2105" s="106"/>
    </row>
    <row r="2106" spans="9:9">
      <c r="I2106" s="106"/>
    </row>
    <row r="2107" spans="9:9">
      <c r="I2107" s="106"/>
    </row>
    <row r="2108" spans="9:9">
      <c r="I2108" s="106"/>
    </row>
    <row r="2109" spans="9:9">
      <c r="I2109" s="106"/>
    </row>
    <row r="2110" spans="9:9">
      <c r="I2110" s="106"/>
    </row>
    <row r="2111" spans="9:9">
      <c r="I2111" s="106"/>
    </row>
    <row r="2112" spans="9:9">
      <c r="I2112" s="106"/>
    </row>
    <row r="2113" spans="9:9">
      <c r="I2113" s="106"/>
    </row>
    <row r="2114" spans="9:9">
      <c r="I2114" s="106"/>
    </row>
    <row r="2115" spans="9:9">
      <c r="I2115" s="106"/>
    </row>
    <row r="2116" spans="9:9">
      <c r="I2116" s="106"/>
    </row>
    <row r="2117" spans="9:9">
      <c r="I2117" s="106"/>
    </row>
    <row r="2118" spans="9:9">
      <c r="I2118" s="106"/>
    </row>
    <row r="2119" spans="9:9">
      <c r="I2119" s="106"/>
    </row>
    <row r="2120" spans="9:9">
      <c r="I2120" s="106"/>
    </row>
    <row r="2121" spans="9:9">
      <c r="I2121" s="106"/>
    </row>
    <row r="2122" spans="9:9">
      <c r="I2122" s="106"/>
    </row>
    <row r="2123" spans="9:9">
      <c r="I2123" s="106"/>
    </row>
    <row r="2124" spans="9:9">
      <c r="I2124" s="106"/>
    </row>
    <row r="2125" spans="9:9">
      <c r="I2125" s="106"/>
    </row>
    <row r="2126" spans="9:9">
      <c r="I2126" s="106"/>
    </row>
    <row r="2127" spans="9:9">
      <c r="I2127" s="106"/>
    </row>
    <row r="2128" spans="9:9">
      <c r="I2128" s="106"/>
    </row>
    <row r="2129" spans="9:9">
      <c r="I2129" s="106"/>
    </row>
    <row r="2130" spans="9:9">
      <c r="I2130" s="106"/>
    </row>
    <row r="2131" spans="9:9">
      <c r="I2131" s="106"/>
    </row>
    <row r="2132" spans="9:9">
      <c r="I2132" s="106"/>
    </row>
    <row r="2133" spans="9:9">
      <c r="I2133" s="106"/>
    </row>
    <row r="2134" spans="9:9">
      <c r="I2134" s="106"/>
    </row>
    <row r="2135" spans="9:9">
      <c r="I2135" s="106"/>
    </row>
    <row r="2136" spans="9:9">
      <c r="I2136" s="106"/>
    </row>
    <row r="2137" spans="9:9">
      <c r="I2137" s="106"/>
    </row>
    <row r="2138" spans="9:9">
      <c r="I2138" s="106"/>
    </row>
    <row r="2139" spans="9:9">
      <c r="I2139" s="106"/>
    </row>
    <row r="2140" spans="9:9">
      <c r="I2140" s="106"/>
    </row>
    <row r="2141" spans="9:9">
      <c r="I2141" s="106"/>
    </row>
    <row r="2142" spans="9:9">
      <c r="I2142" s="106"/>
    </row>
    <row r="2143" spans="9:9">
      <c r="I2143" s="106"/>
    </row>
    <row r="2144" spans="9:9">
      <c r="I2144" s="106"/>
    </row>
    <row r="2145" spans="9:9">
      <c r="I2145" s="106"/>
    </row>
    <row r="2146" spans="9:9">
      <c r="I2146" s="106"/>
    </row>
    <row r="2147" spans="9:9">
      <c r="I2147" s="106"/>
    </row>
    <row r="2148" spans="9:9">
      <c r="I2148" s="106"/>
    </row>
    <row r="2149" spans="9:9">
      <c r="I2149" s="106"/>
    </row>
    <row r="2150" spans="9:9">
      <c r="I2150" s="106"/>
    </row>
    <row r="2151" spans="9:9">
      <c r="I2151" s="106"/>
    </row>
    <row r="2152" spans="9:9">
      <c r="I2152" s="106"/>
    </row>
    <row r="2153" spans="9:9">
      <c r="I2153" s="106"/>
    </row>
    <row r="2154" spans="9:9">
      <c r="I2154" s="106"/>
    </row>
    <row r="2155" spans="9:9">
      <c r="I2155" s="106"/>
    </row>
    <row r="2156" spans="9:9">
      <c r="I2156" s="106"/>
    </row>
    <row r="2157" spans="9:9">
      <c r="I2157" s="106"/>
    </row>
    <row r="2158" spans="9:9">
      <c r="I2158" s="106"/>
    </row>
    <row r="2159" spans="9:9">
      <c r="I2159" s="106"/>
    </row>
    <row r="2160" spans="9:9">
      <c r="I2160" s="106"/>
    </row>
    <row r="2161" spans="9:9">
      <c r="I2161" s="106"/>
    </row>
    <row r="2162" spans="9:9">
      <c r="I2162" s="106"/>
    </row>
    <row r="2163" spans="9:9">
      <c r="I2163" s="106"/>
    </row>
    <row r="2164" spans="9:9">
      <c r="I2164" s="106"/>
    </row>
    <row r="2165" spans="9:9">
      <c r="I2165" s="106"/>
    </row>
    <row r="2166" spans="9:9">
      <c r="I2166" s="106"/>
    </row>
    <row r="2167" spans="9:9">
      <c r="I2167" s="106"/>
    </row>
    <row r="2168" spans="9:9">
      <c r="I2168" s="106"/>
    </row>
    <row r="2169" spans="9:9">
      <c r="I2169" s="106"/>
    </row>
    <row r="2170" spans="9:9">
      <c r="I2170" s="106"/>
    </row>
    <row r="2171" spans="9:9">
      <c r="I2171" s="106"/>
    </row>
    <row r="2172" spans="9:9">
      <c r="I2172" s="106"/>
    </row>
    <row r="2173" spans="9:9">
      <c r="I2173" s="106"/>
    </row>
    <row r="2174" spans="9:9">
      <c r="I2174" s="106"/>
    </row>
    <row r="2175" spans="9:9">
      <c r="I2175" s="106"/>
    </row>
    <row r="2176" spans="9:9">
      <c r="I2176" s="106"/>
    </row>
    <row r="2177" spans="9:9">
      <c r="I2177" s="106"/>
    </row>
    <row r="2178" spans="9:9">
      <c r="I2178" s="106"/>
    </row>
    <row r="2179" spans="9:9">
      <c r="I2179" s="106"/>
    </row>
    <row r="2180" spans="9:9">
      <c r="I2180" s="106"/>
    </row>
    <row r="2181" spans="9:9">
      <c r="I2181" s="106"/>
    </row>
    <row r="2182" spans="9:9">
      <c r="I2182" s="106"/>
    </row>
    <row r="2183" spans="9:9">
      <c r="I2183" s="106"/>
    </row>
    <row r="2184" spans="9:9">
      <c r="I2184" s="106"/>
    </row>
    <row r="2185" spans="9:9">
      <c r="I2185" s="106"/>
    </row>
    <row r="2186" spans="9:9">
      <c r="I2186" s="106"/>
    </row>
    <row r="2187" spans="9:9">
      <c r="I2187" s="106"/>
    </row>
    <row r="2188" spans="9:9">
      <c r="I2188" s="106"/>
    </row>
    <row r="2189" spans="9:9">
      <c r="I2189" s="106"/>
    </row>
    <row r="2190" spans="9:9">
      <c r="I2190" s="106"/>
    </row>
    <row r="2191" spans="9:9">
      <c r="I2191" s="106"/>
    </row>
    <row r="2192" spans="9:9">
      <c r="I2192" s="106"/>
    </row>
    <row r="2193" spans="9:9">
      <c r="I2193" s="106"/>
    </row>
    <row r="2194" spans="9:9">
      <c r="I2194" s="106"/>
    </row>
    <row r="2195" spans="9:9">
      <c r="I2195" s="106"/>
    </row>
    <row r="2196" spans="9:9">
      <c r="I2196" s="106"/>
    </row>
    <row r="2197" spans="9:9">
      <c r="I2197" s="106"/>
    </row>
    <row r="2198" spans="9:9">
      <c r="I2198" s="106"/>
    </row>
    <row r="2199" spans="9:9">
      <c r="I2199" s="106"/>
    </row>
    <row r="2200" spans="9:9">
      <c r="I2200" s="106"/>
    </row>
    <row r="2201" spans="9:9">
      <c r="I2201" s="106"/>
    </row>
    <row r="2202" spans="9:9">
      <c r="I2202" s="106"/>
    </row>
    <row r="2203" spans="9:9">
      <c r="I2203" s="106"/>
    </row>
    <row r="2204" spans="9:9">
      <c r="I2204" s="106"/>
    </row>
    <row r="2205" spans="9:9">
      <c r="I2205" s="106"/>
    </row>
    <row r="2206" spans="9:9">
      <c r="I2206" s="106"/>
    </row>
    <row r="2207" spans="9:9">
      <c r="I2207" s="106"/>
    </row>
    <row r="2208" spans="9:9">
      <c r="I2208" s="106"/>
    </row>
    <row r="2209" spans="9:9">
      <c r="I2209" s="106"/>
    </row>
    <row r="2210" spans="9:9">
      <c r="I2210" s="106"/>
    </row>
    <row r="2211" spans="9:9">
      <c r="I2211" s="106"/>
    </row>
    <row r="2212" spans="9:9">
      <c r="I2212" s="106"/>
    </row>
    <row r="2213" spans="9:9">
      <c r="I2213" s="106"/>
    </row>
    <row r="2214" spans="9:9">
      <c r="I2214" s="106"/>
    </row>
    <row r="2215" spans="9:9">
      <c r="I2215" s="106"/>
    </row>
    <row r="2216" spans="9:9">
      <c r="I2216" s="106"/>
    </row>
    <row r="2217" spans="9:9">
      <c r="I2217" s="106"/>
    </row>
    <row r="2218" spans="9:9">
      <c r="I2218" s="106"/>
    </row>
    <row r="2219" spans="9:9">
      <c r="I2219" s="106"/>
    </row>
    <row r="2220" spans="9:9">
      <c r="I2220" s="106"/>
    </row>
    <row r="2221" spans="9:9">
      <c r="I2221" s="106"/>
    </row>
    <row r="2222" spans="9:9">
      <c r="I2222" s="106"/>
    </row>
    <row r="2223" spans="9:9">
      <c r="I2223" s="106"/>
    </row>
    <row r="2224" spans="9:9">
      <c r="I2224" s="106"/>
    </row>
    <row r="2225" spans="9:9">
      <c r="I2225" s="106"/>
    </row>
    <row r="2226" spans="9:9">
      <c r="I2226" s="106"/>
    </row>
    <row r="2227" spans="9:9">
      <c r="I2227" s="106"/>
    </row>
    <row r="2228" spans="9:9">
      <c r="I2228" s="106"/>
    </row>
    <row r="2229" spans="9:9">
      <c r="I2229" s="106"/>
    </row>
    <row r="2230" spans="9:9">
      <c r="I2230" s="106"/>
    </row>
    <row r="2231" spans="9:9">
      <c r="I2231" s="106"/>
    </row>
    <row r="2232" spans="9:9">
      <c r="I2232" s="106"/>
    </row>
    <row r="2233" spans="9:9">
      <c r="I2233" s="106"/>
    </row>
    <row r="2234" spans="9:9">
      <c r="I2234" s="106"/>
    </row>
    <row r="2235" spans="9:9">
      <c r="I2235" s="106"/>
    </row>
    <row r="2236" spans="9:9">
      <c r="I2236" s="106"/>
    </row>
    <row r="2237" spans="9:9">
      <c r="I2237" s="106"/>
    </row>
    <row r="2238" spans="9:9">
      <c r="I2238" s="106"/>
    </row>
    <row r="2239" spans="9:9">
      <c r="I2239" s="106"/>
    </row>
    <row r="2240" spans="9:9">
      <c r="I2240" s="106"/>
    </row>
    <row r="2241" spans="9:9">
      <c r="I2241" s="106"/>
    </row>
    <row r="2242" spans="9:9">
      <c r="I2242" s="106"/>
    </row>
    <row r="2243" spans="9:9">
      <c r="I2243" s="106"/>
    </row>
    <row r="2244" spans="9:9">
      <c r="I2244" s="106"/>
    </row>
    <row r="2245" spans="9:9">
      <c r="I2245" s="106"/>
    </row>
    <row r="2246" spans="9:9">
      <c r="I2246" s="106"/>
    </row>
    <row r="2247" spans="9:9">
      <c r="I2247" s="106"/>
    </row>
    <row r="2248" spans="9:9">
      <c r="I2248" s="106"/>
    </row>
    <row r="2249" spans="9:9">
      <c r="I2249" s="106"/>
    </row>
    <row r="2250" spans="9:9">
      <c r="I2250" s="106"/>
    </row>
    <row r="2251" spans="9:9">
      <c r="I2251" s="106"/>
    </row>
    <row r="2252" spans="9:9">
      <c r="I2252" s="106"/>
    </row>
    <row r="2253" spans="9:9">
      <c r="I2253" s="106"/>
    </row>
    <row r="2254" spans="9:9">
      <c r="I2254" s="106"/>
    </row>
    <row r="2255" spans="9:9">
      <c r="I2255" s="106"/>
    </row>
    <row r="2256" spans="9:9">
      <c r="I2256" s="106"/>
    </row>
    <row r="2257" spans="9:9">
      <c r="I2257" s="106"/>
    </row>
  </sheetData>
  <mergeCells count="5">
    <mergeCell ref="I2:L2"/>
    <mergeCell ref="I3:J7"/>
    <mergeCell ref="K16:L16"/>
    <mergeCell ref="K17:L21"/>
    <mergeCell ref="K22:L22"/>
  </mergeCells>
  <pageMargins left="0.7" right="0.7" top="0.75" bottom="0.75" header="0.3" footer="0.3"/>
  <pageSetup fitToHeight="0"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TextBox1">
          <controlPr defaultSize="0" autoLine="0" r:id="rId6">
            <anchor moveWithCells="1" sizeWithCells="1">
              <from>
                <xdr:col>8</xdr:col>
                <xdr:colOff>66675</xdr:colOff>
                <xdr:row>4</xdr:row>
                <xdr:rowOff>133350</xdr:rowOff>
              </from>
              <to>
                <xdr:col>9</xdr:col>
                <xdr:colOff>390525</xdr:colOff>
                <xdr:row>6</xdr:row>
                <xdr:rowOff>47625</xdr:rowOff>
              </to>
            </anchor>
          </controlPr>
        </control>
      </mc:Choice>
      <mc:Fallback>
        <control shapeId="2049" r:id="rId5" name="TextBox1"/>
      </mc:Fallback>
    </mc:AlternateContent>
    <mc:AlternateContent xmlns:mc="http://schemas.openxmlformats.org/markup-compatibility/2006">
      <mc:Choice Requires="x14">
        <control shapeId="2050" r:id="rId7" name="CommandButton1">
          <controlPr defaultSize="0" autoLine="0" r:id="rId8">
            <anchor moveWithCells="1">
              <from>
                <xdr:col>8</xdr:col>
                <xdr:colOff>200025</xdr:colOff>
                <xdr:row>2</xdr:row>
                <xdr:rowOff>57150</xdr:rowOff>
              </from>
              <to>
                <xdr:col>8</xdr:col>
                <xdr:colOff>1171575</xdr:colOff>
                <xdr:row>4</xdr:row>
                <xdr:rowOff>57150</xdr:rowOff>
              </to>
            </anchor>
          </controlPr>
        </control>
      </mc:Choice>
      <mc:Fallback>
        <control shapeId="2050" r:id="rId7" name="CommandButton1"/>
      </mc:Fallback>
    </mc:AlternateContent>
    <mc:AlternateContent xmlns:mc="http://schemas.openxmlformats.org/markup-compatibility/2006">
      <mc:Choice Requires="x14">
        <control shapeId="2054" r:id="rId9" name="CommandButton2">
          <controlPr defaultSize="0" autoLine="0" r:id="rId10">
            <anchor moveWithCells="1">
              <from>
                <xdr:col>10</xdr:col>
                <xdr:colOff>104775</xdr:colOff>
                <xdr:row>16</xdr:row>
                <xdr:rowOff>38100</xdr:rowOff>
              </from>
              <to>
                <xdr:col>11</xdr:col>
                <xdr:colOff>666750</xdr:colOff>
                <xdr:row>20</xdr:row>
                <xdr:rowOff>95250</xdr:rowOff>
              </to>
            </anchor>
          </controlPr>
        </control>
      </mc:Choice>
      <mc:Fallback>
        <control shapeId="2054" r:id="rId9" name="CommandButton2"/>
      </mc:Fallback>
    </mc:AlternateContent>
    <mc:AlternateContent xmlns:mc="http://schemas.openxmlformats.org/markup-compatibility/2006">
      <mc:Choice Requires="x14">
        <control shapeId="2055" r:id="rId11" name="CommandButton3">
          <controlPr defaultSize="0" autoLine="0" r:id="rId12">
            <anchor moveWithCells="1">
              <from>
                <xdr:col>10</xdr:col>
                <xdr:colOff>266700</xdr:colOff>
                <xdr:row>22</xdr:row>
                <xdr:rowOff>0</xdr:rowOff>
              </from>
              <to>
                <xdr:col>11</xdr:col>
                <xdr:colOff>561975</xdr:colOff>
                <xdr:row>24</xdr:row>
                <xdr:rowOff>95250</xdr:rowOff>
              </to>
            </anchor>
          </controlPr>
        </control>
      </mc:Choice>
      <mc:Fallback>
        <control shapeId="2055" r:id="rId11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pageSetUpPr fitToPage="1"/>
  </sheetPr>
  <dimension ref="A1:L41"/>
  <sheetViews>
    <sheetView showGridLines="0" zoomScale="90" zoomScaleNormal="90" workbookViewId="0">
      <selection activeCell="A2" sqref="A2:G41"/>
    </sheetView>
  </sheetViews>
  <sheetFormatPr baseColWidth="10" defaultRowHeight="12"/>
  <cols>
    <col min="1" max="1" width="5.28515625" style="119" customWidth="1"/>
    <col min="2" max="2" width="13.5703125" style="119" customWidth="1"/>
    <col min="3" max="3" width="12.7109375" style="119" customWidth="1"/>
    <col min="4" max="4" width="22.28515625" style="119" customWidth="1"/>
    <col min="5" max="5" width="13.5703125" style="134" customWidth="1"/>
    <col min="6" max="7" width="11.42578125" style="119"/>
    <col min="8" max="8" width="4" style="128" customWidth="1"/>
    <col min="9" max="9" width="11.42578125" style="118"/>
    <col min="10" max="256" width="11.42578125" style="119"/>
    <col min="257" max="257" width="5.28515625" style="119" customWidth="1"/>
    <col min="258" max="258" width="13.5703125" style="119" customWidth="1"/>
    <col min="259" max="259" width="12.7109375" style="119" customWidth="1"/>
    <col min="260" max="260" width="22.28515625" style="119" customWidth="1"/>
    <col min="261" max="261" width="13.5703125" style="119" customWidth="1"/>
    <col min="262" max="512" width="11.42578125" style="119"/>
    <col min="513" max="513" width="5.28515625" style="119" customWidth="1"/>
    <col min="514" max="514" width="13.5703125" style="119" customWidth="1"/>
    <col min="515" max="515" width="12.7109375" style="119" customWidth="1"/>
    <col min="516" max="516" width="22.28515625" style="119" customWidth="1"/>
    <col min="517" max="517" width="13.5703125" style="119" customWidth="1"/>
    <col min="518" max="768" width="11.42578125" style="119"/>
    <col min="769" max="769" width="5.28515625" style="119" customWidth="1"/>
    <col min="770" max="770" width="13.5703125" style="119" customWidth="1"/>
    <col min="771" max="771" width="12.7109375" style="119" customWidth="1"/>
    <col min="772" max="772" width="22.28515625" style="119" customWidth="1"/>
    <col min="773" max="773" width="13.5703125" style="119" customWidth="1"/>
    <col min="774" max="1024" width="11.42578125" style="119"/>
    <col min="1025" max="1025" width="5.28515625" style="119" customWidth="1"/>
    <col min="1026" max="1026" width="13.5703125" style="119" customWidth="1"/>
    <col min="1027" max="1027" width="12.7109375" style="119" customWidth="1"/>
    <col min="1028" max="1028" width="22.28515625" style="119" customWidth="1"/>
    <col min="1029" max="1029" width="13.5703125" style="119" customWidth="1"/>
    <col min="1030" max="1280" width="11.42578125" style="119"/>
    <col min="1281" max="1281" width="5.28515625" style="119" customWidth="1"/>
    <col min="1282" max="1282" width="13.5703125" style="119" customWidth="1"/>
    <col min="1283" max="1283" width="12.7109375" style="119" customWidth="1"/>
    <col min="1284" max="1284" width="22.28515625" style="119" customWidth="1"/>
    <col min="1285" max="1285" width="13.5703125" style="119" customWidth="1"/>
    <col min="1286" max="1536" width="11.42578125" style="119"/>
    <col min="1537" max="1537" width="5.28515625" style="119" customWidth="1"/>
    <col min="1538" max="1538" width="13.5703125" style="119" customWidth="1"/>
    <col min="1539" max="1539" width="12.7109375" style="119" customWidth="1"/>
    <col min="1540" max="1540" width="22.28515625" style="119" customWidth="1"/>
    <col min="1541" max="1541" width="13.5703125" style="119" customWidth="1"/>
    <col min="1542" max="1792" width="11.42578125" style="119"/>
    <col min="1793" max="1793" width="5.28515625" style="119" customWidth="1"/>
    <col min="1794" max="1794" width="13.5703125" style="119" customWidth="1"/>
    <col min="1795" max="1795" width="12.7109375" style="119" customWidth="1"/>
    <col min="1796" max="1796" width="22.28515625" style="119" customWidth="1"/>
    <col min="1797" max="1797" width="13.5703125" style="119" customWidth="1"/>
    <col min="1798" max="2048" width="11.42578125" style="119"/>
    <col min="2049" max="2049" width="5.28515625" style="119" customWidth="1"/>
    <col min="2050" max="2050" width="13.5703125" style="119" customWidth="1"/>
    <col min="2051" max="2051" width="12.7109375" style="119" customWidth="1"/>
    <col min="2052" max="2052" width="22.28515625" style="119" customWidth="1"/>
    <col min="2053" max="2053" width="13.5703125" style="119" customWidth="1"/>
    <col min="2054" max="2304" width="11.42578125" style="119"/>
    <col min="2305" max="2305" width="5.28515625" style="119" customWidth="1"/>
    <col min="2306" max="2306" width="13.5703125" style="119" customWidth="1"/>
    <col min="2307" max="2307" width="12.7109375" style="119" customWidth="1"/>
    <col min="2308" max="2308" width="22.28515625" style="119" customWidth="1"/>
    <col min="2309" max="2309" width="13.5703125" style="119" customWidth="1"/>
    <col min="2310" max="2560" width="11.42578125" style="119"/>
    <col min="2561" max="2561" width="5.28515625" style="119" customWidth="1"/>
    <col min="2562" max="2562" width="13.5703125" style="119" customWidth="1"/>
    <col min="2563" max="2563" width="12.7109375" style="119" customWidth="1"/>
    <col min="2564" max="2564" width="22.28515625" style="119" customWidth="1"/>
    <col min="2565" max="2565" width="13.5703125" style="119" customWidth="1"/>
    <col min="2566" max="2816" width="11.42578125" style="119"/>
    <col min="2817" max="2817" width="5.28515625" style="119" customWidth="1"/>
    <col min="2818" max="2818" width="13.5703125" style="119" customWidth="1"/>
    <col min="2819" max="2819" width="12.7109375" style="119" customWidth="1"/>
    <col min="2820" max="2820" width="22.28515625" style="119" customWidth="1"/>
    <col min="2821" max="2821" width="13.5703125" style="119" customWidth="1"/>
    <col min="2822" max="3072" width="11.42578125" style="119"/>
    <col min="3073" max="3073" width="5.28515625" style="119" customWidth="1"/>
    <col min="3074" max="3074" width="13.5703125" style="119" customWidth="1"/>
    <col min="3075" max="3075" width="12.7109375" style="119" customWidth="1"/>
    <col min="3076" max="3076" width="22.28515625" style="119" customWidth="1"/>
    <col min="3077" max="3077" width="13.5703125" style="119" customWidth="1"/>
    <col min="3078" max="3328" width="11.42578125" style="119"/>
    <col min="3329" max="3329" width="5.28515625" style="119" customWidth="1"/>
    <col min="3330" max="3330" width="13.5703125" style="119" customWidth="1"/>
    <col min="3331" max="3331" width="12.7109375" style="119" customWidth="1"/>
    <col min="3332" max="3332" width="22.28515625" style="119" customWidth="1"/>
    <col min="3333" max="3333" width="13.5703125" style="119" customWidth="1"/>
    <col min="3334" max="3584" width="11.42578125" style="119"/>
    <col min="3585" max="3585" width="5.28515625" style="119" customWidth="1"/>
    <col min="3586" max="3586" width="13.5703125" style="119" customWidth="1"/>
    <col min="3587" max="3587" width="12.7109375" style="119" customWidth="1"/>
    <col min="3588" max="3588" width="22.28515625" style="119" customWidth="1"/>
    <col min="3589" max="3589" width="13.5703125" style="119" customWidth="1"/>
    <col min="3590" max="3840" width="11.42578125" style="119"/>
    <col min="3841" max="3841" width="5.28515625" style="119" customWidth="1"/>
    <col min="3842" max="3842" width="13.5703125" style="119" customWidth="1"/>
    <col min="3843" max="3843" width="12.7109375" style="119" customWidth="1"/>
    <col min="3844" max="3844" width="22.28515625" style="119" customWidth="1"/>
    <col min="3845" max="3845" width="13.5703125" style="119" customWidth="1"/>
    <col min="3846" max="4096" width="11.42578125" style="119"/>
    <col min="4097" max="4097" width="5.28515625" style="119" customWidth="1"/>
    <col min="4098" max="4098" width="13.5703125" style="119" customWidth="1"/>
    <col min="4099" max="4099" width="12.7109375" style="119" customWidth="1"/>
    <col min="4100" max="4100" width="22.28515625" style="119" customWidth="1"/>
    <col min="4101" max="4101" width="13.5703125" style="119" customWidth="1"/>
    <col min="4102" max="4352" width="11.42578125" style="119"/>
    <col min="4353" max="4353" width="5.28515625" style="119" customWidth="1"/>
    <col min="4354" max="4354" width="13.5703125" style="119" customWidth="1"/>
    <col min="4355" max="4355" width="12.7109375" style="119" customWidth="1"/>
    <col min="4356" max="4356" width="22.28515625" style="119" customWidth="1"/>
    <col min="4357" max="4357" width="13.5703125" style="119" customWidth="1"/>
    <col min="4358" max="4608" width="11.42578125" style="119"/>
    <col min="4609" max="4609" width="5.28515625" style="119" customWidth="1"/>
    <col min="4610" max="4610" width="13.5703125" style="119" customWidth="1"/>
    <col min="4611" max="4611" width="12.7109375" style="119" customWidth="1"/>
    <col min="4612" max="4612" width="22.28515625" style="119" customWidth="1"/>
    <col min="4613" max="4613" width="13.5703125" style="119" customWidth="1"/>
    <col min="4614" max="4864" width="11.42578125" style="119"/>
    <col min="4865" max="4865" width="5.28515625" style="119" customWidth="1"/>
    <col min="4866" max="4866" width="13.5703125" style="119" customWidth="1"/>
    <col min="4867" max="4867" width="12.7109375" style="119" customWidth="1"/>
    <col min="4868" max="4868" width="22.28515625" style="119" customWidth="1"/>
    <col min="4869" max="4869" width="13.5703125" style="119" customWidth="1"/>
    <col min="4870" max="5120" width="11.42578125" style="119"/>
    <col min="5121" max="5121" width="5.28515625" style="119" customWidth="1"/>
    <col min="5122" max="5122" width="13.5703125" style="119" customWidth="1"/>
    <col min="5123" max="5123" width="12.7109375" style="119" customWidth="1"/>
    <col min="5124" max="5124" width="22.28515625" style="119" customWidth="1"/>
    <col min="5125" max="5125" width="13.5703125" style="119" customWidth="1"/>
    <col min="5126" max="5376" width="11.42578125" style="119"/>
    <col min="5377" max="5377" width="5.28515625" style="119" customWidth="1"/>
    <col min="5378" max="5378" width="13.5703125" style="119" customWidth="1"/>
    <col min="5379" max="5379" width="12.7109375" style="119" customWidth="1"/>
    <col min="5380" max="5380" width="22.28515625" style="119" customWidth="1"/>
    <col min="5381" max="5381" width="13.5703125" style="119" customWidth="1"/>
    <col min="5382" max="5632" width="11.42578125" style="119"/>
    <col min="5633" max="5633" width="5.28515625" style="119" customWidth="1"/>
    <col min="5634" max="5634" width="13.5703125" style="119" customWidth="1"/>
    <col min="5635" max="5635" width="12.7109375" style="119" customWidth="1"/>
    <col min="5636" max="5636" width="22.28515625" style="119" customWidth="1"/>
    <col min="5637" max="5637" width="13.5703125" style="119" customWidth="1"/>
    <col min="5638" max="5888" width="11.42578125" style="119"/>
    <col min="5889" max="5889" width="5.28515625" style="119" customWidth="1"/>
    <col min="5890" max="5890" width="13.5703125" style="119" customWidth="1"/>
    <col min="5891" max="5891" width="12.7109375" style="119" customWidth="1"/>
    <col min="5892" max="5892" width="22.28515625" style="119" customWidth="1"/>
    <col min="5893" max="5893" width="13.5703125" style="119" customWidth="1"/>
    <col min="5894" max="6144" width="11.42578125" style="119"/>
    <col min="6145" max="6145" width="5.28515625" style="119" customWidth="1"/>
    <col min="6146" max="6146" width="13.5703125" style="119" customWidth="1"/>
    <col min="6147" max="6147" width="12.7109375" style="119" customWidth="1"/>
    <col min="6148" max="6148" width="22.28515625" style="119" customWidth="1"/>
    <col min="6149" max="6149" width="13.5703125" style="119" customWidth="1"/>
    <col min="6150" max="6400" width="11.42578125" style="119"/>
    <col min="6401" max="6401" width="5.28515625" style="119" customWidth="1"/>
    <col min="6402" max="6402" width="13.5703125" style="119" customWidth="1"/>
    <col min="6403" max="6403" width="12.7109375" style="119" customWidth="1"/>
    <col min="6404" max="6404" width="22.28515625" style="119" customWidth="1"/>
    <col min="6405" max="6405" width="13.5703125" style="119" customWidth="1"/>
    <col min="6406" max="6656" width="11.42578125" style="119"/>
    <col min="6657" max="6657" width="5.28515625" style="119" customWidth="1"/>
    <col min="6658" max="6658" width="13.5703125" style="119" customWidth="1"/>
    <col min="6659" max="6659" width="12.7109375" style="119" customWidth="1"/>
    <col min="6660" max="6660" width="22.28515625" style="119" customWidth="1"/>
    <col min="6661" max="6661" width="13.5703125" style="119" customWidth="1"/>
    <col min="6662" max="6912" width="11.42578125" style="119"/>
    <col min="6913" max="6913" width="5.28515625" style="119" customWidth="1"/>
    <col min="6914" max="6914" width="13.5703125" style="119" customWidth="1"/>
    <col min="6915" max="6915" width="12.7109375" style="119" customWidth="1"/>
    <col min="6916" max="6916" width="22.28515625" style="119" customWidth="1"/>
    <col min="6917" max="6917" width="13.5703125" style="119" customWidth="1"/>
    <col min="6918" max="7168" width="11.42578125" style="119"/>
    <col min="7169" max="7169" width="5.28515625" style="119" customWidth="1"/>
    <col min="7170" max="7170" width="13.5703125" style="119" customWidth="1"/>
    <col min="7171" max="7171" width="12.7109375" style="119" customWidth="1"/>
    <col min="7172" max="7172" width="22.28515625" style="119" customWidth="1"/>
    <col min="7173" max="7173" width="13.5703125" style="119" customWidth="1"/>
    <col min="7174" max="7424" width="11.42578125" style="119"/>
    <col min="7425" max="7425" width="5.28515625" style="119" customWidth="1"/>
    <col min="7426" max="7426" width="13.5703125" style="119" customWidth="1"/>
    <col min="7427" max="7427" width="12.7109375" style="119" customWidth="1"/>
    <col min="7428" max="7428" width="22.28515625" style="119" customWidth="1"/>
    <col min="7429" max="7429" width="13.5703125" style="119" customWidth="1"/>
    <col min="7430" max="7680" width="11.42578125" style="119"/>
    <col min="7681" max="7681" width="5.28515625" style="119" customWidth="1"/>
    <col min="7682" max="7682" width="13.5703125" style="119" customWidth="1"/>
    <col min="7683" max="7683" width="12.7109375" style="119" customWidth="1"/>
    <col min="7684" max="7684" width="22.28515625" style="119" customWidth="1"/>
    <col min="7685" max="7685" width="13.5703125" style="119" customWidth="1"/>
    <col min="7686" max="7936" width="11.42578125" style="119"/>
    <col min="7937" max="7937" width="5.28515625" style="119" customWidth="1"/>
    <col min="7938" max="7938" width="13.5703125" style="119" customWidth="1"/>
    <col min="7939" max="7939" width="12.7109375" style="119" customWidth="1"/>
    <col min="7940" max="7940" width="22.28515625" style="119" customWidth="1"/>
    <col min="7941" max="7941" width="13.5703125" style="119" customWidth="1"/>
    <col min="7942" max="8192" width="11.42578125" style="119"/>
    <col min="8193" max="8193" width="5.28515625" style="119" customWidth="1"/>
    <col min="8194" max="8194" width="13.5703125" style="119" customWidth="1"/>
    <col min="8195" max="8195" width="12.7109375" style="119" customWidth="1"/>
    <col min="8196" max="8196" width="22.28515625" style="119" customWidth="1"/>
    <col min="8197" max="8197" width="13.5703125" style="119" customWidth="1"/>
    <col min="8198" max="8448" width="11.42578125" style="119"/>
    <col min="8449" max="8449" width="5.28515625" style="119" customWidth="1"/>
    <col min="8450" max="8450" width="13.5703125" style="119" customWidth="1"/>
    <col min="8451" max="8451" width="12.7109375" style="119" customWidth="1"/>
    <col min="8452" max="8452" width="22.28515625" style="119" customWidth="1"/>
    <col min="8453" max="8453" width="13.5703125" style="119" customWidth="1"/>
    <col min="8454" max="8704" width="11.42578125" style="119"/>
    <col min="8705" max="8705" width="5.28515625" style="119" customWidth="1"/>
    <col min="8706" max="8706" width="13.5703125" style="119" customWidth="1"/>
    <col min="8707" max="8707" width="12.7109375" style="119" customWidth="1"/>
    <col min="8708" max="8708" width="22.28515625" style="119" customWidth="1"/>
    <col min="8709" max="8709" width="13.5703125" style="119" customWidth="1"/>
    <col min="8710" max="8960" width="11.42578125" style="119"/>
    <col min="8961" max="8961" width="5.28515625" style="119" customWidth="1"/>
    <col min="8962" max="8962" width="13.5703125" style="119" customWidth="1"/>
    <col min="8963" max="8963" width="12.7109375" style="119" customWidth="1"/>
    <col min="8964" max="8964" width="22.28515625" style="119" customWidth="1"/>
    <col min="8965" max="8965" width="13.5703125" style="119" customWidth="1"/>
    <col min="8966" max="9216" width="11.42578125" style="119"/>
    <col min="9217" max="9217" width="5.28515625" style="119" customWidth="1"/>
    <col min="9218" max="9218" width="13.5703125" style="119" customWidth="1"/>
    <col min="9219" max="9219" width="12.7109375" style="119" customWidth="1"/>
    <col min="9220" max="9220" width="22.28515625" style="119" customWidth="1"/>
    <col min="9221" max="9221" width="13.5703125" style="119" customWidth="1"/>
    <col min="9222" max="9472" width="11.42578125" style="119"/>
    <col min="9473" max="9473" width="5.28515625" style="119" customWidth="1"/>
    <col min="9474" max="9474" width="13.5703125" style="119" customWidth="1"/>
    <col min="9475" max="9475" width="12.7109375" style="119" customWidth="1"/>
    <col min="9476" max="9476" width="22.28515625" style="119" customWidth="1"/>
    <col min="9477" max="9477" width="13.5703125" style="119" customWidth="1"/>
    <col min="9478" max="9728" width="11.42578125" style="119"/>
    <col min="9729" max="9729" width="5.28515625" style="119" customWidth="1"/>
    <col min="9730" max="9730" width="13.5703125" style="119" customWidth="1"/>
    <col min="9731" max="9731" width="12.7109375" style="119" customWidth="1"/>
    <col min="9732" max="9732" width="22.28515625" style="119" customWidth="1"/>
    <col min="9733" max="9733" width="13.5703125" style="119" customWidth="1"/>
    <col min="9734" max="9984" width="11.42578125" style="119"/>
    <col min="9985" max="9985" width="5.28515625" style="119" customWidth="1"/>
    <col min="9986" max="9986" width="13.5703125" style="119" customWidth="1"/>
    <col min="9987" max="9987" width="12.7109375" style="119" customWidth="1"/>
    <col min="9988" max="9988" width="22.28515625" style="119" customWidth="1"/>
    <col min="9989" max="9989" width="13.5703125" style="119" customWidth="1"/>
    <col min="9990" max="10240" width="11.42578125" style="119"/>
    <col min="10241" max="10241" width="5.28515625" style="119" customWidth="1"/>
    <col min="10242" max="10242" width="13.5703125" style="119" customWidth="1"/>
    <col min="10243" max="10243" width="12.7109375" style="119" customWidth="1"/>
    <col min="10244" max="10244" width="22.28515625" style="119" customWidth="1"/>
    <col min="10245" max="10245" width="13.5703125" style="119" customWidth="1"/>
    <col min="10246" max="10496" width="11.42578125" style="119"/>
    <col min="10497" max="10497" width="5.28515625" style="119" customWidth="1"/>
    <col min="10498" max="10498" width="13.5703125" style="119" customWidth="1"/>
    <col min="10499" max="10499" width="12.7109375" style="119" customWidth="1"/>
    <col min="10500" max="10500" width="22.28515625" style="119" customWidth="1"/>
    <col min="10501" max="10501" width="13.5703125" style="119" customWidth="1"/>
    <col min="10502" max="10752" width="11.42578125" style="119"/>
    <col min="10753" max="10753" width="5.28515625" style="119" customWidth="1"/>
    <col min="10754" max="10754" width="13.5703125" style="119" customWidth="1"/>
    <col min="10755" max="10755" width="12.7109375" style="119" customWidth="1"/>
    <col min="10756" max="10756" width="22.28515625" style="119" customWidth="1"/>
    <col min="10757" max="10757" width="13.5703125" style="119" customWidth="1"/>
    <col min="10758" max="11008" width="11.42578125" style="119"/>
    <col min="11009" max="11009" width="5.28515625" style="119" customWidth="1"/>
    <col min="11010" max="11010" width="13.5703125" style="119" customWidth="1"/>
    <col min="11011" max="11011" width="12.7109375" style="119" customWidth="1"/>
    <col min="11012" max="11012" width="22.28515625" style="119" customWidth="1"/>
    <col min="11013" max="11013" width="13.5703125" style="119" customWidth="1"/>
    <col min="11014" max="11264" width="11.42578125" style="119"/>
    <col min="11265" max="11265" width="5.28515625" style="119" customWidth="1"/>
    <col min="11266" max="11266" width="13.5703125" style="119" customWidth="1"/>
    <col min="11267" max="11267" width="12.7109375" style="119" customWidth="1"/>
    <col min="11268" max="11268" width="22.28515625" style="119" customWidth="1"/>
    <col min="11269" max="11269" width="13.5703125" style="119" customWidth="1"/>
    <col min="11270" max="11520" width="11.42578125" style="119"/>
    <col min="11521" max="11521" width="5.28515625" style="119" customWidth="1"/>
    <col min="11522" max="11522" width="13.5703125" style="119" customWidth="1"/>
    <col min="11523" max="11523" width="12.7109375" style="119" customWidth="1"/>
    <col min="11524" max="11524" width="22.28515625" style="119" customWidth="1"/>
    <col min="11525" max="11525" width="13.5703125" style="119" customWidth="1"/>
    <col min="11526" max="11776" width="11.42578125" style="119"/>
    <col min="11777" max="11777" width="5.28515625" style="119" customWidth="1"/>
    <col min="11778" max="11778" width="13.5703125" style="119" customWidth="1"/>
    <col min="11779" max="11779" width="12.7109375" style="119" customWidth="1"/>
    <col min="11780" max="11780" width="22.28515625" style="119" customWidth="1"/>
    <col min="11781" max="11781" width="13.5703125" style="119" customWidth="1"/>
    <col min="11782" max="12032" width="11.42578125" style="119"/>
    <col min="12033" max="12033" width="5.28515625" style="119" customWidth="1"/>
    <col min="12034" max="12034" width="13.5703125" style="119" customWidth="1"/>
    <col min="12035" max="12035" width="12.7109375" style="119" customWidth="1"/>
    <col min="12036" max="12036" width="22.28515625" style="119" customWidth="1"/>
    <col min="12037" max="12037" width="13.5703125" style="119" customWidth="1"/>
    <col min="12038" max="12288" width="11.42578125" style="119"/>
    <col min="12289" max="12289" width="5.28515625" style="119" customWidth="1"/>
    <col min="12290" max="12290" width="13.5703125" style="119" customWidth="1"/>
    <col min="12291" max="12291" width="12.7109375" style="119" customWidth="1"/>
    <col min="12292" max="12292" width="22.28515625" style="119" customWidth="1"/>
    <col min="12293" max="12293" width="13.5703125" style="119" customWidth="1"/>
    <col min="12294" max="12544" width="11.42578125" style="119"/>
    <col min="12545" max="12545" width="5.28515625" style="119" customWidth="1"/>
    <col min="12546" max="12546" width="13.5703125" style="119" customWidth="1"/>
    <col min="12547" max="12547" width="12.7109375" style="119" customWidth="1"/>
    <col min="12548" max="12548" width="22.28515625" style="119" customWidth="1"/>
    <col min="12549" max="12549" width="13.5703125" style="119" customWidth="1"/>
    <col min="12550" max="12800" width="11.42578125" style="119"/>
    <col min="12801" max="12801" width="5.28515625" style="119" customWidth="1"/>
    <col min="12802" max="12802" width="13.5703125" style="119" customWidth="1"/>
    <col min="12803" max="12803" width="12.7109375" style="119" customWidth="1"/>
    <col min="12804" max="12804" width="22.28515625" style="119" customWidth="1"/>
    <col min="12805" max="12805" width="13.5703125" style="119" customWidth="1"/>
    <col min="12806" max="13056" width="11.42578125" style="119"/>
    <col min="13057" max="13057" width="5.28515625" style="119" customWidth="1"/>
    <col min="13058" max="13058" width="13.5703125" style="119" customWidth="1"/>
    <col min="13059" max="13059" width="12.7109375" style="119" customWidth="1"/>
    <col min="13060" max="13060" width="22.28515625" style="119" customWidth="1"/>
    <col min="13061" max="13061" width="13.5703125" style="119" customWidth="1"/>
    <col min="13062" max="13312" width="11.42578125" style="119"/>
    <col min="13313" max="13313" width="5.28515625" style="119" customWidth="1"/>
    <col min="13314" max="13314" width="13.5703125" style="119" customWidth="1"/>
    <col min="13315" max="13315" width="12.7109375" style="119" customWidth="1"/>
    <col min="13316" max="13316" width="22.28515625" style="119" customWidth="1"/>
    <col min="13317" max="13317" width="13.5703125" style="119" customWidth="1"/>
    <col min="13318" max="13568" width="11.42578125" style="119"/>
    <col min="13569" max="13569" width="5.28515625" style="119" customWidth="1"/>
    <col min="13570" max="13570" width="13.5703125" style="119" customWidth="1"/>
    <col min="13571" max="13571" width="12.7109375" style="119" customWidth="1"/>
    <col min="13572" max="13572" width="22.28515625" style="119" customWidth="1"/>
    <col min="13573" max="13573" width="13.5703125" style="119" customWidth="1"/>
    <col min="13574" max="13824" width="11.42578125" style="119"/>
    <col min="13825" max="13825" width="5.28515625" style="119" customWidth="1"/>
    <col min="13826" max="13826" width="13.5703125" style="119" customWidth="1"/>
    <col min="13827" max="13827" width="12.7109375" style="119" customWidth="1"/>
    <col min="13828" max="13828" width="22.28515625" style="119" customWidth="1"/>
    <col min="13829" max="13829" width="13.5703125" style="119" customWidth="1"/>
    <col min="13830" max="14080" width="11.42578125" style="119"/>
    <col min="14081" max="14081" width="5.28515625" style="119" customWidth="1"/>
    <col min="14082" max="14082" width="13.5703125" style="119" customWidth="1"/>
    <col min="14083" max="14083" width="12.7109375" style="119" customWidth="1"/>
    <col min="14084" max="14084" width="22.28515625" style="119" customWidth="1"/>
    <col min="14085" max="14085" width="13.5703125" style="119" customWidth="1"/>
    <col min="14086" max="14336" width="11.42578125" style="119"/>
    <col min="14337" max="14337" width="5.28515625" style="119" customWidth="1"/>
    <col min="14338" max="14338" width="13.5703125" style="119" customWidth="1"/>
    <col min="14339" max="14339" width="12.7109375" style="119" customWidth="1"/>
    <col min="14340" max="14340" width="22.28515625" style="119" customWidth="1"/>
    <col min="14341" max="14341" width="13.5703125" style="119" customWidth="1"/>
    <col min="14342" max="14592" width="11.42578125" style="119"/>
    <col min="14593" max="14593" width="5.28515625" style="119" customWidth="1"/>
    <col min="14594" max="14594" width="13.5703125" style="119" customWidth="1"/>
    <col min="14595" max="14595" width="12.7109375" style="119" customWidth="1"/>
    <col min="14596" max="14596" width="22.28515625" style="119" customWidth="1"/>
    <col min="14597" max="14597" width="13.5703125" style="119" customWidth="1"/>
    <col min="14598" max="14848" width="11.42578125" style="119"/>
    <col min="14849" max="14849" width="5.28515625" style="119" customWidth="1"/>
    <col min="14850" max="14850" width="13.5703125" style="119" customWidth="1"/>
    <col min="14851" max="14851" width="12.7109375" style="119" customWidth="1"/>
    <col min="14852" max="14852" width="22.28515625" style="119" customWidth="1"/>
    <col min="14853" max="14853" width="13.5703125" style="119" customWidth="1"/>
    <col min="14854" max="15104" width="11.42578125" style="119"/>
    <col min="15105" max="15105" width="5.28515625" style="119" customWidth="1"/>
    <col min="15106" max="15106" width="13.5703125" style="119" customWidth="1"/>
    <col min="15107" max="15107" width="12.7109375" style="119" customWidth="1"/>
    <col min="15108" max="15108" width="22.28515625" style="119" customWidth="1"/>
    <col min="15109" max="15109" width="13.5703125" style="119" customWidth="1"/>
    <col min="15110" max="15360" width="11.42578125" style="119"/>
    <col min="15361" max="15361" width="5.28515625" style="119" customWidth="1"/>
    <col min="15362" max="15362" width="13.5703125" style="119" customWidth="1"/>
    <col min="15363" max="15363" width="12.7109375" style="119" customWidth="1"/>
    <col min="15364" max="15364" width="22.28515625" style="119" customWidth="1"/>
    <col min="15365" max="15365" width="13.5703125" style="119" customWidth="1"/>
    <col min="15366" max="15616" width="11.42578125" style="119"/>
    <col min="15617" max="15617" width="5.28515625" style="119" customWidth="1"/>
    <col min="15618" max="15618" width="13.5703125" style="119" customWidth="1"/>
    <col min="15619" max="15619" width="12.7109375" style="119" customWidth="1"/>
    <col min="15620" max="15620" width="22.28515625" style="119" customWidth="1"/>
    <col min="15621" max="15621" width="13.5703125" style="119" customWidth="1"/>
    <col min="15622" max="15872" width="11.42578125" style="119"/>
    <col min="15873" max="15873" width="5.28515625" style="119" customWidth="1"/>
    <col min="15874" max="15874" width="13.5703125" style="119" customWidth="1"/>
    <col min="15875" max="15875" width="12.7109375" style="119" customWidth="1"/>
    <col min="15876" max="15876" width="22.28515625" style="119" customWidth="1"/>
    <col min="15877" max="15877" width="13.5703125" style="119" customWidth="1"/>
    <col min="15878" max="16128" width="11.42578125" style="119"/>
    <col min="16129" max="16129" width="5.28515625" style="119" customWidth="1"/>
    <col min="16130" max="16130" width="13.5703125" style="119" customWidth="1"/>
    <col min="16131" max="16131" width="12.7109375" style="119" customWidth="1"/>
    <col min="16132" max="16132" width="22.28515625" style="119" customWidth="1"/>
    <col min="16133" max="16133" width="13.5703125" style="119" customWidth="1"/>
    <col min="16134" max="16384" width="11.42578125" style="119"/>
  </cols>
  <sheetData>
    <row r="1" spans="1:12" s="110" customFormat="1" ht="7.5" customHeight="1" thickBot="1">
      <c r="E1" s="111"/>
      <c r="H1" s="129"/>
      <c r="I1" s="112"/>
    </row>
    <row r="2" spans="1:12" s="110" customFormat="1" ht="8.25" customHeight="1">
      <c r="B2" s="799" t="s">
        <v>457</v>
      </c>
      <c r="C2" s="800"/>
      <c r="D2" s="800"/>
      <c r="E2" s="800"/>
      <c r="F2" s="800"/>
      <c r="G2" s="801"/>
      <c r="H2" s="129"/>
      <c r="I2" s="112"/>
    </row>
    <row r="3" spans="1:12" s="110" customFormat="1" ht="28.5" customHeight="1">
      <c r="B3" s="802"/>
      <c r="C3" s="803"/>
      <c r="D3" s="803"/>
      <c r="E3" s="803"/>
      <c r="F3" s="803"/>
      <c r="G3" s="804"/>
      <c r="H3" s="129"/>
      <c r="I3" s="112"/>
    </row>
    <row r="4" spans="1:12" s="110" customFormat="1" ht="12.75" customHeight="1">
      <c r="B4" s="805"/>
      <c r="C4" s="806"/>
      <c r="D4" s="806"/>
      <c r="E4" s="806"/>
      <c r="F4" s="806"/>
      <c r="G4" s="807"/>
      <c r="H4" s="129"/>
      <c r="I4" s="112"/>
    </row>
    <row r="5" spans="1:12" s="110" customFormat="1" ht="12.75" customHeight="1">
      <c r="B5" s="113" t="s">
        <v>449</v>
      </c>
      <c r="C5" s="114"/>
      <c r="D5" s="114"/>
      <c r="E5" s="114"/>
      <c r="F5" s="114"/>
      <c r="G5" s="115"/>
      <c r="H5" s="129"/>
      <c r="I5" s="112"/>
    </row>
    <row r="6" spans="1:12" s="117" customFormat="1" ht="14.25" customHeight="1" thickBot="1">
      <c r="A6" s="110"/>
      <c r="B6" s="808" t="s">
        <v>458</v>
      </c>
      <c r="C6" s="809"/>
      <c r="D6" s="809"/>
      <c r="E6" s="809"/>
      <c r="F6" s="809"/>
      <c r="G6" s="810"/>
      <c r="H6" s="436"/>
      <c r="I6" s="116"/>
    </row>
    <row r="7" spans="1:12" ht="4.5" customHeight="1" thickBot="1">
      <c r="A7" s="110"/>
      <c r="B7" s="811"/>
      <c r="C7" s="812"/>
      <c r="D7" s="812"/>
      <c r="E7" s="812"/>
      <c r="F7" s="812"/>
      <c r="G7" s="812"/>
    </row>
    <row r="8" spans="1:12" ht="12" customHeight="1">
      <c r="A8" s="110"/>
      <c r="B8" s="813" t="s">
        <v>459</v>
      </c>
      <c r="C8" s="815" t="s">
        <v>460</v>
      </c>
      <c r="D8" s="816"/>
      <c r="E8" s="819" t="s">
        <v>461</v>
      </c>
      <c r="F8" s="819" t="s">
        <v>462</v>
      </c>
      <c r="G8" s="821">
        <f>crudo!G3</f>
        <v>46079</v>
      </c>
      <c r="I8" s="786" t="s">
        <v>2313</v>
      </c>
      <c r="J8" s="787"/>
    </row>
    <row r="9" spans="1:12" ht="12.75" customHeight="1" thickBot="1">
      <c r="A9" s="110"/>
      <c r="B9" s="814"/>
      <c r="C9" s="817"/>
      <c r="D9" s="818"/>
      <c r="E9" s="820"/>
      <c r="F9" s="820"/>
      <c r="G9" s="822"/>
      <c r="I9" s="788"/>
      <c r="J9" s="789"/>
    </row>
    <row r="10" spans="1:12" s="124" customFormat="1" ht="4.5" customHeight="1" thickBot="1">
      <c r="A10" s="120"/>
      <c r="B10" s="121"/>
      <c r="C10" s="122"/>
      <c r="D10" s="123"/>
      <c r="E10" s="122"/>
      <c r="F10" s="122"/>
      <c r="G10" s="122"/>
      <c r="I10" s="788"/>
      <c r="J10" s="789"/>
      <c r="L10" s="359"/>
    </row>
    <row r="11" spans="1:12" s="124" customFormat="1" ht="15">
      <c r="A11" s="823" t="s">
        <v>463</v>
      </c>
      <c r="B11" s="125">
        <v>7013807</v>
      </c>
      <c r="C11" s="792" t="s">
        <v>464</v>
      </c>
      <c r="D11" s="792"/>
      <c r="E11" s="125">
        <v>64150</v>
      </c>
      <c r="F11" s="125">
        <v>100</v>
      </c>
      <c r="G11" s="126">
        <f>VLOOKUP(H11,crudo!B:D,3,FALSE)</f>
        <v>2410.79</v>
      </c>
      <c r="H11" s="331" t="s">
        <v>2792</v>
      </c>
      <c r="I11" s="788"/>
      <c r="J11" s="789"/>
      <c r="L11" s="360"/>
    </row>
    <row r="12" spans="1:12" ht="12.75">
      <c r="A12" s="824"/>
      <c r="B12" s="125">
        <v>7013808</v>
      </c>
      <c r="C12" s="792" t="s">
        <v>465</v>
      </c>
      <c r="D12" s="792"/>
      <c r="E12" s="125">
        <v>64151</v>
      </c>
      <c r="F12" s="125">
        <v>100</v>
      </c>
      <c r="G12" s="126">
        <f>VLOOKUP(H12,crudo!B:D,3,FALSE)</f>
        <v>2358.81</v>
      </c>
      <c r="H12" s="437" t="s">
        <v>2793</v>
      </c>
      <c r="I12" s="788"/>
      <c r="J12" s="789"/>
      <c r="L12" s="360"/>
    </row>
    <row r="13" spans="1:12" ht="13.5" thickBot="1">
      <c r="A13" s="824"/>
      <c r="B13" s="125">
        <v>7013809</v>
      </c>
      <c r="C13" s="792" t="s">
        <v>466</v>
      </c>
      <c r="D13" s="792"/>
      <c r="E13" s="125">
        <v>64193</v>
      </c>
      <c r="F13" s="125">
        <v>100</v>
      </c>
      <c r="G13" s="126">
        <f>VLOOKUP(H13,crudo!B:D,3,FALSE)</f>
        <v>2298.7600000000002</v>
      </c>
      <c r="H13" s="437" t="s">
        <v>2796</v>
      </c>
      <c r="I13" s="790"/>
      <c r="J13" s="791"/>
      <c r="L13" s="360"/>
    </row>
    <row r="14" spans="1:12" ht="15" customHeight="1">
      <c r="A14" s="824"/>
      <c r="B14" s="125">
        <v>7013810</v>
      </c>
      <c r="C14" s="792" t="s">
        <v>467</v>
      </c>
      <c r="D14" s="792"/>
      <c r="E14" s="125">
        <v>64210</v>
      </c>
      <c r="F14" s="125">
        <v>100</v>
      </c>
      <c r="G14" s="126">
        <f>VLOOKUP(H14,crudo!B:D,3,FALSE)</f>
        <v>3725.52</v>
      </c>
      <c r="H14" s="437" t="s">
        <v>2798</v>
      </c>
      <c r="I14" s="793" t="s">
        <v>2315</v>
      </c>
      <c r="J14" s="794"/>
      <c r="L14" s="360"/>
    </row>
    <row r="15" spans="1:12" ht="15">
      <c r="A15" s="824"/>
      <c r="B15" s="125">
        <v>7013833</v>
      </c>
      <c r="C15" s="792" t="s">
        <v>468</v>
      </c>
      <c r="D15" s="792"/>
      <c r="E15" s="125">
        <v>9005</v>
      </c>
      <c r="F15" s="125">
        <v>100</v>
      </c>
      <c r="G15" s="126">
        <f>VLOOKUP(H15,crudo!B:D,3,FALSE)</f>
        <v>10029.67</v>
      </c>
      <c r="H15" s="331" t="s">
        <v>2761</v>
      </c>
      <c r="I15" s="795"/>
      <c r="J15" s="796"/>
      <c r="L15" s="360"/>
    </row>
    <row r="16" spans="1:12" s="128" customFormat="1" ht="15">
      <c r="A16" s="824"/>
      <c r="B16" s="125">
        <v>7013834</v>
      </c>
      <c r="C16" s="792" t="s">
        <v>469</v>
      </c>
      <c r="D16" s="792"/>
      <c r="E16" s="125">
        <v>9006</v>
      </c>
      <c r="F16" s="125">
        <v>100</v>
      </c>
      <c r="G16" s="126">
        <f>VLOOKUP(H16,crudo!B:D,3,FALSE)</f>
        <v>10107.39</v>
      </c>
      <c r="H16" s="331" t="s">
        <v>2765</v>
      </c>
      <c r="I16" s="795"/>
      <c r="J16" s="796"/>
      <c r="L16" s="360"/>
    </row>
    <row r="17" spans="1:12" s="128" customFormat="1" ht="15" customHeight="1" thickBot="1">
      <c r="A17" s="824"/>
      <c r="B17" s="125">
        <v>7013835</v>
      </c>
      <c r="C17" s="792" t="s">
        <v>470</v>
      </c>
      <c r="D17" s="792"/>
      <c r="E17" s="125" t="s">
        <v>471</v>
      </c>
      <c r="F17" s="125">
        <v>100</v>
      </c>
      <c r="G17" s="126">
        <f>VLOOKUP(H17,crudo!B:D,3,FALSE)</f>
        <v>5631.75</v>
      </c>
      <c r="H17" s="437" t="s">
        <v>5329</v>
      </c>
      <c r="I17" s="797"/>
      <c r="J17" s="798"/>
      <c r="L17" s="360"/>
    </row>
    <row r="18" spans="1:12" ht="12.75">
      <c r="A18" s="824"/>
      <c r="B18" s="125">
        <v>7013836</v>
      </c>
      <c r="C18" s="792" t="s">
        <v>472</v>
      </c>
      <c r="D18" s="792"/>
      <c r="E18" s="125" t="s">
        <v>473</v>
      </c>
      <c r="F18" s="125">
        <v>100</v>
      </c>
      <c r="G18" s="126">
        <f>VLOOKUP(H18,crudo!B:D,3,FALSE)</f>
        <v>7836.41</v>
      </c>
      <c r="H18" s="437" t="s">
        <v>5330</v>
      </c>
      <c r="I18" s="127"/>
      <c r="L18" s="360"/>
    </row>
    <row r="19" spans="1:12" ht="12.75">
      <c r="A19" s="824"/>
      <c r="B19" s="125">
        <v>7013837</v>
      </c>
      <c r="C19" s="792" t="s">
        <v>474</v>
      </c>
      <c r="D19" s="792"/>
      <c r="E19" s="125" t="s">
        <v>475</v>
      </c>
      <c r="F19" s="125">
        <v>100</v>
      </c>
      <c r="G19" s="126">
        <f>VLOOKUP(H19,crudo!B:D,3,FALSE)</f>
        <v>10041.07</v>
      </c>
      <c r="H19" s="437" t="s">
        <v>5331</v>
      </c>
      <c r="I19" s="127"/>
      <c r="L19" s="360"/>
    </row>
    <row r="20" spans="1:12" ht="12.75">
      <c r="A20" s="824"/>
      <c r="B20" s="125">
        <v>7013866</v>
      </c>
      <c r="C20" s="792" t="s">
        <v>476</v>
      </c>
      <c r="D20" s="792"/>
      <c r="E20" s="125">
        <v>64155</v>
      </c>
      <c r="F20" s="125">
        <v>100</v>
      </c>
      <c r="G20" s="126">
        <f>VLOOKUP(H20,crudo!B:D,3,FALSE)</f>
        <v>3204.83</v>
      </c>
      <c r="H20" s="437" t="s">
        <v>2795</v>
      </c>
      <c r="I20" s="127"/>
      <c r="L20" s="360"/>
    </row>
    <row r="21" spans="1:12" s="128" customFormat="1" ht="12.75">
      <c r="A21" s="824"/>
      <c r="B21" s="125">
        <v>7013867</v>
      </c>
      <c r="C21" s="792" t="s">
        <v>477</v>
      </c>
      <c r="D21" s="792"/>
      <c r="E21" s="125">
        <v>64156</v>
      </c>
      <c r="F21" s="125">
        <v>100</v>
      </c>
      <c r="G21" s="126">
        <f>VLOOKUP(H21,crudo!B:D,3,FALSE)</f>
        <v>3801.7</v>
      </c>
      <c r="H21" s="437" t="s">
        <v>2794</v>
      </c>
      <c r="I21" s="127"/>
      <c r="L21" s="360"/>
    </row>
    <row r="22" spans="1:12" ht="12.75">
      <c r="A22" s="824"/>
      <c r="B22" s="125">
        <v>7013868</v>
      </c>
      <c r="C22" s="792" t="s">
        <v>478</v>
      </c>
      <c r="D22" s="792"/>
      <c r="E22" s="125">
        <v>64196</v>
      </c>
      <c r="F22" s="125">
        <v>100</v>
      </c>
      <c r="G22" s="126">
        <f>VLOOKUP(H22,crudo!B:D,3,FALSE)</f>
        <v>4689.84</v>
      </c>
      <c r="H22" s="437" t="s">
        <v>2797</v>
      </c>
      <c r="I22" s="127"/>
      <c r="L22" s="360"/>
    </row>
    <row r="23" spans="1:12" ht="13.5" thickBot="1">
      <c r="A23" s="825"/>
      <c r="B23" s="125">
        <v>7013870</v>
      </c>
      <c r="C23" s="792" t="s">
        <v>479</v>
      </c>
      <c r="D23" s="792"/>
      <c r="E23" s="125">
        <v>64215</v>
      </c>
      <c r="F23" s="125">
        <v>100</v>
      </c>
      <c r="G23" s="126">
        <f>VLOOKUP(H23,crudo!B:D,3,FALSE)</f>
        <v>8235.2199999999993</v>
      </c>
      <c r="H23" s="437" t="s">
        <v>5332</v>
      </c>
      <c r="I23" s="127"/>
      <c r="L23" s="360"/>
    </row>
    <row r="24" spans="1:12" s="128" customFormat="1" ht="4.5" customHeight="1" thickBot="1">
      <c r="A24" s="129"/>
      <c r="B24" s="125"/>
      <c r="C24" s="130"/>
      <c r="D24" s="131"/>
      <c r="E24" s="130"/>
      <c r="F24" s="125"/>
      <c r="G24" s="126"/>
      <c r="H24" s="437"/>
      <c r="I24" s="127"/>
      <c r="L24" s="360"/>
    </row>
    <row r="25" spans="1:12" ht="12.75">
      <c r="A25" s="826" t="s">
        <v>480</v>
      </c>
      <c r="B25" s="125">
        <v>7013838</v>
      </c>
      <c r="C25" s="792" t="s">
        <v>481</v>
      </c>
      <c r="D25" s="792"/>
      <c r="E25" s="125">
        <v>7506</v>
      </c>
      <c r="F25" s="125">
        <v>50</v>
      </c>
      <c r="G25" s="126">
        <f>VLOOKUP(H25,crudo!B:D,3,FALSE)</f>
        <v>555.65</v>
      </c>
      <c r="H25" s="437" t="s">
        <v>2791</v>
      </c>
      <c r="I25" s="127"/>
      <c r="L25" s="360"/>
    </row>
    <row r="26" spans="1:12" ht="12.75">
      <c r="A26" s="827"/>
      <c r="B26" s="125">
        <v>7013839</v>
      </c>
      <c r="C26" s="792" t="s">
        <v>482</v>
      </c>
      <c r="D26" s="792"/>
      <c r="E26" s="125">
        <v>7507</v>
      </c>
      <c r="F26" s="125">
        <v>50</v>
      </c>
      <c r="G26" s="126">
        <f>VLOOKUP(H26,crudo!B:D,3,FALSE)</f>
        <v>1217.05</v>
      </c>
      <c r="H26" s="437" t="s">
        <v>2801</v>
      </c>
      <c r="I26" s="127"/>
      <c r="L26" s="360"/>
    </row>
    <row r="27" spans="1:12" ht="12.75">
      <c r="A27" s="827"/>
      <c r="B27" s="125">
        <v>7013860</v>
      </c>
      <c r="C27" s="792" t="s">
        <v>483</v>
      </c>
      <c r="D27" s="792"/>
      <c r="E27" s="125">
        <v>6418</v>
      </c>
      <c r="F27" s="125">
        <v>50</v>
      </c>
      <c r="G27" s="126">
        <f>VLOOKUP(H27,crudo!B:D,3,FALSE)</f>
        <v>759.98</v>
      </c>
      <c r="H27" s="437" t="s">
        <v>2785</v>
      </c>
      <c r="I27" s="127"/>
      <c r="L27" s="360"/>
    </row>
    <row r="28" spans="1:12" ht="12.75">
      <c r="A28" s="827"/>
      <c r="B28" s="125">
        <v>7013861</v>
      </c>
      <c r="C28" s="792" t="s">
        <v>484</v>
      </c>
      <c r="D28" s="792"/>
      <c r="E28" s="125">
        <v>5007</v>
      </c>
      <c r="F28" s="125">
        <v>50</v>
      </c>
      <c r="G28" s="126">
        <f>VLOOKUP(H28,crudo!B:D,3,FALSE)</f>
        <v>578.95000000000005</v>
      </c>
      <c r="H28" s="437" t="s">
        <v>2784</v>
      </c>
      <c r="I28" s="127"/>
      <c r="L28" s="360"/>
    </row>
    <row r="29" spans="1:12" s="128" customFormat="1" ht="12.75">
      <c r="A29" s="827"/>
      <c r="B29" s="125">
        <v>7013863</v>
      </c>
      <c r="C29" s="792" t="s">
        <v>485</v>
      </c>
      <c r="D29" s="792"/>
      <c r="E29" s="125">
        <v>5008</v>
      </c>
      <c r="F29" s="125">
        <v>50</v>
      </c>
      <c r="G29" s="126">
        <f>VLOOKUP(H29,crudo!B:D,3,FALSE)</f>
        <v>555.65</v>
      </c>
      <c r="H29" s="437" t="s">
        <v>2787</v>
      </c>
      <c r="I29" s="127"/>
      <c r="L29" s="360"/>
    </row>
    <row r="30" spans="1:12" s="128" customFormat="1" ht="12.75">
      <c r="A30" s="827"/>
      <c r="B30" s="125">
        <v>7013864</v>
      </c>
      <c r="C30" s="792" t="s">
        <v>486</v>
      </c>
      <c r="D30" s="792"/>
      <c r="E30" s="125">
        <v>2825</v>
      </c>
      <c r="F30" s="125">
        <v>50</v>
      </c>
      <c r="G30" s="126">
        <f>VLOOKUP(H30,crudo!B:D,3,FALSE)</f>
        <v>415.84</v>
      </c>
      <c r="H30" s="437" t="s">
        <v>2799</v>
      </c>
      <c r="I30" s="127"/>
      <c r="L30" s="360"/>
    </row>
    <row r="31" spans="1:12" s="128" customFormat="1" ht="12.75">
      <c r="A31" s="827"/>
      <c r="B31" s="125">
        <v>7013865</v>
      </c>
      <c r="C31" s="792" t="s">
        <v>487</v>
      </c>
      <c r="D31" s="792"/>
      <c r="E31" s="125">
        <v>7528</v>
      </c>
      <c r="F31" s="125">
        <v>50</v>
      </c>
      <c r="G31" s="126">
        <f>VLOOKUP(H31,crudo!B:D,3,FALSE)</f>
        <v>788.66</v>
      </c>
      <c r="H31" s="437" t="s">
        <v>2790</v>
      </c>
      <c r="I31" s="127"/>
      <c r="L31" s="360"/>
    </row>
    <row r="32" spans="1:12" ht="12.75">
      <c r="A32" s="827"/>
      <c r="B32" s="125">
        <v>7013871</v>
      </c>
      <c r="C32" s="792" t="s">
        <v>488</v>
      </c>
      <c r="D32" s="792"/>
      <c r="E32" s="125">
        <v>2845</v>
      </c>
      <c r="F32" s="125">
        <v>50</v>
      </c>
      <c r="G32" s="126">
        <f>VLOOKUP(H32,crudo!B:D,3,FALSE)</f>
        <v>467.82</v>
      </c>
      <c r="H32" s="437" t="s">
        <v>2800</v>
      </c>
      <c r="I32" s="127"/>
      <c r="L32" s="360"/>
    </row>
    <row r="33" spans="1:12" s="128" customFormat="1" ht="12.75">
      <c r="A33" s="827"/>
      <c r="B33" s="125">
        <v>7013872</v>
      </c>
      <c r="C33" s="792" t="s">
        <v>489</v>
      </c>
      <c r="D33" s="792"/>
      <c r="E33" s="125">
        <v>6423</v>
      </c>
      <c r="F33" s="125">
        <v>50</v>
      </c>
      <c r="G33" s="126"/>
      <c r="H33" s="437"/>
      <c r="I33" s="127"/>
      <c r="L33" s="360"/>
    </row>
    <row r="34" spans="1:12" ht="12.75">
      <c r="A34" s="827"/>
      <c r="B34" s="125">
        <v>7013873</v>
      </c>
      <c r="C34" s="792" t="s">
        <v>490</v>
      </c>
      <c r="D34" s="792"/>
      <c r="E34" s="125">
        <v>7511</v>
      </c>
      <c r="F34" s="125">
        <v>50</v>
      </c>
      <c r="G34" s="126">
        <f>VLOOKUP(H34,crudo!B:D,3,FALSE)</f>
        <v>725.03</v>
      </c>
      <c r="H34" s="437" t="s">
        <v>2786</v>
      </c>
      <c r="I34" s="127"/>
      <c r="L34" s="360"/>
    </row>
    <row r="35" spans="1:12" ht="12.75">
      <c r="A35" s="827"/>
      <c r="B35" s="125">
        <v>7013874</v>
      </c>
      <c r="C35" s="792" t="s">
        <v>491</v>
      </c>
      <c r="D35" s="792"/>
      <c r="E35" s="125">
        <v>5627</v>
      </c>
      <c r="F35" s="125">
        <v>50</v>
      </c>
      <c r="G35" s="126">
        <f>VLOOKUP(H35,crudo!B:D,3,FALSE)</f>
        <v>597.77</v>
      </c>
      <c r="H35" s="437" t="s">
        <v>2783</v>
      </c>
      <c r="I35" s="127"/>
      <c r="L35" s="360"/>
    </row>
    <row r="36" spans="1:12" ht="12.75">
      <c r="A36" s="827"/>
      <c r="B36" s="125">
        <v>7013876</v>
      </c>
      <c r="C36" s="792" t="s">
        <v>492</v>
      </c>
      <c r="D36" s="792"/>
      <c r="E36" s="125">
        <v>5637</v>
      </c>
      <c r="F36" s="125">
        <v>50</v>
      </c>
      <c r="G36" s="126">
        <f>VLOOKUP(H36,crudo!B:D,3,FALSE)</f>
        <v>898</v>
      </c>
      <c r="H36" s="437" t="s">
        <v>2788</v>
      </c>
      <c r="I36" s="127"/>
      <c r="L36" s="360"/>
    </row>
    <row r="37" spans="1:12" ht="15.75" customHeight="1" thickBot="1">
      <c r="A37" s="828"/>
      <c r="B37" s="125">
        <v>7013877</v>
      </c>
      <c r="C37" s="792" t="s">
        <v>493</v>
      </c>
      <c r="D37" s="792"/>
      <c r="E37" s="125">
        <v>7537</v>
      </c>
      <c r="F37" s="125">
        <v>50</v>
      </c>
      <c r="G37" s="126">
        <f>VLOOKUP(H37,crudo!B:D,3,FALSE)</f>
        <v>829.89</v>
      </c>
      <c r="H37" s="437" t="s">
        <v>2789</v>
      </c>
      <c r="I37" s="127"/>
      <c r="L37" s="360"/>
    </row>
    <row r="38" spans="1:12" ht="15">
      <c r="A38" s="110"/>
      <c r="B38" s="132"/>
      <c r="C38" s="132"/>
      <c r="D38" s="133"/>
      <c r="E38" s="133"/>
      <c r="F38" s="133"/>
      <c r="G38" s="132"/>
    </row>
    <row r="39" spans="1:12" ht="12.75">
      <c r="B39" s="125"/>
      <c r="C39" s="792" t="s">
        <v>5702</v>
      </c>
      <c r="D39" s="792"/>
      <c r="E39" s="125"/>
      <c r="F39" s="125"/>
      <c r="G39" s="126">
        <f>VLOOKUP(H39,crudo!B:D,3,FALSE)</f>
        <v>20899.490000000002</v>
      </c>
      <c r="H39" s="437" t="s">
        <v>5575</v>
      </c>
    </row>
    <row r="40" spans="1:12" ht="12.75">
      <c r="B40" s="125"/>
      <c r="C40" s="792" t="s">
        <v>5703</v>
      </c>
      <c r="D40" s="792"/>
      <c r="E40" s="125"/>
      <c r="F40" s="125"/>
      <c r="G40" s="126">
        <f>VLOOKUP(H40,crudo!B:D,3,FALSE)</f>
        <v>18714.54</v>
      </c>
      <c r="H40" s="437" t="s">
        <v>5587</v>
      </c>
    </row>
    <row r="41" spans="1:12" ht="12.75">
      <c r="B41" s="125"/>
      <c r="C41" s="792" t="s">
        <v>5704</v>
      </c>
      <c r="D41" s="792"/>
      <c r="E41" s="125"/>
      <c r="F41" s="125"/>
      <c r="G41" s="126">
        <f>VLOOKUP(H41,crudo!B:D,3,FALSE)</f>
        <v>23986.91</v>
      </c>
      <c r="H41" s="437" t="s">
        <v>5582</v>
      </c>
    </row>
  </sheetData>
  <mergeCells count="43">
    <mergeCell ref="C39:D39"/>
    <mergeCell ref="C40:D40"/>
    <mergeCell ref="C41:D41"/>
    <mergeCell ref="C36:D36"/>
    <mergeCell ref="C37:D37"/>
    <mergeCell ref="A25:A37"/>
    <mergeCell ref="C25:D25"/>
    <mergeCell ref="C26:D26"/>
    <mergeCell ref="C27:D27"/>
    <mergeCell ref="C28:D28"/>
    <mergeCell ref="C29:D29"/>
    <mergeCell ref="C35:D35"/>
    <mergeCell ref="C30:D30"/>
    <mergeCell ref="C31:D31"/>
    <mergeCell ref="C32:D32"/>
    <mergeCell ref="C33:D33"/>
    <mergeCell ref="C34:D34"/>
    <mergeCell ref="A11:A23"/>
    <mergeCell ref="C11:D11"/>
    <mergeCell ref="C12:D12"/>
    <mergeCell ref="C13:D13"/>
    <mergeCell ref="C14:D14"/>
    <mergeCell ref="C15:D15"/>
    <mergeCell ref="C18:D18"/>
    <mergeCell ref="C19:D19"/>
    <mergeCell ref="C20:D20"/>
    <mergeCell ref="C21:D21"/>
    <mergeCell ref="C22:D22"/>
    <mergeCell ref="C23:D23"/>
    <mergeCell ref="B2:G3"/>
    <mergeCell ref="B4:G4"/>
    <mergeCell ref="B6:G6"/>
    <mergeCell ref="B7:G7"/>
    <mergeCell ref="B8:B9"/>
    <mergeCell ref="C8:D9"/>
    <mergeCell ref="E8:E9"/>
    <mergeCell ref="F8:F9"/>
    <mergeCell ref="G8:G9"/>
    <mergeCell ref="I8:J8"/>
    <mergeCell ref="I9:J13"/>
    <mergeCell ref="C16:D16"/>
    <mergeCell ref="C17:D17"/>
    <mergeCell ref="I14:J17"/>
  </mergeCells>
  <printOptions horizontalCentered="1"/>
  <pageMargins left="0.25" right="0.25" top="0.75" bottom="0.75" header="0.3" footer="0.3"/>
  <pageSetup paperSize="9" fitToHeight="2" orientation="portrait" r:id="rId1"/>
  <headerFooter alignWithMargins="0">
    <oddFooter>&amp;L&amp;F&amp;C&amp;D&amp;R&amp;P</oddFooter>
  </headerFooter>
  <ignoredErrors>
    <ignoredError sqref="H15:H16" numberStoredAsText="1"/>
  </ignoredErrors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8</xdr:col>
                <xdr:colOff>104775</xdr:colOff>
                <xdr:row>8</xdr:row>
                <xdr:rowOff>38100</xdr:rowOff>
              </from>
              <to>
                <xdr:col>9</xdr:col>
                <xdr:colOff>666750</xdr:colOff>
                <xdr:row>12</xdr:row>
                <xdr:rowOff>76200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8</xdr:col>
                <xdr:colOff>133350</xdr:colOff>
                <xdr:row>14</xdr:row>
                <xdr:rowOff>0</xdr:rowOff>
              </from>
              <to>
                <xdr:col>9</xdr:col>
                <xdr:colOff>657225</xdr:colOff>
                <xdr:row>16</xdr:row>
                <xdr:rowOff>66675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J385"/>
  <sheetViews>
    <sheetView showGridLines="0" showRowColHeaders="0" zoomScaleNormal="100" workbookViewId="0">
      <selection activeCell="F349" sqref="A1:F349"/>
    </sheetView>
  </sheetViews>
  <sheetFormatPr baseColWidth="10" defaultRowHeight="12.75"/>
  <cols>
    <col min="1" max="1" width="11.28515625" style="136" customWidth="1"/>
    <col min="2" max="2" width="40.85546875" style="136" customWidth="1"/>
    <col min="3" max="3" width="3" style="136" customWidth="1"/>
    <col min="4" max="4" width="27.140625" style="136" customWidth="1"/>
    <col min="5" max="5" width="11.42578125" style="136" customWidth="1"/>
    <col min="6" max="6" width="15" style="136" customWidth="1"/>
    <col min="7" max="7" width="11.140625" style="375" bestFit="1" customWidth="1"/>
    <col min="8" max="256" width="11.42578125" style="136"/>
    <col min="257" max="257" width="11.28515625" style="136" customWidth="1"/>
    <col min="258" max="258" width="12.42578125" style="136" customWidth="1"/>
    <col min="259" max="259" width="13.5703125" style="136" customWidth="1"/>
    <col min="260" max="260" width="27.140625" style="136" customWidth="1"/>
    <col min="261" max="261" width="11.42578125" style="136" customWidth="1"/>
    <col min="262" max="262" width="11.5703125" style="136" bestFit="1" customWidth="1"/>
    <col min="263" max="263" width="11.140625" style="136" bestFit="1" customWidth="1"/>
    <col min="264" max="512" width="11.42578125" style="136"/>
    <col min="513" max="513" width="11.28515625" style="136" customWidth="1"/>
    <col min="514" max="514" width="12.42578125" style="136" customWidth="1"/>
    <col min="515" max="515" width="13.5703125" style="136" customWidth="1"/>
    <col min="516" max="516" width="27.140625" style="136" customWidth="1"/>
    <col min="517" max="517" width="11.42578125" style="136" customWidth="1"/>
    <col min="518" max="518" width="11.5703125" style="136" bestFit="1" customWidth="1"/>
    <col min="519" max="519" width="11.140625" style="136" bestFit="1" customWidth="1"/>
    <col min="520" max="768" width="11.42578125" style="136"/>
    <col min="769" max="769" width="11.28515625" style="136" customWidth="1"/>
    <col min="770" max="770" width="12.42578125" style="136" customWidth="1"/>
    <col min="771" max="771" width="13.5703125" style="136" customWidth="1"/>
    <col min="772" max="772" width="27.140625" style="136" customWidth="1"/>
    <col min="773" max="773" width="11.42578125" style="136" customWidth="1"/>
    <col min="774" max="774" width="11.5703125" style="136" bestFit="1" customWidth="1"/>
    <col min="775" max="775" width="11.140625" style="136" bestFit="1" customWidth="1"/>
    <col min="776" max="1024" width="11.42578125" style="136"/>
    <col min="1025" max="1025" width="11.28515625" style="136" customWidth="1"/>
    <col min="1026" max="1026" width="12.42578125" style="136" customWidth="1"/>
    <col min="1027" max="1027" width="13.5703125" style="136" customWidth="1"/>
    <col min="1028" max="1028" width="27.140625" style="136" customWidth="1"/>
    <col min="1029" max="1029" width="11.42578125" style="136" customWidth="1"/>
    <col min="1030" max="1030" width="11.5703125" style="136" bestFit="1" customWidth="1"/>
    <col min="1031" max="1031" width="11.140625" style="136" bestFit="1" customWidth="1"/>
    <col min="1032" max="1280" width="11.42578125" style="136"/>
    <col min="1281" max="1281" width="11.28515625" style="136" customWidth="1"/>
    <col min="1282" max="1282" width="12.42578125" style="136" customWidth="1"/>
    <col min="1283" max="1283" width="13.5703125" style="136" customWidth="1"/>
    <col min="1284" max="1284" width="27.140625" style="136" customWidth="1"/>
    <col min="1285" max="1285" width="11.42578125" style="136" customWidth="1"/>
    <col min="1286" max="1286" width="11.5703125" style="136" bestFit="1" customWidth="1"/>
    <col min="1287" max="1287" width="11.140625" style="136" bestFit="1" customWidth="1"/>
    <col min="1288" max="1536" width="11.42578125" style="136"/>
    <col min="1537" max="1537" width="11.28515625" style="136" customWidth="1"/>
    <col min="1538" max="1538" width="12.42578125" style="136" customWidth="1"/>
    <col min="1539" max="1539" width="13.5703125" style="136" customWidth="1"/>
    <col min="1540" max="1540" width="27.140625" style="136" customWidth="1"/>
    <col min="1541" max="1541" width="11.42578125" style="136" customWidth="1"/>
    <col min="1542" max="1542" width="11.5703125" style="136" bestFit="1" customWidth="1"/>
    <col min="1543" max="1543" width="11.140625" style="136" bestFit="1" customWidth="1"/>
    <col min="1544" max="1792" width="11.42578125" style="136"/>
    <col min="1793" max="1793" width="11.28515625" style="136" customWidth="1"/>
    <col min="1794" max="1794" width="12.42578125" style="136" customWidth="1"/>
    <col min="1795" max="1795" width="13.5703125" style="136" customWidth="1"/>
    <col min="1796" max="1796" width="27.140625" style="136" customWidth="1"/>
    <col min="1797" max="1797" width="11.42578125" style="136" customWidth="1"/>
    <col min="1798" max="1798" width="11.5703125" style="136" bestFit="1" customWidth="1"/>
    <col min="1799" max="1799" width="11.140625" style="136" bestFit="1" customWidth="1"/>
    <col min="1800" max="2048" width="11.42578125" style="136"/>
    <col min="2049" max="2049" width="11.28515625" style="136" customWidth="1"/>
    <col min="2050" max="2050" width="12.42578125" style="136" customWidth="1"/>
    <col min="2051" max="2051" width="13.5703125" style="136" customWidth="1"/>
    <col min="2052" max="2052" width="27.140625" style="136" customWidth="1"/>
    <col min="2053" max="2053" width="11.42578125" style="136" customWidth="1"/>
    <col min="2054" max="2054" width="11.5703125" style="136" bestFit="1" customWidth="1"/>
    <col min="2055" max="2055" width="11.140625" style="136" bestFit="1" customWidth="1"/>
    <col min="2056" max="2304" width="11.42578125" style="136"/>
    <col min="2305" max="2305" width="11.28515625" style="136" customWidth="1"/>
    <col min="2306" max="2306" width="12.42578125" style="136" customWidth="1"/>
    <col min="2307" max="2307" width="13.5703125" style="136" customWidth="1"/>
    <col min="2308" max="2308" width="27.140625" style="136" customWidth="1"/>
    <col min="2309" max="2309" width="11.42578125" style="136" customWidth="1"/>
    <col min="2310" max="2310" width="11.5703125" style="136" bestFit="1" customWidth="1"/>
    <col min="2311" max="2311" width="11.140625" style="136" bestFit="1" customWidth="1"/>
    <col min="2312" max="2560" width="11.42578125" style="136"/>
    <col min="2561" max="2561" width="11.28515625" style="136" customWidth="1"/>
    <col min="2562" max="2562" width="12.42578125" style="136" customWidth="1"/>
    <col min="2563" max="2563" width="13.5703125" style="136" customWidth="1"/>
    <col min="2564" max="2564" width="27.140625" style="136" customWidth="1"/>
    <col min="2565" max="2565" width="11.42578125" style="136" customWidth="1"/>
    <col min="2566" max="2566" width="11.5703125" style="136" bestFit="1" customWidth="1"/>
    <col min="2567" max="2567" width="11.140625" style="136" bestFit="1" customWidth="1"/>
    <col min="2568" max="2816" width="11.42578125" style="136"/>
    <col min="2817" max="2817" width="11.28515625" style="136" customWidth="1"/>
    <col min="2818" max="2818" width="12.42578125" style="136" customWidth="1"/>
    <col min="2819" max="2819" width="13.5703125" style="136" customWidth="1"/>
    <col min="2820" max="2820" width="27.140625" style="136" customWidth="1"/>
    <col min="2821" max="2821" width="11.42578125" style="136" customWidth="1"/>
    <col min="2822" max="2822" width="11.5703125" style="136" bestFit="1" customWidth="1"/>
    <col min="2823" max="2823" width="11.140625" style="136" bestFit="1" customWidth="1"/>
    <col min="2824" max="3072" width="11.42578125" style="136"/>
    <col min="3073" max="3073" width="11.28515625" style="136" customWidth="1"/>
    <col min="3074" max="3074" width="12.42578125" style="136" customWidth="1"/>
    <col min="3075" max="3075" width="13.5703125" style="136" customWidth="1"/>
    <col min="3076" max="3076" width="27.140625" style="136" customWidth="1"/>
    <col min="3077" max="3077" width="11.42578125" style="136" customWidth="1"/>
    <col min="3078" max="3078" width="11.5703125" style="136" bestFit="1" customWidth="1"/>
    <col min="3079" max="3079" width="11.140625" style="136" bestFit="1" customWidth="1"/>
    <col min="3080" max="3328" width="11.42578125" style="136"/>
    <col min="3329" max="3329" width="11.28515625" style="136" customWidth="1"/>
    <col min="3330" max="3330" width="12.42578125" style="136" customWidth="1"/>
    <col min="3331" max="3331" width="13.5703125" style="136" customWidth="1"/>
    <col min="3332" max="3332" width="27.140625" style="136" customWidth="1"/>
    <col min="3333" max="3333" width="11.42578125" style="136" customWidth="1"/>
    <col min="3334" max="3334" width="11.5703125" style="136" bestFit="1" customWidth="1"/>
    <col min="3335" max="3335" width="11.140625" style="136" bestFit="1" customWidth="1"/>
    <col min="3336" max="3584" width="11.42578125" style="136"/>
    <col min="3585" max="3585" width="11.28515625" style="136" customWidth="1"/>
    <col min="3586" max="3586" width="12.42578125" style="136" customWidth="1"/>
    <col min="3587" max="3587" width="13.5703125" style="136" customWidth="1"/>
    <col min="3588" max="3588" width="27.140625" style="136" customWidth="1"/>
    <col min="3589" max="3589" width="11.42578125" style="136" customWidth="1"/>
    <col min="3590" max="3590" width="11.5703125" style="136" bestFit="1" customWidth="1"/>
    <col min="3591" max="3591" width="11.140625" style="136" bestFit="1" customWidth="1"/>
    <col min="3592" max="3840" width="11.42578125" style="136"/>
    <col min="3841" max="3841" width="11.28515625" style="136" customWidth="1"/>
    <col min="3842" max="3842" width="12.42578125" style="136" customWidth="1"/>
    <col min="3843" max="3843" width="13.5703125" style="136" customWidth="1"/>
    <col min="3844" max="3844" width="27.140625" style="136" customWidth="1"/>
    <col min="3845" max="3845" width="11.42578125" style="136" customWidth="1"/>
    <col min="3846" max="3846" width="11.5703125" style="136" bestFit="1" customWidth="1"/>
    <col min="3847" max="3847" width="11.140625" style="136" bestFit="1" customWidth="1"/>
    <col min="3848" max="4096" width="11.42578125" style="136"/>
    <col min="4097" max="4097" width="11.28515625" style="136" customWidth="1"/>
    <col min="4098" max="4098" width="12.42578125" style="136" customWidth="1"/>
    <col min="4099" max="4099" width="13.5703125" style="136" customWidth="1"/>
    <col min="4100" max="4100" width="27.140625" style="136" customWidth="1"/>
    <col min="4101" max="4101" width="11.42578125" style="136" customWidth="1"/>
    <col min="4102" max="4102" width="11.5703125" style="136" bestFit="1" customWidth="1"/>
    <col min="4103" max="4103" width="11.140625" style="136" bestFit="1" customWidth="1"/>
    <col min="4104" max="4352" width="11.42578125" style="136"/>
    <col min="4353" max="4353" width="11.28515625" style="136" customWidth="1"/>
    <col min="4354" max="4354" width="12.42578125" style="136" customWidth="1"/>
    <col min="4355" max="4355" width="13.5703125" style="136" customWidth="1"/>
    <col min="4356" max="4356" width="27.140625" style="136" customWidth="1"/>
    <col min="4357" max="4357" width="11.42578125" style="136" customWidth="1"/>
    <col min="4358" max="4358" width="11.5703125" style="136" bestFit="1" customWidth="1"/>
    <col min="4359" max="4359" width="11.140625" style="136" bestFit="1" customWidth="1"/>
    <col min="4360" max="4608" width="11.42578125" style="136"/>
    <col min="4609" max="4609" width="11.28515625" style="136" customWidth="1"/>
    <col min="4610" max="4610" width="12.42578125" style="136" customWidth="1"/>
    <col min="4611" max="4611" width="13.5703125" style="136" customWidth="1"/>
    <col min="4612" max="4612" width="27.140625" style="136" customWidth="1"/>
    <col min="4613" max="4613" width="11.42578125" style="136" customWidth="1"/>
    <col min="4614" max="4614" width="11.5703125" style="136" bestFit="1" customWidth="1"/>
    <col min="4615" max="4615" width="11.140625" style="136" bestFit="1" customWidth="1"/>
    <col min="4616" max="4864" width="11.42578125" style="136"/>
    <col min="4865" max="4865" width="11.28515625" style="136" customWidth="1"/>
    <col min="4866" max="4866" width="12.42578125" style="136" customWidth="1"/>
    <col min="4867" max="4867" width="13.5703125" style="136" customWidth="1"/>
    <col min="4868" max="4868" width="27.140625" style="136" customWidth="1"/>
    <col min="4869" max="4869" width="11.42578125" style="136" customWidth="1"/>
    <col min="4870" max="4870" width="11.5703125" style="136" bestFit="1" customWidth="1"/>
    <col min="4871" max="4871" width="11.140625" style="136" bestFit="1" customWidth="1"/>
    <col min="4872" max="5120" width="11.42578125" style="136"/>
    <col min="5121" max="5121" width="11.28515625" style="136" customWidth="1"/>
    <col min="5122" max="5122" width="12.42578125" style="136" customWidth="1"/>
    <col min="5123" max="5123" width="13.5703125" style="136" customWidth="1"/>
    <col min="5124" max="5124" width="27.140625" style="136" customWidth="1"/>
    <col min="5125" max="5125" width="11.42578125" style="136" customWidth="1"/>
    <col min="5126" max="5126" width="11.5703125" style="136" bestFit="1" customWidth="1"/>
    <col min="5127" max="5127" width="11.140625" style="136" bestFit="1" customWidth="1"/>
    <col min="5128" max="5376" width="11.42578125" style="136"/>
    <col min="5377" max="5377" width="11.28515625" style="136" customWidth="1"/>
    <col min="5378" max="5378" width="12.42578125" style="136" customWidth="1"/>
    <col min="5379" max="5379" width="13.5703125" style="136" customWidth="1"/>
    <col min="5380" max="5380" width="27.140625" style="136" customWidth="1"/>
    <col min="5381" max="5381" width="11.42578125" style="136" customWidth="1"/>
    <col min="5382" max="5382" width="11.5703125" style="136" bestFit="1" customWidth="1"/>
    <col min="5383" max="5383" width="11.140625" style="136" bestFit="1" customWidth="1"/>
    <col min="5384" max="5632" width="11.42578125" style="136"/>
    <col min="5633" max="5633" width="11.28515625" style="136" customWidth="1"/>
    <col min="5634" max="5634" width="12.42578125" style="136" customWidth="1"/>
    <col min="5635" max="5635" width="13.5703125" style="136" customWidth="1"/>
    <col min="5636" max="5636" width="27.140625" style="136" customWidth="1"/>
    <col min="5637" max="5637" width="11.42578125" style="136" customWidth="1"/>
    <col min="5638" max="5638" width="11.5703125" style="136" bestFit="1" customWidth="1"/>
    <col min="5639" max="5639" width="11.140625" style="136" bestFit="1" customWidth="1"/>
    <col min="5640" max="5888" width="11.42578125" style="136"/>
    <col min="5889" max="5889" width="11.28515625" style="136" customWidth="1"/>
    <col min="5890" max="5890" width="12.42578125" style="136" customWidth="1"/>
    <col min="5891" max="5891" width="13.5703125" style="136" customWidth="1"/>
    <col min="5892" max="5892" width="27.140625" style="136" customWidth="1"/>
    <col min="5893" max="5893" width="11.42578125" style="136" customWidth="1"/>
    <col min="5894" max="5894" width="11.5703125" style="136" bestFit="1" customWidth="1"/>
    <col min="5895" max="5895" width="11.140625" style="136" bestFit="1" customWidth="1"/>
    <col min="5896" max="6144" width="11.42578125" style="136"/>
    <col min="6145" max="6145" width="11.28515625" style="136" customWidth="1"/>
    <col min="6146" max="6146" width="12.42578125" style="136" customWidth="1"/>
    <col min="6147" max="6147" width="13.5703125" style="136" customWidth="1"/>
    <col min="6148" max="6148" width="27.140625" style="136" customWidth="1"/>
    <col min="6149" max="6149" width="11.42578125" style="136" customWidth="1"/>
    <col min="6150" max="6150" width="11.5703125" style="136" bestFit="1" customWidth="1"/>
    <col min="6151" max="6151" width="11.140625" style="136" bestFit="1" customWidth="1"/>
    <col min="6152" max="6400" width="11.42578125" style="136"/>
    <col min="6401" max="6401" width="11.28515625" style="136" customWidth="1"/>
    <col min="6402" max="6402" width="12.42578125" style="136" customWidth="1"/>
    <col min="6403" max="6403" width="13.5703125" style="136" customWidth="1"/>
    <col min="6404" max="6404" width="27.140625" style="136" customWidth="1"/>
    <col min="6405" max="6405" width="11.42578125" style="136" customWidth="1"/>
    <col min="6406" max="6406" width="11.5703125" style="136" bestFit="1" customWidth="1"/>
    <col min="6407" max="6407" width="11.140625" style="136" bestFit="1" customWidth="1"/>
    <col min="6408" max="6656" width="11.42578125" style="136"/>
    <col min="6657" max="6657" width="11.28515625" style="136" customWidth="1"/>
    <col min="6658" max="6658" width="12.42578125" style="136" customWidth="1"/>
    <col min="6659" max="6659" width="13.5703125" style="136" customWidth="1"/>
    <col min="6660" max="6660" width="27.140625" style="136" customWidth="1"/>
    <col min="6661" max="6661" width="11.42578125" style="136" customWidth="1"/>
    <col min="6662" max="6662" width="11.5703125" style="136" bestFit="1" customWidth="1"/>
    <col min="6663" max="6663" width="11.140625" style="136" bestFit="1" customWidth="1"/>
    <col min="6664" max="6912" width="11.42578125" style="136"/>
    <col min="6913" max="6913" width="11.28515625" style="136" customWidth="1"/>
    <col min="6914" max="6914" width="12.42578125" style="136" customWidth="1"/>
    <col min="6915" max="6915" width="13.5703125" style="136" customWidth="1"/>
    <col min="6916" max="6916" width="27.140625" style="136" customWidth="1"/>
    <col min="6917" max="6917" width="11.42578125" style="136" customWidth="1"/>
    <col min="6918" max="6918" width="11.5703125" style="136" bestFit="1" customWidth="1"/>
    <col min="6919" max="6919" width="11.140625" style="136" bestFit="1" customWidth="1"/>
    <col min="6920" max="7168" width="11.42578125" style="136"/>
    <col min="7169" max="7169" width="11.28515625" style="136" customWidth="1"/>
    <col min="7170" max="7170" width="12.42578125" style="136" customWidth="1"/>
    <col min="7171" max="7171" width="13.5703125" style="136" customWidth="1"/>
    <col min="7172" max="7172" width="27.140625" style="136" customWidth="1"/>
    <col min="7173" max="7173" width="11.42578125" style="136" customWidth="1"/>
    <col min="7174" max="7174" width="11.5703125" style="136" bestFit="1" customWidth="1"/>
    <col min="7175" max="7175" width="11.140625" style="136" bestFit="1" customWidth="1"/>
    <col min="7176" max="7424" width="11.42578125" style="136"/>
    <col min="7425" max="7425" width="11.28515625" style="136" customWidth="1"/>
    <col min="7426" max="7426" width="12.42578125" style="136" customWidth="1"/>
    <col min="7427" max="7427" width="13.5703125" style="136" customWidth="1"/>
    <col min="7428" max="7428" width="27.140625" style="136" customWidth="1"/>
    <col min="7429" max="7429" width="11.42578125" style="136" customWidth="1"/>
    <col min="7430" max="7430" width="11.5703125" style="136" bestFit="1" customWidth="1"/>
    <col min="7431" max="7431" width="11.140625" style="136" bestFit="1" customWidth="1"/>
    <col min="7432" max="7680" width="11.42578125" style="136"/>
    <col min="7681" max="7681" width="11.28515625" style="136" customWidth="1"/>
    <col min="7682" max="7682" width="12.42578125" style="136" customWidth="1"/>
    <col min="7683" max="7683" width="13.5703125" style="136" customWidth="1"/>
    <col min="7684" max="7684" width="27.140625" style="136" customWidth="1"/>
    <col min="7685" max="7685" width="11.42578125" style="136" customWidth="1"/>
    <col min="7686" max="7686" width="11.5703125" style="136" bestFit="1" customWidth="1"/>
    <col min="7687" max="7687" width="11.140625" style="136" bestFit="1" customWidth="1"/>
    <col min="7688" max="7936" width="11.42578125" style="136"/>
    <col min="7937" max="7937" width="11.28515625" style="136" customWidth="1"/>
    <col min="7938" max="7938" width="12.42578125" style="136" customWidth="1"/>
    <col min="7939" max="7939" width="13.5703125" style="136" customWidth="1"/>
    <col min="7940" max="7940" width="27.140625" style="136" customWidth="1"/>
    <col min="7941" max="7941" width="11.42578125" style="136" customWidth="1"/>
    <col min="7942" max="7942" width="11.5703125" style="136" bestFit="1" customWidth="1"/>
    <col min="7943" max="7943" width="11.140625" style="136" bestFit="1" customWidth="1"/>
    <col min="7944" max="8192" width="11.42578125" style="136"/>
    <col min="8193" max="8193" width="11.28515625" style="136" customWidth="1"/>
    <col min="8194" max="8194" width="12.42578125" style="136" customWidth="1"/>
    <col min="8195" max="8195" width="13.5703125" style="136" customWidth="1"/>
    <col min="8196" max="8196" width="27.140625" style="136" customWidth="1"/>
    <col min="8197" max="8197" width="11.42578125" style="136" customWidth="1"/>
    <col min="8198" max="8198" width="11.5703125" style="136" bestFit="1" customWidth="1"/>
    <col min="8199" max="8199" width="11.140625" style="136" bestFit="1" customWidth="1"/>
    <col min="8200" max="8448" width="11.42578125" style="136"/>
    <col min="8449" max="8449" width="11.28515625" style="136" customWidth="1"/>
    <col min="8450" max="8450" width="12.42578125" style="136" customWidth="1"/>
    <col min="8451" max="8451" width="13.5703125" style="136" customWidth="1"/>
    <col min="8452" max="8452" width="27.140625" style="136" customWidth="1"/>
    <col min="8453" max="8453" width="11.42578125" style="136" customWidth="1"/>
    <col min="8454" max="8454" width="11.5703125" style="136" bestFit="1" customWidth="1"/>
    <col min="8455" max="8455" width="11.140625" style="136" bestFit="1" customWidth="1"/>
    <col min="8456" max="8704" width="11.42578125" style="136"/>
    <col min="8705" max="8705" width="11.28515625" style="136" customWidth="1"/>
    <col min="8706" max="8706" width="12.42578125" style="136" customWidth="1"/>
    <col min="8707" max="8707" width="13.5703125" style="136" customWidth="1"/>
    <col min="8708" max="8708" width="27.140625" style="136" customWidth="1"/>
    <col min="8709" max="8709" width="11.42578125" style="136" customWidth="1"/>
    <col min="8710" max="8710" width="11.5703125" style="136" bestFit="1" customWidth="1"/>
    <col min="8711" max="8711" width="11.140625" style="136" bestFit="1" customWidth="1"/>
    <col min="8712" max="8960" width="11.42578125" style="136"/>
    <col min="8961" max="8961" width="11.28515625" style="136" customWidth="1"/>
    <col min="8962" max="8962" width="12.42578125" style="136" customWidth="1"/>
    <col min="8963" max="8963" width="13.5703125" style="136" customWidth="1"/>
    <col min="8964" max="8964" width="27.140625" style="136" customWidth="1"/>
    <col min="8965" max="8965" width="11.42578125" style="136" customWidth="1"/>
    <col min="8966" max="8966" width="11.5703125" style="136" bestFit="1" customWidth="1"/>
    <col min="8967" max="8967" width="11.140625" style="136" bestFit="1" customWidth="1"/>
    <col min="8968" max="9216" width="11.42578125" style="136"/>
    <col min="9217" max="9217" width="11.28515625" style="136" customWidth="1"/>
    <col min="9218" max="9218" width="12.42578125" style="136" customWidth="1"/>
    <col min="9219" max="9219" width="13.5703125" style="136" customWidth="1"/>
    <col min="9220" max="9220" width="27.140625" style="136" customWidth="1"/>
    <col min="9221" max="9221" width="11.42578125" style="136" customWidth="1"/>
    <col min="9222" max="9222" width="11.5703125" style="136" bestFit="1" customWidth="1"/>
    <col min="9223" max="9223" width="11.140625" style="136" bestFit="1" customWidth="1"/>
    <col min="9224" max="9472" width="11.42578125" style="136"/>
    <col min="9473" max="9473" width="11.28515625" style="136" customWidth="1"/>
    <col min="9474" max="9474" width="12.42578125" style="136" customWidth="1"/>
    <col min="9475" max="9475" width="13.5703125" style="136" customWidth="1"/>
    <col min="9476" max="9476" width="27.140625" style="136" customWidth="1"/>
    <col min="9477" max="9477" width="11.42578125" style="136" customWidth="1"/>
    <col min="9478" max="9478" width="11.5703125" style="136" bestFit="1" customWidth="1"/>
    <col min="9479" max="9479" width="11.140625" style="136" bestFit="1" customWidth="1"/>
    <col min="9480" max="9728" width="11.42578125" style="136"/>
    <col min="9729" max="9729" width="11.28515625" style="136" customWidth="1"/>
    <col min="9730" max="9730" width="12.42578125" style="136" customWidth="1"/>
    <col min="9731" max="9731" width="13.5703125" style="136" customWidth="1"/>
    <col min="9732" max="9732" width="27.140625" style="136" customWidth="1"/>
    <col min="9733" max="9733" width="11.42578125" style="136" customWidth="1"/>
    <col min="9734" max="9734" width="11.5703125" style="136" bestFit="1" customWidth="1"/>
    <col min="9735" max="9735" width="11.140625" style="136" bestFit="1" customWidth="1"/>
    <col min="9736" max="9984" width="11.42578125" style="136"/>
    <col min="9985" max="9985" width="11.28515625" style="136" customWidth="1"/>
    <col min="9986" max="9986" width="12.42578125" style="136" customWidth="1"/>
    <col min="9987" max="9987" width="13.5703125" style="136" customWidth="1"/>
    <col min="9988" max="9988" width="27.140625" style="136" customWidth="1"/>
    <col min="9989" max="9989" width="11.42578125" style="136" customWidth="1"/>
    <col min="9990" max="9990" width="11.5703125" style="136" bestFit="1" customWidth="1"/>
    <col min="9991" max="9991" width="11.140625" style="136" bestFit="1" customWidth="1"/>
    <col min="9992" max="10240" width="11.42578125" style="136"/>
    <col min="10241" max="10241" width="11.28515625" style="136" customWidth="1"/>
    <col min="10242" max="10242" width="12.42578125" style="136" customWidth="1"/>
    <col min="10243" max="10243" width="13.5703125" style="136" customWidth="1"/>
    <col min="10244" max="10244" width="27.140625" style="136" customWidth="1"/>
    <col min="10245" max="10245" width="11.42578125" style="136" customWidth="1"/>
    <col min="10246" max="10246" width="11.5703125" style="136" bestFit="1" customWidth="1"/>
    <col min="10247" max="10247" width="11.140625" style="136" bestFit="1" customWidth="1"/>
    <col min="10248" max="10496" width="11.42578125" style="136"/>
    <col min="10497" max="10497" width="11.28515625" style="136" customWidth="1"/>
    <col min="10498" max="10498" width="12.42578125" style="136" customWidth="1"/>
    <col min="10499" max="10499" width="13.5703125" style="136" customWidth="1"/>
    <col min="10500" max="10500" width="27.140625" style="136" customWidth="1"/>
    <col min="10501" max="10501" width="11.42578125" style="136" customWidth="1"/>
    <col min="10502" max="10502" width="11.5703125" style="136" bestFit="1" customWidth="1"/>
    <col min="10503" max="10503" width="11.140625" style="136" bestFit="1" customWidth="1"/>
    <col min="10504" max="10752" width="11.42578125" style="136"/>
    <col min="10753" max="10753" width="11.28515625" style="136" customWidth="1"/>
    <col min="10754" max="10754" width="12.42578125" style="136" customWidth="1"/>
    <col min="10755" max="10755" width="13.5703125" style="136" customWidth="1"/>
    <col min="10756" max="10756" width="27.140625" style="136" customWidth="1"/>
    <col min="10757" max="10757" width="11.42578125" style="136" customWidth="1"/>
    <col min="10758" max="10758" width="11.5703125" style="136" bestFit="1" customWidth="1"/>
    <col min="10759" max="10759" width="11.140625" style="136" bestFit="1" customWidth="1"/>
    <col min="10760" max="11008" width="11.42578125" style="136"/>
    <col min="11009" max="11009" width="11.28515625" style="136" customWidth="1"/>
    <col min="11010" max="11010" width="12.42578125" style="136" customWidth="1"/>
    <col min="11011" max="11011" width="13.5703125" style="136" customWidth="1"/>
    <col min="11012" max="11012" width="27.140625" style="136" customWidth="1"/>
    <col min="11013" max="11013" width="11.42578125" style="136" customWidth="1"/>
    <col min="11014" max="11014" width="11.5703125" style="136" bestFit="1" customWidth="1"/>
    <col min="11015" max="11015" width="11.140625" style="136" bestFit="1" customWidth="1"/>
    <col min="11016" max="11264" width="11.42578125" style="136"/>
    <col min="11265" max="11265" width="11.28515625" style="136" customWidth="1"/>
    <col min="11266" max="11266" width="12.42578125" style="136" customWidth="1"/>
    <col min="11267" max="11267" width="13.5703125" style="136" customWidth="1"/>
    <col min="11268" max="11268" width="27.140625" style="136" customWidth="1"/>
    <col min="11269" max="11269" width="11.42578125" style="136" customWidth="1"/>
    <col min="11270" max="11270" width="11.5703125" style="136" bestFit="1" customWidth="1"/>
    <col min="11271" max="11271" width="11.140625" style="136" bestFit="1" customWidth="1"/>
    <col min="11272" max="11520" width="11.42578125" style="136"/>
    <col min="11521" max="11521" width="11.28515625" style="136" customWidth="1"/>
    <col min="11522" max="11522" width="12.42578125" style="136" customWidth="1"/>
    <col min="11523" max="11523" width="13.5703125" style="136" customWidth="1"/>
    <col min="11524" max="11524" width="27.140625" style="136" customWidth="1"/>
    <col min="11525" max="11525" width="11.42578125" style="136" customWidth="1"/>
    <col min="11526" max="11526" width="11.5703125" style="136" bestFit="1" customWidth="1"/>
    <col min="11527" max="11527" width="11.140625" style="136" bestFit="1" customWidth="1"/>
    <col min="11528" max="11776" width="11.42578125" style="136"/>
    <col min="11777" max="11777" width="11.28515625" style="136" customWidth="1"/>
    <col min="11778" max="11778" width="12.42578125" style="136" customWidth="1"/>
    <col min="11779" max="11779" width="13.5703125" style="136" customWidth="1"/>
    <col min="11780" max="11780" width="27.140625" style="136" customWidth="1"/>
    <col min="11781" max="11781" width="11.42578125" style="136" customWidth="1"/>
    <col min="11782" max="11782" width="11.5703125" style="136" bestFit="1" customWidth="1"/>
    <col min="11783" max="11783" width="11.140625" style="136" bestFit="1" customWidth="1"/>
    <col min="11784" max="12032" width="11.42578125" style="136"/>
    <col min="12033" max="12033" width="11.28515625" style="136" customWidth="1"/>
    <col min="12034" max="12034" width="12.42578125" style="136" customWidth="1"/>
    <col min="12035" max="12035" width="13.5703125" style="136" customWidth="1"/>
    <col min="12036" max="12036" width="27.140625" style="136" customWidth="1"/>
    <col min="12037" max="12037" width="11.42578125" style="136" customWidth="1"/>
    <col min="12038" max="12038" width="11.5703125" style="136" bestFit="1" customWidth="1"/>
    <col min="12039" max="12039" width="11.140625" style="136" bestFit="1" customWidth="1"/>
    <col min="12040" max="12288" width="11.42578125" style="136"/>
    <col min="12289" max="12289" width="11.28515625" style="136" customWidth="1"/>
    <col min="12290" max="12290" width="12.42578125" style="136" customWidth="1"/>
    <col min="12291" max="12291" width="13.5703125" style="136" customWidth="1"/>
    <col min="12292" max="12292" width="27.140625" style="136" customWidth="1"/>
    <col min="12293" max="12293" width="11.42578125" style="136" customWidth="1"/>
    <col min="12294" max="12294" width="11.5703125" style="136" bestFit="1" customWidth="1"/>
    <col min="12295" max="12295" width="11.140625" style="136" bestFit="1" customWidth="1"/>
    <col min="12296" max="12544" width="11.42578125" style="136"/>
    <col min="12545" max="12545" width="11.28515625" style="136" customWidth="1"/>
    <col min="12546" max="12546" width="12.42578125" style="136" customWidth="1"/>
    <col min="12547" max="12547" width="13.5703125" style="136" customWidth="1"/>
    <col min="12548" max="12548" width="27.140625" style="136" customWidth="1"/>
    <col min="12549" max="12549" width="11.42578125" style="136" customWidth="1"/>
    <col min="12550" max="12550" width="11.5703125" style="136" bestFit="1" customWidth="1"/>
    <col min="12551" max="12551" width="11.140625" style="136" bestFit="1" customWidth="1"/>
    <col min="12552" max="12800" width="11.42578125" style="136"/>
    <col min="12801" max="12801" width="11.28515625" style="136" customWidth="1"/>
    <col min="12802" max="12802" width="12.42578125" style="136" customWidth="1"/>
    <col min="12803" max="12803" width="13.5703125" style="136" customWidth="1"/>
    <col min="12804" max="12804" width="27.140625" style="136" customWidth="1"/>
    <col min="12805" max="12805" width="11.42578125" style="136" customWidth="1"/>
    <col min="12806" max="12806" width="11.5703125" style="136" bestFit="1" customWidth="1"/>
    <col min="12807" max="12807" width="11.140625" style="136" bestFit="1" customWidth="1"/>
    <col min="12808" max="13056" width="11.42578125" style="136"/>
    <col min="13057" max="13057" width="11.28515625" style="136" customWidth="1"/>
    <col min="13058" max="13058" width="12.42578125" style="136" customWidth="1"/>
    <col min="13059" max="13059" width="13.5703125" style="136" customWidth="1"/>
    <col min="13060" max="13060" width="27.140625" style="136" customWidth="1"/>
    <col min="13061" max="13061" width="11.42578125" style="136" customWidth="1"/>
    <col min="13062" max="13062" width="11.5703125" style="136" bestFit="1" customWidth="1"/>
    <col min="13063" max="13063" width="11.140625" style="136" bestFit="1" customWidth="1"/>
    <col min="13064" max="13312" width="11.42578125" style="136"/>
    <col min="13313" max="13313" width="11.28515625" style="136" customWidth="1"/>
    <col min="13314" max="13314" width="12.42578125" style="136" customWidth="1"/>
    <col min="13315" max="13315" width="13.5703125" style="136" customWidth="1"/>
    <col min="13316" max="13316" width="27.140625" style="136" customWidth="1"/>
    <col min="13317" max="13317" width="11.42578125" style="136" customWidth="1"/>
    <col min="13318" max="13318" width="11.5703125" style="136" bestFit="1" customWidth="1"/>
    <col min="13319" max="13319" width="11.140625" style="136" bestFit="1" customWidth="1"/>
    <col min="13320" max="13568" width="11.42578125" style="136"/>
    <col min="13569" max="13569" width="11.28515625" style="136" customWidth="1"/>
    <col min="13570" max="13570" width="12.42578125" style="136" customWidth="1"/>
    <col min="13571" max="13571" width="13.5703125" style="136" customWidth="1"/>
    <col min="13572" max="13572" width="27.140625" style="136" customWidth="1"/>
    <col min="13573" max="13573" width="11.42578125" style="136" customWidth="1"/>
    <col min="13574" max="13574" width="11.5703125" style="136" bestFit="1" customWidth="1"/>
    <col min="13575" max="13575" width="11.140625" style="136" bestFit="1" customWidth="1"/>
    <col min="13576" max="13824" width="11.42578125" style="136"/>
    <col min="13825" max="13825" width="11.28515625" style="136" customWidth="1"/>
    <col min="13826" max="13826" width="12.42578125" style="136" customWidth="1"/>
    <col min="13827" max="13827" width="13.5703125" style="136" customWidth="1"/>
    <col min="13828" max="13828" width="27.140625" style="136" customWidth="1"/>
    <col min="13829" max="13829" width="11.42578125" style="136" customWidth="1"/>
    <col min="13830" max="13830" width="11.5703125" style="136" bestFit="1" customWidth="1"/>
    <col min="13831" max="13831" width="11.140625" style="136" bestFit="1" customWidth="1"/>
    <col min="13832" max="14080" width="11.42578125" style="136"/>
    <col min="14081" max="14081" width="11.28515625" style="136" customWidth="1"/>
    <col min="14082" max="14082" width="12.42578125" style="136" customWidth="1"/>
    <col min="14083" max="14083" width="13.5703125" style="136" customWidth="1"/>
    <col min="14084" max="14084" width="27.140625" style="136" customWidth="1"/>
    <col min="14085" max="14085" width="11.42578125" style="136" customWidth="1"/>
    <col min="14086" max="14086" width="11.5703125" style="136" bestFit="1" customWidth="1"/>
    <col min="14087" max="14087" width="11.140625" style="136" bestFit="1" customWidth="1"/>
    <col min="14088" max="14336" width="11.42578125" style="136"/>
    <col min="14337" max="14337" width="11.28515625" style="136" customWidth="1"/>
    <col min="14338" max="14338" width="12.42578125" style="136" customWidth="1"/>
    <col min="14339" max="14339" width="13.5703125" style="136" customWidth="1"/>
    <col min="14340" max="14340" width="27.140625" style="136" customWidth="1"/>
    <col min="14341" max="14341" width="11.42578125" style="136" customWidth="1"/>
    <col min="14342" max="14342" width="11.5703125" style="136" bestFit="1" customWidth="1"/>
    <col min="14343" max="14343" width="11.140625" style="136" bestFit="1" customWidth="1"/>
    <col min="14344" max="14592" width="11.42578125" style="136"/>
    <col min="14593" max="14593" width="11.28515625" style="136" customWidth="1"/>
    <col min="14594" max="14594" width="12.42578125" style="136" customWidth="1"/>
    <col min="14595" max="14595" width="13.5703125" style="136" customWidth="1"/>
    <col min="14596" max="14596" width="27.140625" style="136" customWidth="1"/>
    <col min="14597" max="14597" width="11.42578125" style="136" customWidth="1"/>
    <col min="14598" max="14598" width="11.5703125" style="136" bestFit="1" customWidth="1"/>
    <col min="14599" max="14599" width="11.140625" style="136" bestFit="1" customWidth="1"/>
    <col min="14600" max="14848" width="11.42578125" style="136"/>
    <col min="14849" max="14849" width="11.28515625" style="136" customWidth="1"/>
    <col min="14850" max="14850" width="12.42578125" style="136" customWidth="1"/>
    <col min="14851" max="14851" width="13.5703125" style="136" customWidth="1"/>
    <col min="14852" max="14852" width="27.140625" style="136" customWidth="1"/>
    <col min="14853" max="14853" width="11.42578125" style="136" customWidth="1"/>
    <col min="14854" max="14854" width="11.5703125" style="136" bestFit="1" customWidth="1"/>
    <col min="14855" max="14855" width="11.140625" style="136" bestFit="1" customWidth="1"/>
    <col min="14856" max="15104" width="11.42578125" style="136"/>
    <col min="15105" max="15105" width="11.28515625" style="136" customWidth="1"/>
    <col min="15106" max="15106" width="12.42578125" style="136" customWidth="1"/>
    <col min="15107" max="15107" width="13.5703125" style="136" customWidth="1"/>
    <col min="15108" max="15108" width="27.140625" style="136" customWidth="1"/>
    <col min="15109" max="15109" width="11.42578125" style="136" customWidth="1"/>
    <col min="15110" max="15110" width="11.5703125" style="136" bestFit="1" customWidth="1"/>
    <col min="15111" max="15111" width="11.140625" style="136" bestFit="1" customWidth="1"/>
    <col min="15112" max="15360" width="11.42578125" style="136"/>
    <col min="15361" max="15361" width="11.28515625" style="136" customWidth="1"/>
    <col min="15362" max="15362" width="12.42578125" style="136" customWidth="1"/>
    <col min="15363" max="15363" width="13.5703125" style="136" customWidth="1"/>
    <col min="15364" max="15364" width="27.140625" style="136" customWidth="1"/>
    <col min="15365" max="15365" width="11.42578125" style="136" customWidth="1"/>
    <col min="15366" max="15366" width="11.5703125" style="136" bestFit="1" customWidth="1"/>
    <col min="15367" max="15367" width="11.140625" style="136" bestFit="1" customWidth="1"/>
    <col min="15368" max="15616" width="11.42578125" style="136"/>
    <col min="15617" max="15617" width="11.28515625" style="136" customWidth="1"/>
    <col min="15618" max="15618" width="12.42578125" style="136" customWidth="1"/>
    <col min="15619" max="15619" width="13.5703125" style="136" customWidth="1"/>
    <col min="15620" max="15620" width="27.140625" style="136" customWidth="1"/>
    <col min="15621" max="15621" width="11.42578125" style="136" customWidth="1"/>
    <col min="15622" max="15622" width="11.5703125" style="136" bestFit="1" customWidth="1"/>
    <col min="15623" max="15623" width="11.140625" style="136" bestFit="1" customWidth="1"/>
    <col min="15624" max="15872" width="11.42578125" style="136"/>
    <col min="15873" max="15873" width="11.28515625" style="136" customWidth="1"/>
    <col min="15874" max="15874" width="12.42578125" style="136" customWidth="1"/>
    <col min="15875" max="15875" width="13.5703125" style="136" customWidth="1"/>
    <col min="15876" max="15876" width="27.140625" style="136" customWidth="1"/>
    <col min="15877" max="15877" width="11.42578125" style="136" customWidth="1"/>
    <col min="15878" max="15878" width="11.5703125" style="136" bestFit="1" customWidth="1"/>
    <col min="15879" max="15879" width="11.140625" style="136" bestFit="1" customWidth="1"/>
    <col min="15880" max="16128" width="11.42578125" style="136"/>
    <col min="16129" max="16129" width="11.28515625" style="136" customWidth="1"/>
    <col min="16130" max="16130" width="12.42578125" style="136" customWidth="1"/>
    <col min="16131" max="16131" width="13.5703125" style="136" customWidth="1"/>
    <col min="16132" max="16132" width="27.140625" style="136" customWidth="1"/>
    <col min="16133" max="16133" width="11.42578125" style="136" customWidth="1"/>
    <col min="16134" max="16134" width="11.5703125" style="136" bestFit="1" customWidth="1"/>
    <col min="16135" max="16135" width="11.140625" style="136" bestFit="1" customWidth="1"/>
    <col min="16136" max="16384" width="11.42578125" style="136"/>
  </cols>
  <sheetData>
    <row r="1" spans="1:9" ht="13.5" thickBot="1">
      <c r="A1" s="135"/>
      <c r="B1" s="135"/>
      <c r="C1" s="135"/>
      <c r="D1" s="135"/>
      <c r="E1" s="135"/>
      <c r="F1" s="135"/>
      <c r="G1" s="371"/>
    </row>
    <row r="2" spans="1:9" ht="15" customHeight="1">
      <c r="A2" s="836" t="s">
        <v>0</v>
      </c>
      <c r="B2" s="837"/>
      <c r="C2" s="837"/>
      <c r="D2" s="837"/>
      <c r="E2" s="837"/>
      <c r="F2" s="838"/>
      <c r="G2" s="829" t="s">
        <v>2313</v>
      </c>
      <c r="H2" s="830"/>
    </row>
    <row r="3" spans="1:9" ht="15" customHeight="1">
      <c r="A3" s="839"/>
      <c r="B3" s="840"/>
      <c r="C3" s="840"/>
      <c r="D3" s="840"/>
      <c r="E3" s="840"/>
      <c r="F3" s="841"/>
      <c r="G3" s="831"/>
      <c r="H3" s="832"/>
    </row>
    <row r="4" spans="1:9" ht="15" customHeight="1">
      <c r="A4" s="839"/>
      <c r="B4" s="840"/>
      <c r="C4" s="840"/>
      <c r="D4" s="840"/>
      <c r="E4" s="840"/>
      <c r="F4" s="841"/>
      <c r="G4" s="831"/>
      <c r="H4" s="832"/>
    </row>
    <row r="5" spans="1:9" ht="23.25" customHeight="1" thickBot="1">
      <c r="A5" s="842"/>
      <c r="B5" s="843"/>
      <c r="C5" s="843"/>
      <c r="D5" s="843"/>
      <c r="E5" s="843"/>
      <c r="F5" s="844"/>
      <c r="G5" s="831"/>
      <c r="H5" s="832"/>
    </row>
    <row r="6" spans="1:9" s="141" customFormat="1" ht="15" customHeight="1" thickBot="1">
      <c r="A6" s="835" t="s">
        <v>1</v>
      </c>
      <c r="B6" s="835"/>
      <c r="C6" s="835"/>
      <c r="D6" s="137"/>
      <c r="E6" s="138" t="s">
        <v>494</v>
      </c>
      <c r="F6" s="139"/>
      <c r="G6" s="831"/>
      <c r="H6" s="832"/>
    </row>
    <row r="7" spans="1:9" ht="15" customHeight="1" thickBot="1">
      <c r="A7" s="845" t="s">
        <v>2</v>
      </c>
      <c r="B7" s="845"/>
      <c r="C7" s="846" t="s">
        <v>495</v>
      </c>
      <c r="D7" s="847"/>
      <c r="E7" s="142"/>
      <c r="F7" s="143">
        <f>crudo!G4</f>
        <v>46021</v>
      </c>
      <c r="G7" s="833"/>
      <c r="H7" s="834"/>
    </row>
    <row r="8" spans="1:9" ht="15" customHeight="1">
      <c r="A8" s="145"/>
      <c r="B8" s="146"/>
      <c r="C8" s="147"/>
      <c r="D8" s="148"/>
      <c r="E8" s="149"/>
      <c r="F8" s="150"/>
      <c r="G8" s="372"/>
      <c r="H8" s="144"/>
    </row>
    <row r="9" spans="1:9" ht="15" customHeight="1">
      <c r="A9" s="145"/>
      <c r="B9" s="146"/>
      <c r="C9" s="147"/>
      <c r="D9" s="148"/>
      <c r="E9" s="149"/>
      <c r="F9" s="150"/>
      <c r="G9" s="372"/>
      <c r="H9" s="144"/>
    </row>
    <row r="10" spans="1:9" ht="15" customHeight="1">
      <c r="A10" s="145"/>
      <c r="B10" s="146"/>
      <c r="C10" s="147"/>
      <c r="D10" s="148"/>
      <c r="E10" s="149"/>
      <c r="F10" s="150"/>
      <c r="G10" s="372"/>
      <c r="H10" s="144"/>
    </row>
    <row r="11" spans="1:9" ht="15" customHeight="1">
      <c r="A11" s="145"/>
      <c r="B11" s="146"/>
      <c r="C11" s="147"/>
      <c r="D11" s="148"/>
      <c r="E11" s="149"/>
      <c r="F11" s="150"/>
      <c r="G11" s="372"/>
      <c r="H11" s="144"/>
    </row>
    <row r="12" spans="1:9" ht="17.25" customHeight="1">
      <c r="A12" s="151" t="s">
        <v>496</v>
      </c>
      <c r="B12" s="152"/>
      <c r="C12" s="152"/>
      <c r="D12" s="152"/>
      <c r="E12" s="152"/>
      <c r="F12" s="153"/>
      <c r="G12" s="373"/>
      <c r="H12" s="155"/>
      <c r="I12" s="155"/>
    </row>
    <row r="13" spans="1:9" ht="17.25" customHeight="1">
      <c r="A13" s="156"/>
      <c r="B13" s="154"/>
      <c r="C13" s="154"/>
      <c r="D13" s="154"/>
      <c r="E13" s="154"/>
      <c r="F13" s="157"/>
      <c r="G13" s="373"/>
      <c r="H13" s="158"/>
      <c r="I13" s="159"/>
    </row>
    <row r="14" spans="1:9" ht="13.5">
      <c r="A14" s="156"/>
      <c r="B14" s="154"/>
      <c r="C14" s="154"/>
      <c r="D14" s="154"/>
      <c r="E14" s="154"/>
      <c r="F14" s="157"/>
      <c r="G14" s="373"/>
      <c r="H14" s="158"/>
      <c r="I14" s="159"/>
    </row>
    <row r="15" spans="1:9" ht="13.5">
      <c r="A15" s="156"/>
      <c r="B15" s="154"/>
      <c r="C15" s="154"/>
      <c r="D15" s="154"/>
      <c r="E15" s="154"/>
      <c r="F15" s="157"/>
      <c r="G15" s="373"/>
      <c r="H15" s="158"/>
      <c r="I15" s="159"/>
    </row>
    <row r="16" spans="1:9" ht="13.5">
      <c r="A16" s="156"/>
      <c r="B16" s="154"/>
      <c r="C16" s="154"/>
      <c r="D16" s="154"/>
      <c r="E16" s="154"/>
      <c r="F16" s="157"/>
      <c r="G16" s="373"/>
      <c r="H16" s="158"/>
      <c r="I16" s="159"/>
    </row>
    <row r="17" spans="1:9" ht="13.5">
      <c r="A17" s="156"/>
      <c r="B17" s="154"/>
      <c r="C17" s="154"/>
      <c r="D17" s="154"/>
      <c r="E17" s="154"/>
      <c r="F17" s="157"/>
      <c r="G17" s="373"/>
      <c r="H17" s="158"/>
      <c r="I17" s="159"/>
    </row>
    <row r="18" spans="1:9" ht="13.5">
      <c r="A18" s="160"/>
      <c r="B18" s="135"/>
      <c r="C18" s="135"/>
      <c r="D18" s="135"/>
      <c r="E18" s="135"/>
      <c r="F18" s="161"/>
      <c r="G18" s="371"/>
      <c r="H18" s="159"/>
    </row>
    <row r="19" spans="1:9" ht="13.5">
      <c r="A19" s="156"/>
      <c r="B19" s="154"/>
      <c r="C19" s="154"/>
      <c r="D19" s="154"/>
      <c r="E19" s="154"/>
      <c r="F19" s="162"/>
      <c r="G19" s="373"/>
    </row>
    <row r="20" spans="1:9" ht="13.5">
      <c r="A20" s="160"/>
      <c r="B20" s="135"/>
      <c r="C20" s="135"/>
      <c r="D20" s="135"/>
      <c r="E20" s="135"/>
      <c r="F20" s="161"/>
      <c r="G20" s="373"/>
    </row>
    <row r="21" spans="1:9" ht="13.5">
      <c r="A21" s="163" t="s">
        <v>497</v>
      </c>
      <c r="B21" s="154" t="s">
        <v>498</v>
      </c>
      <c r="C21" s="154"/>
      <c r="D21" s="154"/>
      <c r="E21" s="154"/>
      <c r="F21" s="157"/>
      <c r="G21" s="373"/>
    </row>
    <row r="22" spans="1:9" ht="13.5">
      <c r="A22" s="160"/>
      <c r="B22" s="135"/>
      <c r="C22" s="135"/>
      <c r="D22" s="135"/>
      <c r="E22" s="135"/>
      <c r="F22" s="161"/>
      <c r="G22" s="373"/>
    </row>
    <row r="23" spans="1:9" ht="13.5">
      <c r="A23" s="160"/>
      <c r="B23" s="135"/>
      <c r="C23" s="135"/>
      <c r="D23" s="135"/>
      <c r="E23" s="135"/>
      <c r="F23" s="161"/>
      <c r="G23" s="373"/>
    </row>
    <row r="24" spans="1:9" ht="16.5">
      <c r="A24" s="165" t="s">
        <v>459</v>
      </c>
      <c r="B24" s="166" t="s">
        <v>499</v>
      </c>
      <c r="C24" s="167"/>
      <c r="D24" s="168" t="s">
        <v>500</v>
      </c>
      <c r="E24" s="169" t="s">
        <v>501</v>
      </c>
      <c r="F24" s="161"/>
      <c r="G24" s="373"/>
    </row>
    <row r="25" spans="1:9" ht="16.5">
      <c r="A25" s="170"/>
      <c r="B25" s="171" t="s">
        <v>502</v>
      </c>
      <c r="C25" s="167"/>
      <c r="D25" s="172" t="s">
        <v>503</v>
      </c>
      <c r="E25" s="173" t="s">
        <v>504</v>
      </c>
      <c r="F25" s="161"/>
      <c r="G25" s="371"/>
    </row>
    <row r="26" spans="1:9" ht="16.5">
      <c r="A26" s="174" t="s">
        <v>505</v>
      </c>
      <c r="B26" s="175" t="s">
        <v>506</v>
      </c>
      <c r="C26" s="176"/>
      <c r="D26" s="334">
        <f>SUMIF(crudo!B:B,TRICO!G26,crudo!D:D)</f>
        <v>5006.4399999999996</v>
      </c>
      <c r="E26" s="177"/>
      <c r="F26" s="161"/>
      <c r="G26" s="374" t="s">
        <v>2453</v>
      </c>
      <c r="H26" s="329"/>
    </row>
    <row r="27" spans="1:9" ht="16.5">
      <c r="A27" s="174" t="s">
        <v>507</v>
      </c>
      <c r="B27" s="178" t="s">
        <v>508</v>
      </c>
      <c r="C27" s="179"/>
      <c r="D27" s="334">
        <f>SUMIF(crudo!B:B,TRICO!G27,crudo!D:D)</f>
        <v>5006.4399999999996</v>
      </c>
      <c r="E27" s="177"/>
      <c r="F27" s="161"/>
      <c r="G27" s="374" t="s">
        <v>2455</v>
      </c>
      <c r="H27" s="329"/>
    </row>
    <row r="28" spans="1:9" ht="16.5">
      <c r="A28" s="174" t="s">
        <v>509</v>
      </c>
      <c r="B28" s="178" t="s">
        <v>510</v>
      </c>
      <c r="C28" s="179"/>
      <c r="D28" s="334">
        <f>SUMIF(crudo!B:B,TRICO!G28,crudo!D:D)</f>
        <v>5088.08</v>
      </c>
      <c r="E28" s="177"/>
      <c r="F28" s="161"/>
      <c r="G28" s="374" t="s">
        <v>2457</v>
      </c>
      <c r="H28" s="329"/>
    </row>
    <row r="29" spans="1:9" ht="16.5">
      <c r="A29" s="174" t="s">
        <v>511</v>
      </c>
      <c r="B29" s="178" t="s">
        <v>512</v>
      </c>
      <c r="C29" s="179"/>
      <c r="D29" s="334">
        <f>SUMIF(crudo!B:B,TRICO!G29,crudo!D:D)</f>
        <v>5088.08</v>
      </c>
      <c r="E29" s="177"/>
      <c r="F29" s="161"/>
      <c r="G29" s="374" t="s">
        <v>2459</v>
      </c>
      <c r="H29" s="329"/>
    </row>
    <row r="30" spans="1:9" ht="16.5">
      <c r="A30" s="174" t="s">
        <v>513</v>
      </c>
      <c r="B30" s="178" t="s">
        <v>514</v>
      </c>
      <c r="C30" s="179"/>
      <c r="D30" s="334">
        <f>SUMIF(crudo!B:B,TRICO!G30,crudo!D:D)</f>
        <v>5495.13</v>
      </c>
      <c r="E30" s="177"/>
      <c r="F30" s="161"/>
      <c r="G30" s="374" t="s">
        <v>2461</v>
      </c>
      <c r="H30" s="329"/>
    </row>
    <row r="31" spans="1:9" ht="16.5">
      <c r="A31" s="174" t="s">
        <v>515</v>
      </c>
      <c r="B31" s="178" t="s">
        <v>516</v>
      </c>
      <c r="C31" s="179"/>
      <c r="D31" s="334">
        <f>SUMIF(crudo!B:B,TRICO!G31,crudo!D:D)</f>
        <v>5766.49</v>
      </c>
      <c r="E31" s="177"/>
      <c r="F31" s="161"/>
      <c r="G31" s="374" t="s">
        <v>2463</v>
      </c>
      <c r="H31" s="329"/>
    </row>
    <row r="32" spans="1:9" ht="16.5">
      <c r="A32" s="174" t="s">
        <v>517</v>
      </c>
      <c r="B32" s="178" t="s">
        <v>518</v>
      </c>
      <c r="C32" s="179"/>
      <c r="D32" s="334">
        <f>SUMIF(crudo!B:B,TRICO!G32,crudo!D:D)</f>
        <v>5766.49</v>
      </c>
      <c r="E32" s="177"/>
      <c r="F32" s="161"/>
      <c r="G32" s="374" t="s">
        <v>2464</v>
      </c>
      <c r="H32" s="329"/>
    </row>
    <row r="33" spans="1:8" ht="16.5">
      <c r="A33" s="174" t="s">
        <v>519</v>
      </c>
      <c r="B33" s="178" t="s">
        <v>520</v>
      </c>
      <c r="C33" s="179"/>
      <c r="D33" s="334">
        <f>SUMIF(crudo!B:B,TRICO!G33,crudo!D:D)</f>
        <v>5881.82</v>
      </c>
      <c r="E33" s="177"/>
      <c r="F33" s="161"/>
      <c r="G33" s="374" t="s">
        <v>2465</v>
      </c>
      <c r="H33" s="329"/>
    </row>
    <row r="34" spans="1:8" ht="16.5">
      <c r="A34" s="174" t="s">
        <v>521</v>
      </c>
      <c r="B34" s="178" t="s">
        <v>522</v>
      </c>
      <c r="C34" s="179"/>
      <c r="D34" s="334">
        <f>SUMIF(crudo!B:B,TRICO!G34,crudo!D:D)</f>
        <v>6139.62</v>
      </c>
      <c r="E34" s="177"/>
      <c r="F34" s="161"/>
      <c r="G34" s="374" t="s">
        <v>2466</v>
      </c>
      <c r="H34" s="329"/>
    </row>
    <row r="35" spans="1:8" ht="16.5">
      <c r="A35" s="174" t="s">
        <v>523</v>
      </c>
      <c r="B35" s="178" t="s">
        <v>524</v>
      </c>
      <c r="C35" s="179"/>
      <c r="D35" s="334">
        <f>SUMIF(crudo!B:B,TRICO!G35,crudo!D:D)</f>
        <v>7259</v>
      </c>
      <c r="E35" s="177"/>
      <c r="F35" s="161"/>
      <c r="G35" s="374" t="s">
        <v>2467</v>
      </c>
      <c r="H35" s="329"/>
    </row>
    <row r="36" spans="1:8" ht="16.5">
      <c r="A36" s="174" t="s">
        <v>525</v>
      </c>
      <c r="B36" s="178" t="s">
        <v>526</v>
      </c>
      <c r="C36" s="179"/>
      <c r="D36" s="334">
        <f>SUMIF(crudo!B:B,TRICO!G36,crudo!D:D)</f>
        <v>7937.4</v>
      </c>
      <c r="E36" s="177"/>
      <c r="F36" s="161"/>
      <c r="G36" s="374" t="s">
        <v>2468</v>
      </c>
      <c r="H36" s="329"/>
    </row>
    <row r="37" spans="1:8" ht="16.5">
      <c r="A37" s="174" t="s">
        <v>527</v>
      </c>
      <c r="B37" s="178" t="s">
        <v>528</v>
      </c>
      <c r="C37" s="179"/>
      <c r="D37" s="334">
        <f>SUMIF(crudo!B:B,TRICO!G37,crudo!D:D)</f>
        <v>10350.73</v>
      </c>
      <c r="E37" s="180" t="s">
        <v>529</v>
      </c>
      <c r="F37" s="161"/>
      <c r="G37" s="374" t="s">
        <v>2469</v>
      </c>
      <c r="H37" s="329"/>
    </row>
    <row r="38" spans="1:8" ht="16.5">
      <c r="A38" s="174" t="s">
        <v>530</v>
      </c>
      <c r="B38" s="178" t="s">
        <v>531</v>
      </c>
      <c r="C38" s="179"/>
      <c r="D38" s="334">
        <f>SUMIF(crudo!$B:$B,TRICO!G38,crudo!$D:$D)</f>
        <v>14893.37</v>
      </c>
      <c r="E38" s="177"/>
      <c r="F38" s="161"/>
      <c r="G38" s="374" t="s">
        <v>2470</v>
      </c>
      <c r="H38" s="329"/>
    </row>
    <row r="39" spans="1:8" ht="16.5">
      <c r="A39" s="160"/>
      <c r="B39" s="181"/>
      <c r="C39" s="181"/>
      <c r="D39" s="182"/>
      <c r="E39" s="177"/>
      <c r="F39" s="161"/>
      <c r="G39" s="371"/>
    </row>
    <row r="40" spans="1:8" ht="13.5">
      <c r="A40" s="160"/>
      <c r="B40" s="183"/>
      <c r="C40" s="183"/>
      <c r="D40" s="184"/>
      <c r="E40" s="185"/>
      <c r="F40" s="161"/>
      <c r="G40" s="371"/>
    </row>
    <row r="41" spans="1:8">
      <c r="A41" s="160"/>
      <c r="B41" s="135"/>
      <c r="C41" s="135"/>
      <c r="D41" s="135"/>
      <c r="E41" s="135"/>
      <c r="F41" s="161"/>
      <c r="G41" s="371"/>
    </row>
    <row r="42" spans="1:8">
      <c r="A42" s="160"/>
      <c r="B42" s="135"/>
      <c r="C42" s="135"/>
      <c r="D42" s="135"/>
      <c r="E42" s="135"/>
      <c r="F42" s="161"/>
      <c r="G42" s="371"/>
    </row>
    <row r="43" spans="1:8">
      <c r="A43" s="160"/>
      <c r="B43" s="135"/>
      <c r="C43" s="135"/>
      <c r="D43" s="135"/>
      <c r="E43" s="135"/>
      <c r="F43" s="161"/>
      <c r="G43" s="371"/>
    </row>
    <row r="44" spans="1:8">
      <c r="A44" s="160"/>
      <c r="B44" s="135"/>
      <c r="C44" s="135"/>
      <c r="D44" s="135"/>
      <c r="E44" s="135"/>
      <c r="F44" s="161"/>
      <c r="G44" s="371"/>
    </row>
    <row r="45" spans="1:8">
      <c r="A45" s="160"/>
      <c r="B45" s="135"/>
      <c r="C45" s="135"/>
      <c r="D45" s="135"/>
      <c r="E45" s="135"/>
      <c r="F45" s="161"/>
      <c r="G45" s="371"/>
    </row>
    <row r="46" spans="1:8">
      <c r="A46" s="160"/>
      <c r="B46" s="135"/>
      <c r="C46" s="135"/>
      <c r="D46" s="135"/>
      <c r="E46" s="135"/>
      <c r="F46" s="161"/>
      <c r="G46" s="371"/>
    </row>
    <row r="47" spans="1:8">
      <c r="A47" s="160"/>
      <c r="B47" s="135"/>
      <c r="C47" s="135"/>
      <c r="D47" s="135"/>
      <c r="E47" s="135"/>
      <c r="F47" s="161"/>
      <c r="G47" s="371"/>
    </row>
    <row r="48" spans="1:8">
      <c r="A48" s="160"/>
      <c r="B48" s="135"/>
      <c r="C48" s="135"/>
      <c r="D48" s="135"/>
      <c r="E48" s="135"/>
      <c r="F48" s="161"/>
      <c r="G48" s="371"/>
    </row>
    <row r="49" spans="1:9">
      <c r="A49" s="160"/>
      <c r="B49" s="135"/>
      <c r="C49" s="135"/>
      <c r="D49" s="135"/>
      <c r="E49" s="135"/>
      <c r="F49" s="161"/>
      <c r="G49" s="371"/>
    </row>
    <row r="50" spans="1:9">
      <c r="A50" s="160"/>
      <c r="B50" s="135"/>
      <c r="C50" s="135"/>
      <c r="D50" s="135"/>
      <c r="E50" s="135"/>
      <c r="F50" s="161"/>
      <c r="G50" s="371"/>
    </row>
    <row r="51" spans="1:9">
      <c r="A51" s="160"/>
      <c r="B51" s="135"/>
      <c r="C51" s="135"/>
      <c r="D51" s="135"/>
      <c r="E51" s="135"/>
      <c r="F51" s="161"/>
      <c r="G51" s="371"/>
    </row>
    <row r="52" spans="1:9">
      <c r="A52" s="160"/>
      <c r="B52" s="135"/>
      <c r="C52" s="135"/>
      <c r="D52" s="135"/>
      <c r="E52" s="135"/>
      <c r="F52" s="161"/>
      <c r="G52" s="371"/>
    </row>
    <row r="53" spans="1:9">
      <c r="A53" s="160"/>
      <c r="B53" s="135"/>
      <c r="C53" s="135"/>
      <c r="D53" s="135"/>
      <c r="E53" s="135"/>
      <c r="F53" s="161"/>
      <c r="G53" s="371"/>
    </row>
    <row r="54" spans="1:9" ht="16.5" customHeight="1" thickBot="1">
      <c r="A54" s="160"/>
      <c r="B54" s="135"/>
      <c r="C54" s="135"/>
      <c r="D54" s="135"/>
      <c r="E54" s="135"/>
      <c r="F54" s="161"/>
      <c r="G54" s="371"/>
    </row>
    <row r="55" spans="1:9" ht="23.25" customHeight="1">
      <c r="A55" s="836" t="s">
        <v>0</v>
      </c>
      <c r="B55" s="837"/>
      <c r="C55" s="837"/>
      <c r="D55" s="837"/>
      <c r="E55" s="837"/>
      <c r="F55" s="838"/>
      <c r="G55" s="371"/>
    </row>
    <row r="56" spans="1:9" s="141" customFormat="1" ht="15" customHeight="1">
      <c r="A56" s="839"/>
      <c r="B56" s="840"/>
      <c r="C56" s="840"/>
      <c r="D56" s="840"/>
      <c r="E56" s="840"/>
      <c r="F56" s="841"/>
      <c r="G56" s="371"/>
      <c r="H56" s="140"/>
    </row>
    <row r="57" spans="1:9" ht="15" customHeight="1">
      <c r="A57" s="839"/>
      <c r="B57" s="840"/>
      <c r="C57" s="840"/>
      <c r="D57" s="840"/>
      <c r="E57" s="840"/>
      <c r="F57" s="841"/>
      <c r="G57" s="371"/>
      <c r="H57" s="144"/>
    </row>
    <row r="58" spans="1:9" s="155" customFormat="1" ht="14.25" thickBot="1">
      <c r="A58" s="842"/>
      <c r="B58" s="843"/>
      <c r="C58" s="843"/>
      <c r="D58" s="843"/>
      <c r="E58" s="843"/>
      <c r="F58" s="844"/>
      <c r="G58" s="371"/>
    </row>
    <row r="59" spans="1:9" ht="15.75" thickBot="1">
      <c r="A59" s="835" t="s">
        <v>1</v>
      </c>
      <c r="B59" s="835"/>
      <c r="C59" s="835"/>
      <c r="D59" s="137"/>
      <c r="E59" s="138" t="s">
        <v>494</v>
      </c>
      <c r="F59" s="139"/>
      <c r="G59" s="371"/>
    </row>
    <row r="60" spans="1:9" ht="13.5" thickBot="1">
      <c r="A60" s="845" t="s">
        <v>2</v>
      </c>
      <c r="B60" s="845"/>
      <c r="C60" s="846" t="s">
        <v>495</v>
      </c>
      <c r="D60" s="847"/>
      <c r="E60" s="142"/>
      <c r="F60" s="143"/>
      <c r="G60" s="371"/>
    </row>
    <row r="61" spans="1:9" ht="13.5">
      <c r="A61" s="186" t="s">
        <v>532</v>
      </c>
      <c r="B61" s="187"/>
      <c r="C61" s="187"/>
      <c r="D61" s="187"/>
      <c r="E61" s="187"/>
      <c r="F61" s="188"/>
      <c r="G61" s="371"/>
    </row>
    <row r="62" spans="1:9" ht="60">
      <c r="A62" s="189"/>
      <c r="B62" s="190"/>
      <c r="C62" s="191" t="s">
        <v>533</v>
      </c>
      <c r="D62" s="190"/>
      <c r="E62" s="192"/>
      <c r="F62" s="193"/>
      <c r="G62" s="371"/>
      <c r="H62" s="159"/>
    </row>
    <row r="63" spans="1:9" ht="13.5">
      <c r="A63" s="156"/>
      <c r="B63" s="154"/>
      <c r="C63" s="154"/>
      <c r="D63" s="154"/>
      <c r="E63" s="154"/>
      <c r="F63" s="157"/>
      <c r="G63" s="371"/>
      <c r="H63" s="159"/>
    </row>
    <row r="64" spans="1:9" ht="13.5">
      <c r="A64" s="156"/>
      <c r="B64" s="154"/>
      <c r="C64" s="154"/>
      <c r="D64" s="154"/>
      <c r="E64" s="154"/>
      <c r="F64" s="157"/>
      <c r="G64" s="371"/>
      <c r="H64" s="194"/>
      <c r="I64" s="194"/>
    </row>
    <row r="65" spans="1:9" ht="13.5">
      <c r="A65" s="156"/>
      <c r="B65" s="154"/>
      <c r="C65" s="154"/>
      <c r="D65" s="154"/>
      <c r="E65" s="154"/>
      <c r="F65" s="157"/>
      <c r="G65" s="371"/>
      <c r="H65" s="158"/>
      <c r="I65" s="159"/>
    </row>
    <row r="66" spans="1:9" ht="13.5">
      <c r="A66" s="156"/>
      <c r="B66" s="154"/>
      <c r="C66" s="154"/>
      <c r="D66" s="154"/>
      <c r="E66" s="154"/>
      <c r="F66" s="157"/>
      <c r="G66" s="371"/>
      <c r="H66" s="158"/>
      <c r="I66" s="159"/>
    </row>
    <row r="67" spans="1:9" ht="13.5">
      <c r="A67" s="156"/>
      <c r="B67" s="154"/>
      <c r="C67" s="154"/>
      <c r="D67" s="154"/>
      <c r="E67" s="154"/>
      <c r="F67" s="157"/>
      <c r="G67" s="371"/>
      <c r="H67" s="159"/>
    </row>
    <row r="68" spans="1:9" ht="13.5">
      <c r="A68" s="156"/>
      <c r="B68" s="154"/>
      <c r="C68" s="154"/>
      <c r="D68" s="154"/>
      <c r="E68" s="154"/>
      <c r="F68" s="157"/>
      <c r="G68" s="371"/>
      <c r="H68" s="159"/>
    </row>
    <row r="69" spans="1:9" ht="13.5">
      <c r="A69" s="156"/>
      <c r="B69" s="154"/>
      <c r="C69" s="154"/>
      <c r="D69" s="154"/>
      <c r="E69" s="154"/>
      <c r="F69" s="157"/>
      <c r="G69" s="371"/>
      <c r="H69" s="159"/>
    </row>
    <row r="70" spans="1:9" ht="13.5">
      <c r="A70" s="195" t="s">
        <v>497</v>
      </c>
      <c r="B70" s="154" t="s">
        <v>534</v>
      </c>
      <c r="C70" s="154"/>
      <c r="D70" s="154"/>
      <c r="E70" s="154"/>
      <c r="F70" s="157"/>
      <c r="G70" s="371"/>
      <c r="H70" s="159"/>
    </row>
    <row r="71" spans="1:9" ht="13.5">
      <c r="A71" s="195"/>
      <c r="B71" s="154" t="s">
        <v>535</v>
      </c>
      <c r="C71" s="154"/>
      <c r="D71" s="154"/>
      <c r="E71" s="154"/>
      <c r="F71" s="157"/>
      <c r="G71" s="371"/>
    </row>
    <row r="72" spans="1:9" ht="13.5">
      <c r="A72" s="196"/>
      <c r="B72" s="154" t="s">
        <v>536</v>
      </c>
      <c r="C72" s="154"/>
      <c r="D72" s="154"/>
      <c r="E72" s="154"/>
      <c r="F72" s="157"/>
      <c r="G72" s="371"/>
    </row>
    <row r="73" spans="1:9" ht="13.5">
      <c r="A73" s="156"/>
      <c r="B73" s="154"/>
      <c r="C73" s="154"/>
      <c r="D73" s="154"/>
      <c r="E73" s="154"/>
      <c r="F73" s="157"/>
      <c r="G73" s="371"/>
    </row>
    <row r="74" spans="1:9">
      <c r="A74" s="197" t="s">
        <v>459</v>
      </c>
      <c r="B74" s="198" t="s">
        <v>537</v>
      </c>
      <c r="C74" s="198" t="s">
        <v>538</v>
      </c>
      <c r="D74" s="198" t="s">
        <v>539</v>
      </c>
      <c r="E74" s="198" t="s">
        <v>540</v>
      </c>
      <c r="F74" s="199" t="s">
        <v>500</v>
      </c>
      <c r="G74" s="371"/>
    </row>
    <row r="75" spans="1:9">
      <c r="A75" s="200"/>
      <c r="B75" s="201"/>
      <c r="C75" s="201"/>
      <c r="D75" s="201"/>
      <c r="E75" s="201"/>
      <c r="F75" s="202" t="s">
        <v>503</v>
      </c>
      <c r="G75" s="371"/>
    </row>
    <row r="76" spans="1:9" ht="15">
      <c r="A76" s="203" t="s">
        <v>541</v>
      </c>
      <c r="B76" s="204">
        <v>21</v>
      </c>
      <c r="C76" s="204">
        <v>19</v>
      </c>
      <c r="D76" s="204" t="s">
        <v>542</v>
      </c>
      <c r="E76" s="204"/>
      <c r="F76" s="334">
        <f>SUMIF(crudo!$B:$B,G76,crudo!$D:$D)</f>
        <v>12783.08</v>
      </c>
      <c r="G76" s="374" t="s">
        <v>2474</v>
      </c>
    </row>
    <row r="77" spans="1:9" ht="15">
      <c r="A77" s="203" t="s">
        <v>543</v>
      </c>
      <c r="B77" s="204">
        <v>24</v>
      </c>
      <c r="C77" s="204">
        <v>18</v>
      </c>
      <c r="D77" s="204" t="s">
        <v>544</v>
      </c>
      <c r="E77" s="204"/>
      <c r="F77" s="334">
        <f>SUMIF(crudo!$B:$B,G77,crudo!$D:$D)</f>
        <v>12822.24</v>
      </c>
      <c r="G77" s="374" t="s">
        <v>2475</v>
      </c>
    </row>
    <row r="78" spans="1:9" ht="15">
      <c r="A78" s="203" t="s">
        <v>545</v>
      </c>
      <c r="B78" s="204">
        <v>24</v>
      </c>
      <c r="C78" s="204">
        <v>14</v>
      </c>
      <c r="D78" s="204" t="s">
        <v>546</v>
      </c>
      <c r="E78" s="204"/>
      <c r="F78" s="334">
        <f>SUMIF(crudo!$B:$B,G78,crudo!$D:$D)</f>
        <v>13216.27</v>
      </c>
      <c r="G78" s="374" t="s">
        <v>2476</v>
      </c>
    </row>
    <row r="79" spans="1:9" ht="15">
      <c r="A79" s="203" t="s">
        <v>547</v>
      </c>
      <c r="B79" s="204">
        <v>22</v>
      </c>
      <c r="C79" s="204">
        <v>20</v>
      </c>
      <c r="D79" s="204" t="s">
        <v>548</v>
      </c>
      <c r="E79" s="205" t="s">
        <v>537</v>
      </c>
      <c r="F79" s="334">
        <f>SUMIF(crudo!$B:$B,G79,crudo!$D:$D)</f>
        <v>14483.66</v>
      </c>
      <c r="G79" s="374" t="s">
        <v>2477</v>
      </c>
    </row>
    <row r="80" spans="1:9" ht="15">
      <c r="A80" s="203" t="s">
        <v>549</v>
      </c>
      <c r="B80" s="204">
        <v>20</v>
      </c>
      <c r="C80" s="204">
        <v>20</v>
      </c>
      <c r="D80" s="204" t="s">
        <v>550</v>
      </c>
      <c r="E80" s="204"/>
      <c r="F80" s="334">
        <f>SUMIF(crudo!$B:$B,G80,crudo!$D:$D)</f>
        <v>12614.28</v>
      </c>
      <c r="G80" s="374" t="s">
        <v>2478</v>
      </c>
    </row>
    <row r="81" spans="1:7" ht="15">
      <c r="A81" s="203" t="s">
        <v>551</v>
      </c>
      <c r="B81" s="204">
        <v>24</v>
      </c>
      <c r="C81" s="204">
        <v>16</v>
      </c>
      <c r="D81" s="204" t="s">
        <v>552</v>
      </c>
      <c r="E81" s="205"/>
      <c r="F81" s="334">
        <f>SUMIF(crudo!$B:$B,G81,crudo!$D:$D)</f>
        <v>12089.42</v>
      </c>
      <c r="G81" s="374" t="s">
        <v>2479</v>
      </c>
    </row>
    <row r="82" spans="1:7" ht="15">
      <c r="A82" s="203" t="s">
        <v>553</v>
      </c>
      <c r="B82" s="204">
        <v>24</v>
      </c>
      <c r="C82" s="204">
        <v>17</v>
      </c>
      <c r="D82" s="204" t="s">
        <v>554</v>
      </c>
      <c r="E82" s="205" t="s">
        <v>537</v>
      </c>
      <c r="F82" s="334">
        <f>SUMIF(crudo!$B:$B,G82,crudo!$D:$D)</f>
        <v>14489.26</v>
      </c>
      <c r="G82" s="374" t="s">
        <v>2480</v>
      </c>
    </row>
    <row r="83" spans="1:7" ht="15">
      <c r="A83" s="203" t="s">
        <v>555</v>
      </c>
      <c r="B83" s="204">
        <v>20</v>
      </c>
      <c r="C83" s="204">
        <v>20</v>
      </c>
      <c r="D83" s="204" t="s">
        <v>556</v>
      </c>
      <c r="E83" s="204"/>
      <c r="F83" s="334">
        <f>SUMIF(crudo!$B:$B,G83,crudo!$D:$D)</f>
        <v>12072.65</v>
      </c>
      <c r="G83" s="374" t="s">
        <v>2481</v>
      </c>
    </row>
    <row r="84" spans="1:7" ht="15">
      <c r="A84" s="203" t="s">
        <v>557</v>
      </c>
      <c r="B84" s="204">
        <v>24</v>
      </c>
      <c r="C84" s="204">
        <v>18</v>
      </c>
      <c r="D84" s="204" t="s">
        <v>558</v>
      </c>
      <c r="E84" s="205" t="s">
        <v>537</v>
      </c>
      <c r="F84" s="334">
        <f>SUMIF(crudo!$B:$B,G84,crudo!$D:$D)</f>
        <v>14500.44</v>
      </c>
      <c r="G84" s="374" t="s">
        <v>2482</v>
      </c>
    </row>
    <row r="85" spans="1:7" ht="15">
      <c r="A85" s="203" t="s">
        <v>559</v>
      </c>
      <c r="B85" s="204">
        <v>22</v>
      </c>
      <c r="C85" s="204">
        <v>18</v>
      </c>
      <c r="D85" s="204" t="s">
        <v>560</v>
      </c>
      <c r="E85" s="205"/>
      <c r="F85" s="334">
        <f>SUMIF(crudo!$B:$B,G85,crudo!$D:$D)</f>
        <v>12576.1</v>
      </c>
      <c r="G85" s="374" t="s">
        <v>2483</v>
      </c>
    </row>
    <row r="86" spans="1:7" ht="15">
      <c r="A86" s="203" t="s">
        <v>561</v>
      </c>
      <c r="B86" s="204">
        <v>21</v>
      </c>
      <c r="C86" s="204">
        <v>18</v>
      </c>
      <c r="D86" s="204" t="s">
        <v>562</v>
      </c>
      <c r="E86" s="205"/>
      <c r="F86" s="334">
        <f>SUMIF(crudo!$B:$B,G86,crudo!$D:$D)</f>
        <v>12570.52</v>
      </c>
      <c r="G86" s="374" t="s">
        <v>2484</v>
      </c>
    </row>
    <row r="87" spans="1:7" ht="15">
      <c r="A87" s="203" t="s">
        <v>563</v>
      </c>
      <c r="B87" s="204">
        <v>20</v>
      </c>
      <c r="C87" s="204">
        <v>19</v>
      </c>
      <c r="D87" s="204" t="s">
        <v>564</v>
      </c>
      <c r="E87" s="205"/>
      <c r="F87" s="334">
        <f>SUMIF(crudo!$B:$B,G87,crudo!$D:$D)</f>
        <v>15475.53</v>
      </c>
      <c r="G87" s="374" t="s">
        <v>2485</v>
      </c>
    </row>
    <row r="88" spans="1:7" ht="15">
      <c r="A88" s="206" t="s">
        <v>565</v>
      </c>
      <c r="B88" s="207">
        <v>24</v>
      </c>
      <c r="C88" s="207">
        <v>24</v>
      </c>
      <c r="D88" s="207" t="s">
        <v>566</v>
      </c>
      <c r="E88" s="207"/>
      <c r="F88" s="334">
        <f>SUMIF(crudo!$B:$B,G88,crudo!$D:$D)</f>
        <v>25128.82</v>
      </c>
      <c r="G88" s="374" t="s">
        <v>2486</v>
      </c>
    </row>
    <row r="89" spans="1:7" ht="15">
      <c r="A89" s="203" t="s">
        <v>567</v>
      </c>
      <c r="B89" s="204">
        <v>18</v>
      </c>
      <c r="C89" s="204">
        <v>18</v>
      </c>
      <c r="D89" s="204" t="s">
        <v>568</v>
      </c>
      <c r="E89" s="204"/>
      <c r="F89" s="334">
        <f>SUMIF(crudo!$B:$B,G89,crudo!$D:$D)</f>
        <v>11613.94</v>
      </c>
      <c r="G89" s="374" t="s">
        <v>2487</v>
      </c>
    </row>
    <row r="90" spans="1:7" ht="15">
      <c r="A90" s="203" t="s">
        <v>569</v>
      </c>
      <c r="B90" s="204">
        <v>18</v>
      </c>
      <c r="C90" s="204">
        <v>18</v>
      </c>
      <c r="D90" s="204" t="s">
        <v>570</v>
      </c>
      <c r="E90" s="204"/>
      <c r="F90" s="334">
        <f>SUMIF(crudo!$B:$B,G90,crudo!$D:$D)</f>
        <v>12155.58</v>
      </c>
      <c r="G90" s="374" t="s">
        <v>2488</v>
      </c>
    </row>
    <row r="91" spans="1:7" ht="15">
      <c r="A91" s="203" t="s">
        <v>571</v>
      </c>
      <c r="B91" s="204">
        <v>24</v>
      </c>
      <c r="C91" s="204">
        <v>18</v>
      </c>
      <c r="D91" s="204" t="s">
        <v>572</v>
      </c>
      <c r="E91" s="204"/>
      <c r="F91" s="334">
        <f>SUMIF(crudo!$B:$B,G91,crudo!$D:$D)</f>
        <v>12822.24</v>
      </c>
      <c r="G91" s="374" t="s">
        <v>2489</v>
      </c>
    </row>
    <row r="92" spans="1:7" ht="15">
      <c r="A92" s="203" t="s">
        <v>573</v>
      </c>
      <c r="B92" s="204">
        <v>20</v>
      </c>
      <c r="C92" s="204">
        <v>14</v>
      </c>
      <c r="D92" s="204" t="s">
        <v>574</v>
      </c>
      <c r="E92" s="204"/>
      <c r="F92" s="334">
        <f>SUMIF(crudo!$B:$B,G92,crudo!$D:$D)</f>
        <v>11832.1</v>
      </c>
      <c r="G92" s="374" t="s">
        <v>2490</v>
      </c>
    </row>
    <row r="93" spans="1:7" ht="15">
      <c r="A93" s="203" t="s">
        <v>575</v>
      </c>
      <c r="B93" s="204">
        <v>21</v>
      </c>
      <c r="C93" s="204">
        <v>18</v>
      </c>
      <c r="D93" s="204" t="s">
        <v>576</v>
      </c>
      <c r="E93" s="204"/>
      <c r="F93" s="334">
        <f>SUMIF(crudo!$B:$B,G93,crudo!$D:$D)</f>
        <v>13521.49</v>
      </c>
      <c r="G93" s="374" t="s">
        <v>2491</v>
      </c>
    </row>
    <row r="94" spans="1:7" ht="15">
      <c r="A94" s="203" t="s">
        <v>577</v>
      </c>
      <c r="B94" s="204">
        <v>22</v>
      </c>
      <c r="C94" s="204">
        <v>20</v>
      </c>
      <c r="D94" s="204" t="s">
        <v>578</v>
      </c>
      <c r="E94" s="204"/>
      <c r="F94" s="334">
        <f>SUMIF(crudo!$B:$B,G94,crudo!$D:$D)</f>
        <v>13538.28</v>
      </c>
      <c r="G94" s="374" t="s">
        <v>2492</v>
      </c>
    </row>
    <row r="95" spans="1:7" ht="15">
      <c r="A95" s="203" t="s">
        <v>579</v>
      </c>
      <c r="B95" s="204">
        <v>18</v>
      </c>
      <c r="C95" s="204">
        <v>18</v>
      </c>
      <c r="D95" s="204" t="s">
        <v>580</v>
      </c>
      <c r="E95" s="204"/>
      <c r="F95" s="334">
        <f>SUMIF(crudo!$B:$B,G95,crudo!$D:$D)</f>
        <v>11613.94</v>
      </c>
      <c r="G95" s="374" t="s">
        <v>2503</v>
      </c>
    </row>
    <row r="96" spans="1:7" ht="15">
      <c r="A96" s="203" t="s">
        <v>581</v>
      </c>
      <c r="B96" s="204">
        <v>22</v>
      </c>
      <c r="C96" s="204">
        <v>22</v>
      </c>
      <c r="D96" s="204" t="s">
        <v>582</v>
      </c>
      <c r="E96" s="205" t="s">
        <v>537</v>
      </c>
      <c r="F96" s="334">
        <f>SUMIF(crudo!$B:$B,G96,crudo!$D:$D)</f>
        <v>15486.41</v>
      </c>
      <c r="G96" s="374" t="s">
        <v>2504</v>
      </c>
    </row>
    <row r="97" spans="1:9" ht="15">
      <c r="A97" s="203" t="s">
        <v>583</v>
      </c>
      <c r="B97" s="204">
        <v>22</v>
      </c>
      <c r="C97" s="204">
        <v>20</v>
      </c>
      <c r="D97" s="204" t="s">
        <v>584</v>
      </c>
      <c r="E97" s="205" t="s">
        <v>537</v>
      </c>
      <c r="F97" s="334">
        <f>SUMIF(crudo!$B:$B,G97,crudo!$D:$D)</f>
        <v>14483.66</v>
      </c>
      <c r="G97" s="374" t="s">
        <v>2505</v>
      </c>
    </row>
    <row r="98" spans="1:9" ht="15">
      <c r="A98" s="203" t="s">
        <v>585</v>
      </c>
      <c r="B98" s="204">
        <v>20</v>
      </c>
      <c r="C98" s="204">
        <v>18</v>
      </c>
      <c r="D98" s="204" t="s">
        <v>586</v>
      </c>
      <c r="E98" s="205" t="s">
        <v>537</v>
      </c>
      <c r="F98" s="334">
        <f>SUMIF(crudo!$B:$B,G98,crudo!$D:$D)</f>
        <v>13521.49</v>
      </c>
      <c r="G98" s="374" t="s">
        <v>2506</v>
      </c>
    </row>
    <row r="99" spans="1:9" ht="15">
      <c r="A99" s="203" t="s">
        <v>587</v>
      </c>
      <c r="B99" s="204">
        <v>26</v>
      </c>
      <c r="C99" s="204">
        <v>16</v>
      </c>
      <c r="D99" s="204" t="s">
        <v>588</v>
      </c>
      <c r="E99" s="205" t="s">
        <v>537</v>
      </c>
      <c r="F99" s="334">
        <f>SUMIF(crudo!$B:$B,G99,crudo!$D:$D)</f>
        <v>17333.740000000002</v>
      </c>
      <c r="G99" s="374" t="s">
        <v>2507</v>
      </c>
    </row>
    <row r="100" spans="1:9" ht="15">
      <c r="A100" s="203" t="s">
        <v>589</v>
      </c>
      <c r="B100" s="204">
        <v>26</v>
      </c>
      <c r="C100" s="204">
        <v>26</v>
      </c>
      <c r="D100" s="204" t="s">
        <v>590</v>
      </c>
      <c r="E100" s="205" t="s">
        <v>591</v>
      </c>
      <c r="F100" s="334">
        <f>SUMIF(crudo!$B:$B,G100,crudo!$D:$D)</f>
        <v>24410.16</v>
      </c>
      <c r="G100" s="374" t="s">
        <v>2508</v>
      </c>
    </row>
    <row r="101" spans="1:9" ht="15">
      <c r="A101" s="203" t="s">
        <v>592</v>
      </c>
      <c r="B101" s="204">
        <v>26</v>
      </c>
      <c r="C101" s="204">
        <v>26</v>
      </c>
      <c r="D101" s="204" t="s">
        <v>593</v>
      </c>
      <c r="E101" s="204"/>
      <c r="F101" s="334">
        <f>SUMIF(crudo!$B:$B,G101,crudo!$D:$D)</f>
        <v>21053.75</v>
      </c>
      <c r="G101" s="374" t="s">
        <v>2509</v>
      </c>
    </row>
    <row r="102" spans="1:9" ht="15">
      <c r="A102" s="203" t="s">
        <v>594</v>
      </c>
      <c r="B102" s="204">
        <v>22</v>
      </c>
      <c r="C102" s="204">
        <v>22</v>
      </c>
      <c r="D102" s="204" t="s">
        <v>595</v>
      </c>
      <c r="E102" s="204"/>
      <c r="F102" s="334">
        <f>SUMIF(crudo!$B:$B,G102,crudo!$D:$D)</f>
        <v>13538.28</v>
      </c>
      <c r="G102" s="374" t="s">
        <v>2510</v>
      </c>
    </row>
    <row r="103" spans="1:9" ht="15">
      <c r="A103" s="203" t="s">
        <v>596</v>
      </c>
      <c r="B103" s="204">
        <v>24</v>
      </c>
      <c r="C103" s="204">
        <v>18</v>
      </c>
      <c r="D103" s="204" t="s">
        <v>597</v>
      </c>
      <c r="E103" s="205" t="s">
        <v>537</v>
      </c>
      <c r="F103" s="334">
        <f>SUMIF(crudo!$B:$B,G103,crudo!$D:$D)</f>
        <v>16066.76</v>
      </c>
      <c r="G103" s="374" t="s">
        <v>2511</v>
      </c>
    </row>
    <row r="104" spans="1:9" ht="15" customHeight="1">
      <c r="A104" s="203" t="s">
        <v>598</v>
      </c>
      <c r="B104" s="204">
        <v>21</v>
      </c>
      <c r="C104" s="204">
        <v>18</v>
      </c>
      <c r="D104" s="204" t="s">
        <v>599</v>
      </c>
      <c r="E104" s="205" t="s">
        <v>537</v>
      </c>
      <c r="F104" s="334">
        <f>SUMIF(crudo!$B:$B,G104,crudo!$D:$D)</f>
        <v>13521.49</v>
      </c>
      <c r="G104" s="374" t="s">
        <v>2512</v>
      </c>
    </row>
    <row r="105" spans="1:9" ht="15.95" customHeight="1" thickBot="1">
      <c r="A105" s="208" t="s">
        <v>600</v>
      </c>
      <c r="B105" s="209">
        <v>21</v>
      </c>
      <c r="C105" s="209">
        <v>21</v>
      </c>
      <c r="D105" s="209" t="s">
        <v>601</v>
      </c>
      <c r="E105" s="210" t="s">
        <v>537</v>
      </c>
      <c r="F105" s="334">
        <f>SUMIF(crudo!$B:$B,G105,crudo!$D:$D)</f>
        <v>14478.07</v>
      </c>
      <c r="G105" s="374" t="s">
        <v>2513</v>
      </c>
    </row>
    <row r="106" spans="1:9" ht="23.25" customHeight="1">
      <c r="A106" s="836" t="s">
        <v>0</v>
      </c>
      <c r="B106" s="837"/>
      <c r="C106" s="837"/>
      <c r="D106" s="837"/>
      <c r="E106" s="837"/>
      <c r="F106" s="841"/>
      <c r="G106" s="371"/>
    </row>
    <row r="107" spans="1:9" s="141" customFormat="1" ht="15" customHeight="1">
      <c r="A107" s="839"/>
      <c r="B107" s="840"/>
      <c r="C107" s="840"/>
      <c r="D107" s="840"/>
      <c r="E107" s="840"/>
      <c r="F107" s="841"/>
      <c r="G107" s="371"/>
      <c r="H107" s="136"/>
      <c r="I107" s="136"/>
    </row>
    <row r="108" spans="1:9" ht="15" customHeight="1">
      <c r="A108" s="839"/>
      <c r="B108" s="840"/>
      <c r="C108" s="840"/>
      <c r="D108" s="840"/>
      <c r="E108" s="840"/>
      <c r="F108" s="841"/>
      <c r="G108" s="371"/>
    </row>
    <row r="109" spans="1:9" ht="15" customHeight="1" thickBot="1">
      <c r="A109" s="842"/>
      <c r="B109" s="843"/>
      <c r="C109" s="843"/>
      <c r="D109" s="843"/>
      <c r="E109" s="843"/>
      <c r="F109" s="844"/>
      <c r="G109" s="371"/>
    </row>
    <row r="110" spans="1:9" ht="15.75" thickBot="1">
      <c r="A110" s="835" t="s">
        <v>1</v>
      </c>
      <c r="B110" s="835"/>
      <c r="C110" s="835"/>
      <c r="D110" s="137"/>
      <c r="E110" s="138" t="s">
        <v>494</v>
      </c>
      <c r="F110" s="139"/>
      <c r="G110" s="371"/>
    </row>
    <row r="111" spans="1:9" ht="13.5" thickBot="1">
      <c r="A111" s="845" t="s">
        <v>2</v>
      </c>
      <c r="B111" s="845"/>
      <c r="C111" s="846" t="s">
        <v>495</v>
      </c>
      <c r="D111" s="847"/>
      <c r="E111" s="142"/>
      <c r="F111" s="143"/>
      <c r="G111" s="371"/>
    </row>
    <row r="112" spans="1:9">
      <c r="A112" s="145"/>
      <c r="B112" s="146"/>
      <c r="C112" s="147"/>
      <c r="D112" s="148"/>
      <c r="E112" s="149"/>
      <c r="F112" s="150"/>
      <c r="G112" s="371"/>
    </row>
    <row r="113" spans="1:7">
      <c r="A113" s="197" t="s">
        <v>459</v>
      </c>
      <c r="B113" s="198" t="s">
        <v>537</v>
      </c>
      <c r="C113" s="198" t="s">
        <v>538</v>
      </c>
      <c r="D113" s="198" t="s">
        <v>539</v>
      </c>
      <c r="E113" s="198" t="s">
        <v>540</v>
      </c>
      <c r="F113" s="199" t="s">
        <v>500</v>
      </c>
      <c r="G113" s="371"/>
    </row>
    <row r="114" spans="1:7">
      <c r="A114" s="200"/>
      <c r="B114" s="201"/>
      <c r="C114" s="201"/>
      <c r="D114" s="201"/>
      <c r="E114" s="201"/>
      <c r="F114" s="202" t="s">
        <v>503</v>
      </c>
      <c r="G114" s="371"/>
    </row>
    <row r="115" spans="1:7" ht="15">
      <c r="A115" s="203" t="s">
        <v>602</v>
      </c>
      <c r="B115" s="204">
        <v>21</v>
      </c>
      <c r="C115" s="204">
        <v>18</v>
      </c>
      <c r="D115" s="204" t="s">
        <v>603</v>
      </c>
      <c r="E115" s="205" t="s">
        <v>537</v>
      </c>
      <c r="F115" s="334">
        <f>SUMIF(crudo!$B:$B,G115,crudo!$D:$D)</f>
        <v>14248.71</v>
      </c>
      <c r="G115" s="374" t="s">
        <v>2514</v>
      </c>
    </row>
    <row r="116" spans="1:7" ht="15">
      <c r="A116" s="203" t="s">
        <v>604</v>
      </c>
      <c r="B116" s="204">
        <v>20</v>
      </c>
      <c r="C116" s="204">
        <v>20</v>
      </c>
      <c r="D116" s="204" t="s">
        <v>605</v>
      </c>
      <c r="E116" s="204"/>
      <c r="F116" s="334">
        <f>SUMIF(crudo!$B:$B,G116,crudo!$D:$D)</f>
        <v>12072.65</v>
      </c>
      <c r="G116" s="374" t="s">
        <v>2515</v>
      </c>
    </row>
    <row r="117" spans="1:7" ht="15">
      <c r="A117" s="203" t="s">
        <v>606</v>
      </c>
      <c r="B117" s="204">
        <v>21</v>
      </c>
      <c r="C117" s="204">
        <v>18</v>
      </c>
      <c r="D117" s="204" t="s">
        <v>607</v>
      </c>
      <c r="E117" s="205"/>
      <c r="F117" s="334">
        <f>SUMIF(crudo!$B:$B,G117,crudo!$D:$D)</f>
        <v>12570.52</v>
      </c>
      <c r="G117" s="374" t="s">
        <v>2516</v>
      </c>
    </row>
    <row r="118" spans="1:7" ht="15">
      <c r="A118" s="203" t="s">
        <v>608</v>
      </c>
      <c r="B118" s="204">
        <v>21</v>
      </c>
      <c r="C118" s="204">
        <v>18</v>
      </c>
      <c r="D118" s="204" t="s">
        <v>609</v>
      </c>
      <c r="E118" s="205" t="s">
        <v>537</v>
      </c>
      <c r="F118" s="334">
        <f>SUMIF(crudo!$B:$B,G118,crudo!$D:$D)</f>
        <v>14248.71</v>
      </c>
      <c r="G118" s="374" t="s">
        <v>2517</v>
      </c>
    </row>
    <row r="119" spans="1:7" ht="15">
      <c r="A119" s="203" t="s">
        <v>610</v>
      </c>
      <c r="B119" s="204">
        <v>22</v>
      </c>
      <c r="C119" s="204">
        <v>16</v>
      </c>
      <c r="D119" s="204" t="s">
        <v>611</v>
      </c>
      <c r="E119" s="204"/>
      <c r="F119" s="334">
        <f>SUMIF(crudo!$B:$B,G119,crudo!$D:$D)</f>
        <v>11843.29</v>
      </c>
      <c r="G119" s="374" t="s">
        <v>2518</v>
      </c>
    </row>
    <row r="120" spans="1:7" ht="15">
      <c r="A120" s="203" t="s">
        <v>612</v>
      </c>
      <c r="B120" s="204">
        <v>24</v>
      </c>
      <c r="C120" s="204">
        <v>24</v>
      </c>
      <c r="D120" s="204" t="s">
        <v>613</v>
      </c>
      <c r="E120" s="205" t="s">
        <v>537</v>
      </c>
      <c r="F120" s="334">
        <f>SUMIF(crudo!$B:$B,G120,crudo!$D:$D)</f>
        <v>24410.16</v>
      </c>
      <c r="G120" s="374" t="s">
        <v>2519</v>
      </c>
    </row>
    <row r="121" spans="1:7" ht="15">
      <c r="A121" s="203" t="s">
        <v>614</v>
      </c>
      <c r="B121" s="204">
        <v>21</v>
      </c>
      <c r="C121" s="204">
        <v>20</v>
      </c>
      <c r="D121" s="204" t="s">
        <v>615</v>
      </c>
      <c r="E121" s="205" t="s">
        <v>537</v>
      </c>
      <c r="F121" s="334">
        <f>SUMIF(crudo!$B:$B,G121,crudo!$D:$D)</f>
        <v>14478.07</v>
      </c>
      <c r="G121" s="374" t="s">
        <v>2520</v>
      </c>
    </row>
    <row r="122" spans="1:7" ht="15">
      <c r="A122" s="203" t="s">
        <v>616</v>
      </c>
      <c r="B122" s="204">
        <v>20</v>
      </c>
      <c r="C122" s="204">
        <v>20</v>
      </c>
      <c r="D122" s="204" t="s">
        <v>617</v>
      </c>
      <c r="E122" s="205" t="s">
        <v>537</v>
      </c>
      <c r="F122" s="334">
        <f>SUMIF(crudo!$B:$B,G122,crudo!$D:$D)</f>
        <v>14292.49</v>
      </c>
      <c r="G122" s="374" t="s">
        <v>2521</v>
      </c>
    </row>
    <row r="123" spans="1:7" ht="15">
      <c r="A123" s="203" t="s">
        <v>618</v>
      </c>
      <c r="B123" s="204">
        <v>19</v>
      </c>
      <c r="C123" s="204">
        <v>19</v>
      </c>
      <c r="D123" s="204" t="s">
        <v>619</v>
      </c>
      <c r="E123" s="205" t="s">
        <v>537</v>
      </c>
      <c r="F123" s="334">
        <f>SUMIF(crudo!$B:$B,G123,crudo!$D:$D)</f>
        <v>14258.93</v>
      </c>
      <c r="G123" s="374" t="s">
        <v>2522</v>
      </c>
    </row>
    <row r="124" spans="1:7" ht="15">
      <c r="A124" s="203" t="s">
        <v>620</v>
      </c>
      <c r="B124" s="204">
        <v>18</v>
      </c>
      <c r="C124" s="204">
        <v>18</v>
      </c>
      <c r="D124" s="204" t="s">
        <v>621</v>
      </c>
      <c r="E124" s="204"/>
      <c r="F124" s="334">
        <f>SUMIF(crudo!$B:$B,G124,crudo!$D:$D)</f>
        <v>17760.900000000001</v>
      </c>
      <c r="G124" s="374" t="s">
        <v>2523</v>
      </c>
    </row>
    <row r="125" spans="1:7" ht="15">
      <c r="A125" s="203" t="s">
        <v>622</v>
      </c>
      <c r="B125" s="204">
        <v>21</v>
      </c>
      <c r="C125" s="204">
        <v>19</v>
      </c>
      <c r="D125" s="204" t="s">
        <v>623</v>
      </c>
      <c r="E125" s="204"/>
      <c r="F125" s="334">
        <f>SUMIF(crudo!$B:$B,G125,crudo!$D:$D)</f>
        <v>20184.05</v>
      </c>
      <c r="G125" s="374" t="s">
        <v>2524</v>
      </c>
    </row>
    <row r="126" spans="1:7" ht="15">
      <c r="A126" s="203" t="s">
        <v>624</v>
      </c>
      <c r="B126" s="204">
        <v>22</v>
      </c>
      <c r="C126" s="204">
        <v>18</v>
      </c>
      <c r="D126" s="204" t="s">
        <v>625</v>
      </c>
      <c r="E126" s="204"/>
      <c r="F126" s="334">
        <f>SUMIF(crudo!$B:$B,G126,crudo!$D:$D)</f>
        <v>12576.1</v>
      </c>
      <c r="G126" s="374" t="s">
        <v>2525</v>
      </c>
    </row>
    <row r="127" spans="1:7" ht="15">
      <c r="A127" s="203" t="s">
        <v>626</v>
      </c>
      <c r="B127" s="204">
        <v>22</v>
      </c>
      <c r="C127" s="204">
        <v>22</v>
      </c>
      <c r="D127" s="204" t="s">
        <v>627</v>
      </c>
      <c r="E127" s="204"/>
      <c r="F127" s="334">
        <f>SUMIF(crudo!$B:$B,G127,crudo!$D:$D)</f>
        <v>13538.28</v>
      </c>
      <c r="G127" s="374" t="s">
        <v>2526</v>
      </c>
    </row>
    <row r="128" spans="1:7" ht="15">
      <c r="A128" s="203" t="s">
        <v>628</v>
      </c>
      <c r="B128" s="204">
        <v>19</v>
      </c>
      <c r="C128" s="204">
        <v>17</v>
      </c>
      <c r="D128" s="204" t="s">
        <v>629</v>
      </c>
      <c r="E128" s="204"/>
      <c r="F128" s="334">
        <f>SUMIF(crudo!$B:$B,G128,crudo!$D:$D)</f>
        <v>11815.31</v>
      </c>
      <c r="G128" s="374" t="s">
        <v>2527</v>
      </c>
    </row>
    <row r="129" spans="1:7" ht="15">
      <c r="A129" s="203" t="s">
        <v>630</v>
      </c>
      <c r="B129" s="204">
        <v>24</v>
      </c>
      <c r="C129" s="204">
        <v>16</v>
      </c>
      <c r="D129" s="204" t="s">
        <v>631</v>
      </c>
      <c r="E129" s="205"/>
      <c r="F129" s="334">
        <f>SUMIF(crudo!$B:$B,G129,crudo!$D:$D)</f>
        <v>20740.080000000002</v>
      </c>
      <c r="G129" s="374" t="s">
        <v>2543</v>
      </c>
    </row>
    <row r="130" spans="1:7" ht="15">
      <c r="A130" s="203" t="s">
        <v>632</v>
      </c>
      <c r="B130" s="204">
        <v>22</v>
      </c>
      <c r="C130" s="204">
        <v>18</v>
      </c>
      <c r="D130" s="204" t="s">
        <v>633</v>
      </c>
      <c r="E130" s="205" t="s">
        <v>537</v>
      </c>
      <c r="F130" s="334">
        <f>SUMIF(crudo!$B:$B,G130,crudo!$D:$D)</f>
        <v>14254.31</v>
      </c>
      <c r="G130" s="374" t="s">
        <v>2530</v>
      </c>
    </row>
    <row r="131" spans="1:7" ht="15">
      <c r="A131" s="203" t="s">
        <v>634</v>
      </c>
      <c r="B131" s="204">
        <v>24</v>
      </c>
      <c r="C131" s="204">
        <v>16</v>
      </c>
      <c r="D131" s="204" t="s">
        <v>635</v>
      </c>
      <c r="E131" s="205"/>
      <c r="F131" s="334">
        <f>SUMIF(crudo!$B:$B,G131,crudo!$D:$D)</f>
        <v>12089.42</v>
      </c>
      <c r="G131" s="374" t="s">
        <v>2531</v>
      </c>
    </row>
    <row r="132" spans="1:7" ht="15">
      <c r="A132" s="203" t="s">
        <v>636</v>
      </c>
      <c r="B132" s="204">
        <v>20</v>
      </c>
      <c r="C132" s="204">
        <v>20</v>
      </c>
      <c r="D132" s="204" t="s">
        <v>637</v>
      </c>
      <c r="E132" s="205" t="s">
        <v>537</v>
      </c>
      <c r="F132" s="334">
        <f>SUMIF(crudo!$B:$B,G132,crudo!$D:$D)</f>
        <v>13750.84</v>
      </c>
      <c r="G132" s="374" t="s">
        <v>2533</v>
      </c>
    </row>
    <row r="133" spans="1:7" ht="15">
      <c r="A133" s="203" t="s">
        <v>638</v>
      </c>
      <c r="B133" s="204">
        <v>19</v>
      </c>
      <c r="C133" s="204">
        <v>19</v>
      </c>
      <c r="D133" s="204" t="s">
        <v>639</v>
      </c>
      <c r="E133" s="205" t="s">
        <v>537</v>
      </c>
      <c r="F133" s="334">
        <f>SUMIF(crudo!$B:$B,G133,crudo!$D:$D)</f>
        <v>13717.28</v>
      </c>
      <c r="G133" s="374" t="s">
        <v>2534</v>
      </c>
    </row>
    <row r="134" spans="1:7" ht="15">
      <c r="A134" s="203" t="s">
        <v>640</v>
      </c>
      <c r="B134" s="204">
        <v>20</v>
      </c>
      <c r="C134" s="204">
        <v>17</v>
      </c>
      <c r="D134" s="204" t="s">
        <v>641</v>
      </c>
      <c r="E134" s="205" t="s">
        <v>537</v>
      </c>
      <c r="F134" s="334">
        <f>SUMIF(crudo!$B:$B,G134,crudo!$D:$D)</f>
        <v>13510.31</v>
      </c>
      <c r="G134" s="374" t="s">
        <v>2535</v>
      </c>
    </row>
    <row r="135" spans="1:7" ht="15">
      <c r="A135" s="203" t="s">
        <v>642</v>
      </c>
      <c r="B135" s="204">
        <v>20</v>
      </c>
      <c r="C135" s="204">
        <v>18</v>
      </c>
      <c r="D135" s="204" t="s">
        <v>643</v>
      </c>
      <c r="E135" s="205" t="s">
        <v>537</v>
      </c>
      <c r="F135" s="334">
        <f>SUMIF(crudo!$B:$B,G135,crudo!$D:$D)</f>
        <v>13521.49</v>
      </c>
      <c r="G135" s="374" t="s">
        <v>2536</v>
      </c>
    </row>
    <row r="136" spans="1:7" ht="15">
      <c r="A136" s="203" t="s">
        <v>644</v>
      </c>
      <c r="B136" s="204">
        <v>24</v>
      </c>
      <c r="C136" s="204">
        <v>24</v>
      </c>
      <c r="D136" s="204" t="s">
        <v>645</v>
      </c>
      <c r="E136" s="204"/>
      <c r="F136" s="334">
        <f>SUMIF(crudo!$B:$B,G136,crudo!$D:$D)</f>
        <v>25128.68</v>
      </c>
      <c r="G136" s="374" t="s">
        <v>2537</v>
      </c>
    </row>
    <row r="137" spans="1:7" ht="15">
      <c r="A137" s="203" t="s">
        <v>646</v>
      </c>
      <c r="B137" s="204">
        <v>18</v>
      </c>
      <c r="C137" s="204">
        <v>18</v>
      </c>
      <c r="D137" s="204" t="s">
        <v>647</v>
      </c>
      <c r="E137" s="204"/>
      <c r="F137" s="334">
        <f>SUMIF(crudo!$B:$B,G137,crudo!$D:$D)</f>
        <v>11613.94</v>
      </c>
      <c r="G137" s="374" t="s">
        <v>2538</v>
      </c>
    </row>
    <row r="138" spans="1:7" ht="15">
      <c r="A138" s="203" t="s">
        <v>648</v>
      </c>
      <c r="B138" s="204">
        <v>20</v>
      </c>
      <c r="C138" s="204">
        <v>18</v>
      </c>
      <c r="D138" s="204" t="s">
        <v>649</v>
      </c>
      <c r="E138" s="204"/>
      <c r="F138" s="334">
        <f>SUMIF(crudo!$B:$B,G138,crudo!$D:$D)</f>
        <v>12066.5</v>
      </c>
      <c r="G138" s="374" t="s">
        <v>2539</v>
      </c>
    </row>
    <row r="139" spans="1:7" ht="15">
      <c r="A139" s="203" t="s">
        <v>650</v>
      </c>
      <c r="B139" s="204">
        <v>22</v>
      </c>
      <c r="C139" s="204">
        <v>18</v>
      </c>
      <c r="D139" s="204" t="s">
        <v>651</v>
      </c>
      <c r="E139" s="204"/>
      <c r="F139" s="334">
        <f>SUMIF(crudo!$B:$B,G139,crudo!$D:$D)</f>
        <v>12576.1</v>
      </c>
      <c r="G139" s="374" t="s">
        <v>2540</v>
      </c>
    </row>
    <row r="140" spans="1:7" ht="15">
      <c r="A140" s="203" t="s">
        <v>652</v>
      </c>
      <c r="B140" s="204">
        <v>24</v>
      </c>
      <c r="C140" s="204">
        <v>18</v>
      </c>
      <c r="D140" s="204" t="s">
        <v>653</v>
      </c>
      <c r="E140" s="205" t="s">
        <v>537</v>
      </c>
      <c r="F140" s="334">
        <f>SUMIF(crudo!$B:$B,G140,crudo!$D:$D)</f>
        <v>20958.39</v>
      </c>
      <c r="G140" s="374" t="s">
        <v>2541</v>
      </c>
    </row>
    <row r="141" spans="1:7" ht="15">
      <c r="A141" s="203" t="s">
        <v>654</v>
      </c>
      <c r="B141" s="204">
        <v>22</v>
      </c>
      <c r="C141" s="204">
        <v>19</v>
      </c>
      <c r="D141" s="204" t="s">
        <v>655</v>
      </c>
      <c r="E141" s="205"/>
      <c r="F141" s="334">
        <f>SUMIF(crudo!$B:$B,G141,crudo!$D:$D)</f>
        <v>14221.77</v>
      </c>
      <c r="G141" s="374" t="s">
        <v>2542</v>
      </c>
    </row>
    <row r="142" spans="1:7" ht="15">
      <c r="A142" s="203" t="s">
        <v>656</v>
      </c>
      <c r="B142" s="204">
        <v>24</v>
      </c>
      <c r="C142" s="204">
        <v>16</v>
      </c>
      <c r="D142" s="204" t="s">
        <v>657</v>
      </c>
      <c r="E142" s="205"/>
      <c r="F142" s="334">
        <f>SUMIF(crudo!$B:$B,G142,crudo!$D:$D)</f>
        <v>13718.32</v>
      </c>
      <c r="G142" s="374" t="s">
        <v>2545</v>
      </c>
    </row>
    <row r="143" spans="1:7" ht="15">
      <c r="A143" s="203" t="s">
        <v>658</v>
      </c>
      <c r="B143" s="204">
        <v>20</v>
      </c>
      <c r="C143" s="204">
        <v>18</v>
      </c>
      <c r="D143" s="204" t="s">
        <v>659</v>
      </c>
      <c r="E143" s="205"/>
      <c r="F143" s="334">
        <f>SUMIF(crudo!$B:$B,G143,crudo!$D:$D)</f>
        <v>12660.91</v>
      </c>
      <c r="G143" s="374" t="s">
        <v>2544</v>
      </c>
    </row>
    <row r="144" spans="1:7" ht="15">
      <c r="A144" s="203" t="s">
        <v>2317</v>
      </c>
      <c r="B144" s="204">
        <v>24</v>
      </c>
      <c r="C144" s="204">
        <v>16</v>
      </c>
      <c r="D144" s="204" t="s">
        <v>2318</v>
      </c>
      <c r="E144" s="205"/>
      <c r="F144" s="334">
        <f>SUMIF(crudo!$B:$B,G144,crudo!$D:$D)</f>
        <v>26010.84</v>
      </c>
      <c r="G144" s="374" t="s">
        <v>2549</v>
      </c>
    </row>
    <row r="145" spans="1:7" ht="15">
      <c r="A145" s="203" t="s">
        <v>2319</v>
      </c>
      <c r="B145" s="204">
        <v>22</v>
      </c>
      <c r="C145" s="204">
        <v>16</v>
      </c>
      <c r="D145" s="204" t="s">
        <v>2322</v>
      </c>
      <c r="E145" s="205"/>
      <c r="F145" s="334">
        <f>SUMIF(crudo!$B:$B,G145,crudo!$D:$D)</f>
        <v>25664.38</v>
      </c>
      <c r="G145" s="374" t="s">
        <v>2550</v>
      </c>
    </row>
    <row r="146" spans="1:7" ht="15">
      <c r="A146" s="203" t="s">
        <v>2321</v>
      </c>
      <c r="B146" s="204">
        <v>26</v>
      </c>
      <c r="C146" s="204">
        <v>16</v>
      </c>
      <c r="D146" s="204" t="s">
        <v>2320</v>
      </c>
      <c r="E146" s="205"/>
      <c r="F146" s="334">
        <f>SUMIF(crudo!$B:$B,G146,crudo!$D:$D)</f>
        <v>29023.54</v>
      </c>
      <c r="G146" s="374" t="s">
        <v>2551</v>
      </c>
    </row>
    <row r="147" spans="1:7" ht="15">
      <c r="A147" s="203" t="s">
        <v>2323</v>
      </c>
      <c r="B147" s="204">
        <v>22</v>
      </c>
      <c r="C147" s="204">
        <v>20</v>
      </c>
      <c r="D147" s="204" t="s">
        <v>2324</v>
      </c>
      <c r="E147" s="205"/>
      <c r="F147" s="334">
        <f>SUMIF(crudo!$B:$B,G147,crudo!$D:$D)</f>
        <v>26176.54</v>
      </c>
      <c r="G147" s="374" t="s">
        <v>2552</v>
      </c>
    </row>
    <row r="148" spans="1:7" ht="15">
      <c r="A148" s="203" t="s">
        <v>660</v>
      </c>
      <c r="B148" s="204">
        <v>24</v>
      </c>
      <c r="C148" s="204">
        <v>16</v>
      </c>
      <c r="D148" s="204" t="s">
        <v>661</v>
      </c>
      <c r="E148" s="204"/>
      <c r="F148" s="334">
        <f>SUMIF(crudo!$B:$B,G148,crudo!$D:$D)</f>
        <v>12089.42</v>
      </c>
      <c r="G148" s="374" t="s">
        <v>2471</v>
      </c>
    </row>
    <row r="149" spans="1:7" ht="15">
      <c r="A149" s="203" t="s">
        <v>662</v>
      </c>
      <c r="B149" s="204">
        <v>20</v>
      </c>
      <c r="C149" s="204">
        <v>17</v>
      </c>
      <c r="D149" s="204" t="s">
        <v>663</v>
      </c>
      <c r="E149" s="204"/>
      <c r="F149" s="334">
        <f>SUMIF(crudo!$B:$B,G149,crudo!$D:$D)</f>
        <v>11832.1</v>
      </c>
      <c r="G149" s="374" t="s">
        <v>2472</v>
      </c>
    </row>
    <row r="150" spans="1:7" ht="15">
      <c r="A150" s="203" t="s">
        <v>664</v>
      </c>
      <c r="B150" s="204">
        <v>24</v>
      </c>
      <c r="C150" s="204">
        <v>20</v>
      </c>
      <c r="D150" s="204" t="s">
        <v>665</v>
      </c>
      <c r="E150" s="204"/>
      <c r="F150" s="334">
        <f>SUMIF(crudo!$B:$B,G150,crudo!$D:$D)</f>
        <v>12822.24</v>
      </c>
      <c r="G150" s="374" t="s">
        <v>2473</v>
      </c>
    </row>
    <row r="151" spans="1:7" ht="15">
      <c r="A151" s="203" t="s">
        <v>666</v>
      </c>
      <c r="B151" s="204">
        <v>24</v>
      </c>
      <c r="C151" s="204">
        <v>18</v>
      </c>
      <c r="D151" s="204" t="s">
        <v>572</v>
      </c>
      <c r="E151" s="204"/>
      <c r="F151" s="334">
        <f>SUMIF(crudo!$B:$B,G151,crudo!$D:$D)</f>
        <v>12822.24</v>
      </c>
      <c r="G151" s="374" t="s">
        <v>2489</v>
      </c>
    </row>
    <row r="152" spans="1:7" ht="15">
      <c r="A152" s="203" t="s">
        <v>667</v>
      </c>
      <c r="B152" s="204">
        <v>20</v>
      </c>
      <c r="C152" s="204">
        <v>14</v>
      </c>
      <c r="D152" s="204" t="s">
        <v>574</v>
      </c>
      <c r="E152" s="204"/>
      <c r="F152" s="334">
        <f>SUMIF(crudo!$B:$B,G152,crudo!$D:$D)</f>
        <v>11832.1</v>
      </c>
      <c r="G152" s="374" t="s">
        <v>2490</v>
      </c>
    </row>
    <row r="153" spans="1:7" ht="15">
      <c r="A153" s="203" t="s">
        <v>668</v>
      </c>
      <c r="B153" s="204">
        <v>21</v>
      </c>
      <c r="C153" s="204">
        <v>18</v>
      </c>
      <c r="D153" s="204" t="s">
        <v>669</v>
      </c>
      <c r="E153" s="204"/>
      <c r="F153" s="334">
        <f>SUMIF(crudo!$B:$B,G153,crudo!$D:$D)</f>
        <v>13521.49</v>
      </c>
      <c r="G153" s="374" t="s">
        <v>2491</v>
      </c>
    </row>
    <row r="154" spans="1:7" ht="15">
      <c r="A154" s="203" t="s">
        <v>670</v>
      </c>
      <c r="B154" s="204">
        <v>22</v>
      </c>
      <c r="C154" s="204">
        <v>20</v>
      </c>
      <c r="D154" s="204" t="s">
        <v>578</v>
      </c>
      <c r="E154" s="204"/>
      <c r="F154" s="334">
        <f>SUMIF(crudo!$B:$B,G154,crudo!$D:$D)</f>
        <v>13538.28</v>
      </c>
      <c r="G154" s="374" t="s">
        <v>2492</v>
      </c>
    </row>
    <row r="155" spans="1:7" ht="15">
      <c r="A155" s="203" t="s">
        <v>671</v>
      </c>
      <c r="B155" s="204">
        <v>24</v>
      </c>
      <c r="C155" s="204">
        <v>16</v>
      </c>
      <c r="D155" s="204" t="s">
        <v>672</v>
      </c>
      <c r="E155" s="204"/>
      <c r="F155" s="334">
        <f>SUMIF(crudo!$B:$B,G155,crudo!$D:$D)</f>
        <v>13159.02</v>
      </c>
      <c r="G155" s="374" t="s">
        <v>2493</v>
      </c>
    </row>
    <row r="156" spans="1:7" ht="15">
      <c r="A156" s="203" t="s">
        <v>673</v>
      </c>
      <c r="B156" s="204">
        <v>24</v>
      </c>
      <c r="C156" s="204">
        <v>17</v>
      </c>
      <c r="D156" s="204" t="s">
        <v>674</v>
      </c>
      <c r="E156" s="204"/>
      <c r="F156" s="334">
        <f>SUMIF(crudo!$B:$B,G156,crudo!$D:$D)</f>
        <v>13135.43</v>
      </c>
      <c r="G156" s="374" t="s">
        <v>2494</v>
      </c>
    </row>
    <row r="157" spans="1:7" ht="15">
      <c r="A157" s="203" t="s">
        <v>675</v>
      </c>
      <c r="B157" s="204">
        <v>26</v>
      </c>
      <c r="C157" s="204">
        <v>22</v>
      </c>
      <c r="D157" s="204" t="s">
        <v>676</v>
      </c>
      <c r="E157" s="204"/>
      <c r="F157" s="334">
        <f>SUMIF(crudo!$B:$B,G157,crudo!$D:$D)</f>
        <v>14731.81</v>
      </c>
      <c r="G157" s="374" t="s">
        <v>2495</v>
      </c>
    </row>
    <row r="158" spans="1:7" ht="15">
      <c r="A158" s="203" t="s">
        <v>677</v>
      </c>
      <c r="B158" s="204">
        <v>26</v>
      </c>
      <c r="C158" s="204">
        <v>17</v>
      </c>
      <c r="D158" s="204" t="s">
        <v>678</v>
      </c>
      <c r="E158" s="204"/>
      <c r="F158" s="334">
        <f>SUMIF(crudo!$B:$B,G158,crudo!$D:$D)</f>
        <v>12477.47</v>
      </c>
      <c r="G158" s="374" t="s">
        <v>2496</v>
      </c>
    </row>
    <row r="159" spans="1:7" ht="15">
      <c r="A159" s="203" t="s">
        <v>679</v>
      </c>
      <c r="B159" s="204">
        <v>24</v>
      </c>
      <c r="C159" s="204">
        <v>18</v>
      </c>
      <c r="D159" s="204" t="s">
        <v>680</v>
      </c>
      <c r="E159" s="204"/>
      <c r="F159" s="334">
        <f>SUMIF(crudo!$B:$B,G159,crudo!$D:$D)</f>
        <v>14731.81</v>
      </c>
      <c r="G159" s="374" t="s">
        <v>2497</v>
      </c>
    </row>
    <row r="160" spans="1:7" ht="15">
      <c r="A160" s="203" t="s">
        <v>681</v>
      </c>
      <c r="B160" s="204">
        <v>24</v>
      </c>
      <c r="C160" s="204">
        <v>16</v>
      </c>
      <c r="D160" s="204" t="s">
        <v>682</v>
      </c>
      <c r="E160" s="204"/>
      <c r="F160" s="334">
        <f>SUMIF(crudo!$B:$B,G160,crudo!$D:$D)</f>
        <v>12820.86</v>
      </c>
      <c r="G160" s="374" t="s">
        <v>2498</v>
      </c>
    </row>
    <row r="161" spans="1:9" ht="15">
      <c r="A161" s="203" t="s">
        <v>683</v>
      </c>
      <c r="B161" s="204">
        <v>24</v>
      </c>
      <c r="C161" s="204">
        <v>18</v>
      </c>
      <c r="D161" s="204" t="s">
        <v>684</v>
      </c>
      <c r="E161" s="204"/>
      <c r="F161" s="334">
        <f>SUMIF(crudo!$B:$B,G161,crudo!$D:$D)</f>
        <v>12574.46</v>
      </c>
      <c r="G161" s="374" t="s">
        <v>2499</v>
      </c>
    </row>
    <row r="162" spans="1:9" ht="11.1" customHeight="1">
      <c r="A162" s="203" t="s">
        <v>685</v>
      </c>
      <c r="B162" s="204">
        <v>22</v>
      </c>
      <c r="C162" s="204">
        <v>18</v>
      </c>
      <c r="D162" s="204" t="s">
        <v>686</v>
      </c>
      <c r="E162" s="204"/>
      <c r="F162" s="334">
        <f>SUMIF(crudo!$B:$B,G162,crudo!$D:$D)</f>
        <v>12574.46</v>
      </c>
      <c r="G162" s="374" t="s">
        <v>2500</v>
      </c>
    </row>
    <row r="163" spans="1:9" ht="12.6" customHeight="1">
      <c r="A163" s="203" t="s">
        <v>687</v>
      </c>
      <c r="B163" s="204">
        <v>22</v>
      </c>
      <c r="C163" s="204">
        <v>18</v>
      </c>
      <c r="D163" s="204" t="s">
        <v>688</v>
      </c>
      <c r="E163" s="204"/>
      <c r="F163" s="334">
        <f>SUMIF(crudo!$B:$B,G163,crudo!$D:$D)</f>
        <v>12820.86</v>
      </c>
      <c r="G163" s="374" t="s">
        <v>2501</v>
      </c>
    </row>
    <row r="164" spans="1:9" ht="22.5" customHeight="1">
      <c r="A164" s="324" t="s">
        <v>689</v>
      </c>
      <c r="B164" s="325">
        <v>22</v>
      </c>
      <c r="C164" s="325">
        <v>16</v>
      </c>
      <c r="D164" s="325" t="s">
        <v>690</v>
      </c>
      <c r="E164" s="325"/>
      <c r="F164" s="334">
        <f>SUMIF(crudo!$B:$B,G164,crudo!$D:$D)</f>
        <v>14731.81</v>
      </c>
      <c r="G164" s="374" t="s">
        <v>2502</v>
      </c>
    </row>
    <row r="165" spans="1:9" s="327" customFormat="1" ht="15">
      <c r="A165" s="328" t="s">
        <v>2326</v>
      </c>
      <c r="B165" s="326"/>
      <c r="C165" s="326"/>
      <c r="D165" s="328" t="s">
        <v>2332</v>
      </c>
      <c r="E165" s="326"/>
      <c r="F165" s="334">
        <f>SUMIF(crudo!$B:$B,G165,crudo!$D:$D)</f>
        <v>36008.28</v>
      </c>
      <c r="G165" s="374" t="s">
        <v>2553</v>
      </c>
      <c r="H165" s="136"/>
      <c r="I165" s="136"/>
    </row>
    <row r="166" spans="1:9" s="327" customFormat="1" ht="15">
      <c r="A166" s="328" t="s">
        <v>2327</v>
      </c>
      <c r="B166" s="326"/>
      <c r="C166" s="326"/>
      <c r="D166" s="328" t="s">
        <v>2333</v>
      </c>
      <c r="E166" s="326"/>
      <c r="F166" s="334">
        <f>SUMIF(crudo!$B:$B,G166,crudo!$D:$D)</f>
        <v>34465.449999999997</v>
      </c>
      <c r="G166" s="374" t="s">
        <v>2554</v>
      </c>
      <c r="H166" s="136"/>
      <c r="I166" s="136"/>
    </row>
    <row r="167" spans="1:9" s="327" customFormat="1" ht="15">
      <c r="A167" s="328" t="s">
        <v>2328</v>
      </c>
      <c r="B167" s="326"/>
      <c r="C167" s="326"/>
      <c r="D167" s="328" t="s">
        <v>2334</v>
      </c>
      <c r="E167" s="326"/>
      <c r="F167" s="334">
        <f>SUMIF(crudo!$B:$B,G167,crudo!$D:$D)</f>
        <v>35024.44</v>
      </c>
      <c r="G167" s="374" t="s">
        <v>2555</v>
      </c>
      <c r="H167" s="136"/>
      <c r="I167" s="136"/>
    </row>
    <row r="168" spans="1:9" s="327" customFormat="1" ht="15">
      <c r="A168" s="328" t="s">
        <v>2329</v>
      </c>
      <c r="B168" s="326"/>
      <c r="C168" s="326"/>
      <c r="D168" s="328" t="s">
        <v>2335</v>
      </c>
      <c r="E168" s="326"/>
      <c r="F168" s="334">
        <f>SUMIF(crudo!$B:$B,G168,crudo!$D:$D)</f>
        <v>34465.449999999997</v>
      </c>
      <c r="G168" s="374" t="s">
        <v>2556</v>
      </c>
      <c r="H168" s="136"/>
      <c r="I168" s="136"/>
    </row>
    <row r="169" spans="1:9" s="327" customFormat="1" ht="15">
      <c r="A169" s="328" t="s">
        <v>2330</v>
      </c>
      <c r="B169" s="326"/>
      <c r="C169" s="326"/>
      <c r="D169" s="328" t="s">
        <v>2336</v>
      </c>
      <c r="E169" s="326"/>
      <c r="F169" s="334">
        <f>SUMIF(crudo!$B:$B,G169,crudo!$D:$D)</f>
        <v>30476.45</v>
      </c>
      <c r="G169" s="374" t="s">
        <v>2557</v>
      </c>
      <c r="H169" s="136"/>
      <c r="I169" s="136"/>
    </row>
    <row r="170" spans="1:9" s="327" customFormat="1" ht="15">
      <c r="A170" s="328" t="s">
        <v>2331</v>
      </c>
      <c r="B170" s="326"/>
      <c r="C170" s="326"/>
      <c r="D170" s="328" t="s">
        <v>2337</v>
      </c>
      <c r="E170" s="326"/>
      <c r="F170" s="334">
        <f>SUMIF(crudo!$B:$B,G170,crudo!$D:$D)</f>
        <v>30650.1</v>
      </c>
      <c r="G170" s="374" t="s">
        <v>2558</v>
      </c>
      <c r="H170" s="136"/>
      <c r="I170" s="136"/>
    </row>
    <row r="171" spans="1:9" ht="15" customHeight="1">
      <c r="A171" s="164"/>
      <c r="B171" s="848"/>
      <c r="C171" s="848"/>
      <c r="D171" s="164"/>
      <c r="E171" s="164"/>
      <c r="F171" s="211"/>
      <c r="G171" s="371"/>
    </row>
    <row r="172" spans="1:9" ht="7.5" customHeight="1" thickBot="1">
      <c r="A172" s="164"/>
      <c r="B172" s="211"/>
      <c r="C172" s="211"/>
      <c r="D172" s="164"/>
      <c r="E172" s="164"/>
      <c r="F172" s="211"/>
      <c r="G172" s="371"/>
    </row>
    <row r="173" spans="1:9" ht="23.25" customHeight="1">
      <c r="A173" s="836" t="s">
        <v>0</v>
      </c>
      <c r="B173" s="837"/>
      <c r="C173" s="837"/>
      <c r="D173" s="837"/>
      <c r="E173" s="837"/>
      <c r="F173" s="838"/>
      <c r="G173" s="371"/>
    </row>
    <row r="174" spans="1:9" s="141" customFormat="1" ht="15" customHeight="1">
      <c r="A174" s="839"/>
      <c r="B174" s="840"/>
      <c r="C174" s="840"/>
      <c r="D174" s="840"/>
      <c r="E174" s="840"/>
      <c r="F174" s="841"/>
      <c r="G174" s="371"/>
      <c r="H174" s="140"/>
    </row>
    <row r="175" spans="1:9" ht="15" customHeight="1">
      <c r="A175" s="839"/>
      <c r="B175" s="840"/>
      <c r="C175" s="840"/>
      <c r="D175" s="840"/>
      <c r="E175" s="840"/>
      <c r="F175" s="841"/>
      <c r="G175" s="371"/>
      <c r="H175" s="144"/>
    </row>
    <row r="176" spans="1:9" ht="21.75" customHeight="1" thickBot="1">
      <c r="A176" s="842"/>
      <c r="B176" s="843"/>
      <c r="C176" s="843"/>
      <c r="D176" s="843"/>
      <c r="E176" s="843"/>
      <c r="F176" s="844"/>
      <c r="G176" s="371"/>
    </row>
    <row r="177" spans="1:9" ht="15.75" thickBot="1">
      <c r="A177" s="835" t="s">
        <v>1</v>
      </c>
      <c r="B177" s="835"/>
      <c r="C177" s="835"/>
      <c r="D177" s="137"/>
      <c r="E177" s="138" t="s">
        <v>494</v>
      </c>
      <c r="F177" s="139"/>
      <c r="G177" s="371"/>
    </row>
    <row r="178" spans="1:9" ht="13.5" thickBot="1">
      <c r="A178" s="845" t="s">
        <v>2</v>
      </c>
      <c r="B178" s="845"/>
      <c r="C178" s="846" t="s">
        <v>495</v>
      </c>
      <c r="D178" s="847"/>
      <c r="E178" s="142"/>
      <c r="F178" s="143"/>
      <c r="G178" s="371"/>
    </row>
    <row r="179" spans="1:9" ht="6" customHeight="1">
      <c r="A179" s="212"/>
      <c r="B179" s="211"/>
      <c r="C179" s="211"/>
      <c r="D179" s="164"/>
      <c r="E179" s="164"/>
      <c r="F179" s="213"/>
      <c r="G179" s="371"/>
    </row>
    <row r="180" spans="1:9" s="155" customFormat="1" ht="10.5" hidden="1" customHeight="1">
      <c r="A180" s="212"/>
      <c r="B180" s="211"/>
      <c r="C180" s="211"/>
      <c r="D180" s="164"/>
      <c r="E180" s="164"/>
      <c r="F180" s="213"/>
      <c r="G180" s="371"/>
    </row>
    <row r="181" spans="1:9" ht="13.5" hidden="1">
      <c r="A181" s="212"/>
      <c r="B181" s="211"/>
      <c r="C181" s="211"/>
      <c r="D181" s="164"/>
      <c r="E181" s="164"/>
      <c r="F181" s="213"/>
      <c r="G181" s="371"/>
      <c r="H181" s="214"/>
      <c r="I181" s="159"/>
    </row>
    <row r="182" spans="1:9" ht="13.5">
      <c r="A182" s="212"/>
      <c r="B182" s="211"/>
      <c r="C182" s="211"/>
      <c r="D182" s="164"/>
      <c r="E182" s="164"/>
      <c r="F182" s="213"/>
      <c r="G182" s="371"/>
      <c r="H182" s="214"/>
      <c r="I182" s="159"/>
    </row>
    <row r="183" spans="1:9" ht="13.5">
      <c r="A183" s="215" t="s">
        <v>691</v>
      </c>
      <c r="B183" s="216"/>
      <c r="C183" s="216"/>
      <c r="D183" s="216"/>
      <c r="E183" s="216"/>
      <c r="F183" s="217"/>
      <c r="G183" s="371"/>
      <c r="H183" s="214"/>
      <c r="I183" s="159"/>
    </row>
    <row r="184" spans="1:9" ht="13.5">
      <c r="A184" s="156"/>
      <c r="B184" s="154"/>
      <c r="C184" s="154"/>
      <c r="D184" s="154"/>
      <c r="E184" s="154"/>
      <c r="F184" s="157"/>
      <c r="G184" s="371"/>
      <c r="H184" s="214"/>
      <c r="I184" s="159"/>
    </row>
    <row r="185" spans="1:9" ht="13.5">
      <c r="A185" s="156"/>
      <c r="B185" s="154"/>
      <c r="C185" s="154"/>
      <c r="D185" s="154"/>
      <c r="E185" s="154"/>
      <c r="F185" s="157"/>
      <c r="G185" s="371"/>
      <c r="H185" s="159"/>
      <c r="I185" s="159"/>
    </row>
    <row r="186" spans="1:9" ht="13.5">
      <c r="A186" s="156"/>
      <c r="B186" s="154"/>
      <c r="C186" s="154"/>
      <c r="D186" s="154"/>
      <c r="E186" s="154"/>
      <c r="F186" s="157"/>
      <c r="G186" s="371"/>
      <c r="H186" s="194"/>
      <c r="I186" s="194"/>
    </row>
    <row r="187" spans="1:9" ht="13.5">
      <c r="A187" s="156"/>
      <c r="B187" s="154"/>
      <c r="C187" s="154"/>
      <c r="D187" s="154"/>
      <c r="E187" s="154"/>
      <c r="F187" s="157"/>
      <c r="G187" s="371"/>
      <c r="H187" s="158"/>
      <c r="I187" s="159"/>
    </row>
    <row r="188" spans="1:9" ht="13.5">
      <c r="A188" s="156"/>
      <c r="B188" s="154"/>
      <c r="C188" s="154"/>
      <c r="D188" s="154"/>
      <c r="E188" s="154"/>
      <c r="F188" s="157"/>
      <c r="G188" s="371"/>
      <c r="H188" s="158"/>
      <c r="I188" s="159"/>
    </row>
    <row r="189" spans="1:9" ht="13.5">
      <c r="A189" s="156"/>
      <c r="B189" s="154"/>
      <c r="C189" s="154"/>
      <c r="D189" s="154"/>
      <c r="E189" s="154"/>
      <c r="F189" s="157"/>
      <c r="G189" s="371"/>
      <c r="H189" s="158"/>
      <c r="I189" s="159"/>
    </row>
    <row r="190" spans="1:9" ht="13.5">
      <c r="A190" s="156"/>
      <c r="B190" s="154"/>
      <c r="C190" s="154"/>
      <c r="D190" s="154"/>
      <c r="E190" s="154"/>
      <c r="F190" s="157"/>
      <c r="G190" s="371"/>
      <c r="H190" s="158"/>
      <c r="I190" s="159"/>
    </row>
    <row r="191" spans="1:9" ht="13.5">
      <c r="A191" s="156"/>
      <c r="B191" s="154"/>
      <c r="C191" s="154"/>
      <c r="D191" s="154"/>
      <c r="E191" s="154"/>
      <c r="F191" s="157"/>
      <c r="G191" s="371"/>
      <c r="H191" s="159"/>
    </row>
    <row r="192" spans="1:9" ht="13.5">
      <c r="A192" s="156"/>
      <c r="B192" s="154"/>
      <c r="C192" s="154"/>
      <c r="D192" s="154"/>
      <c r="E192" s="154"/>
      <c r="F192" s="157"/>
      <c r="G192" s="371"/>
      <c r="H192" s="159"/>
    </row>
    <row r="193" spans="1:8" ht="13.5">
      <c r="A193" s="156"/>
      <c r="B193" s="154"/>
      <c r="C193" s="154"/>
      <c r="D193" s="154"/>
      <c r="E193" s="154"/>
      <c r="F193" s="157"/>
      <c r="G193" s="371"/>
      <c r="H193" s="159"/>
    </row>
    <row r="194" spans="1:8" ht="13.5">
      <c r="A194" s="156"/>
      <c r="B194" s="154"/>
      <c r="C194" s="154"/>
      <c r="D194" s="154"/>
      <c r="E194" s="154"/>
      <c r="F194" s="157"/>
      <c r="G194" s="371"/>
      <c r="H194" s="159"/>
    </row>
    <row r="195" spans="1:8" ht="13.5">
      <c r="A195" s="218" t="s">
        <v>497</v>
      </c>
      <c r="B195" s="219" t="s">
        <v>692</v>
      </c>
      <c r="C195" s="219"/>
      <c r="D195" s="219"/>
      <c r="E195" s="219"/>
      <c r="F195" s="220"/>
      <c r="G195" s="371"/>
      <c r="H195" s="159"/>
    </row>
    <row r="196" spans="1:8" ht="13.5">
      <c r="A196" s="221" t="s">
        <v>459</v>
      </c>
      <c r="B196" s="222" t="s">
        <v>693</v>
      </c>
      <c r="C196" s="222"/>
      <c r="D196" s="223" t="s">
        <v>694</v>
      </c>
      <c r="E196" s="224"/>
      <c r="F196" s="220"/>
      <c r="G196" s="371"/>
      <c r="H196" s="159"/>
    </row>
    <row r="197" spans="1:8" ht="15">
      <c r="A197" s="225" t="s">
        <v>695</v>
      </c>
      <c r="B197" s="226" t="s">
        <v>696</v>
      </c>
      <c r="C197" s="226"/>
      <c r="D197" s="334">
        <f>SUMIF(crudo!$B:$B,G197,crudo!$D:$D)</f>
        <v>17159.560000000001</v>
      </c>
      <c r="E197" s="227" t="s">
        <v>697</v>
      </c>
      <c r="F197" s="228"/>
      <c r="G197" s="374" t="s">
        <v>2422</v>
      </c>
      <c r="H197" s="159"/>
    </row>
    <row r="198" spans="1:8" ht="15">
      <c r="A198" s="225" t="s">
        <v>698</v>
      </c>
      <c r="B198" s="226" t="s">
        <v>696</v>
      </c>
      <c r="C198" s="226"/>
      <c r="D198" s="334">
        <f>SUMIF(crudo!$B:$B,G198,crudo!$D:$D)</f>
        <v>14996.58</v>
      </c>
      <c r="E198" s="227" t="s">
        <v>699</v>
      </c>
      <c r="F198" s="228"/>
      <c r="G198" s="374" t="s">
        <v>2423</v>
      </c>
      <c r="H198" s="340"/>
    </row>
    <row r="199" spans="1:8" ht="15">
      <c r="A199" s="225" t="s">
        <v>700</v>
      </c>
      <c r="B199" s="226" t="s">
        <v>696</v>
      </c>
      <c r="C199" s="226"/>
      <c r="D199" s="334">
        <f>SUMIF(crudo!$B:$B,G199,crudo!$D:$D)</f>
        <v>14996.58</v>
      </c>
      <c r="E199" s="229"/>
      <c r="F199" s="220"/>
      <c r="G199" s="374" t="s">
        <v>2420</v>
      </c>
      <c r="H199" s="340"/>
    </row>
    <row r="200" spans="1:8" ht="12" customHeight="1">
      <c r="A200" s="225" t="s">
        <v>701</v>
      </c>
      <c r="B200" s="226" t="s">
        <v>696</v>
      </c>
      <c r="C200" s="226"/>
      <c r="D200" s="334">
        <f>SUMIF(crudo!$B:$B,G200,crudo!$D:$D)</f>
        <v>14996.58</v>
      </c>
      <c r="E200" s="229"/>
      <c r="F200" s="228"/>
      <c r="G200" s="374" t="s">
        <v>2421</v>
      </c>
      <c r="H200" s="340"/>
    </row>
    <row r="201" spans="1:8" ht="15">
      <c r="A201" s="225" t="s">
        <v>702</v>
      </c>
      <c r="B201" s="226" t="s">
        <v>703</v>
      </c>
      <c r="C201" s="226"/>
      <c r="D201" s="334">
        <f>SUMIF(crudo!$B:$B,G201,crudo!$D:$D)</f>
        <v>16050.38</v>
      </c>
      <c r="E201" s="229"/>
      <c r="F201" s="228"/>
      <c r="G201" s="374" t="s">
        <v>2424</v>
      </c>
      <c r="H201" s="340"/>
    </row>
    <row r="202" spans="1:8" s="155" customFormat="1" ht="15">
      <c r="A202" s="225" t="s">
        <v>704</v>
      </c>
      <c r="B202" s="226" t="s">
        <v>705</v>
      </c>
      <c r="C202" s="226"/>
      <c r="D202" s="334">
        <f>SUMIF(crudo!$B:$B,G202,crudo!$D:$D)</f>
        <v>16617.830000000002</v>
      </c>
      <c r="E202" s="219"/>
      <c r="F202" s="228"/>
      <c r="G202" s="374" t="s">
        <v>2436</v>
      </c>
      <c r="H202" s="340"/>
    </row>
    <row r="203" spans="1:8" ht="13.5">
      <c r="A203" s="230"/>
      <c r="B203" s="231"/>
      <c r="C203" s="231"/>
      <c r="D203" s="231"/>
      <c r="E203" s="219"/>
      <c r="F203" s="232"/>
      <c r="G203" s="371"/>
      <c r="H203" s="340"/>
    </row>
    <row r="204" spans="1:8" ht="13.5">
      <c r="A204" s="233"/>
      <c r="B204" s="234"/>
      <c r="C204" s="234"/>
      <c r="D204" s="234"/>
      <c r="E204" s="234"/>
      <c r="F204" s="235"/>
      <c r="G204" s="371"/>
      <c r="H204" s="340"/>
    </row>
    <row r="205" spans="1:8" ht="13.5">
      <c r="A205" s="151" t="s">
        <v>706</v>
      </c>
      <c r="B205" s="152"/>
      <c r="C205" s="152"/>
      <c r="D205" s="152"/>
      <c r="E205" s="152"/>
      <c r="F205" s="153"/>
      <c r="G205" s="371"/>
      <c r="H205" s="340"/>
    </row>
    <row r="206" spans="1:8" ht="13.5">
      <c r="A206" s="156"/>
      <c r="B206" s="154"/>
      <c r="C206" s="154"/>
      <c r="D206" s="154"/>
      <c r="E206" s="154"/>
      <c r="F206" s="157"/>
      <c r="G206" s="371"/>
      <c r="H206" s="340"/>
    </row>
    <row r="207" spans="1:8" ht="13.5">
      <c r="A207" s="156"/>
      <c r="B207" s="154"/>
      <c r="C207" s="154"/>
      <c r="D207" s="154"/>
      <c r="E207" s="154"/>
      <c r="F207" s="157"/>
      <c r="G207" s="371"/>
      <c r="H207" s="340"/>
    </row>
    <row r="208" spans="1:8" ht="13.5">
      <c r="A208" s="156"/>
      <c r="B208" s="154"/>
      <c r="C208" s="154"/>
      <c r="D208" s="154"/>
      <c r="E208" s="154"/>
      <c r="F208" s="157"/>
      <c r="G208" s="371"/>
      <c r="H208" s="340"/>
    </row>
    <row r="209" spans="1:9" ht="13.5">
      <c r="A209" s="156"/>
      <c r="B209" s="154"/>
      <c r="C209" s="154"/>
      <c r="D209" s="154"/>
      <c r="E209" s="154"/>
      <c r="F209" s="157"/>
      <c r="G209" s="371"/>
      <c r="H209" s="340"/>
      <c r="I209" s="159"/>
    </row>
    <row r="210" spans="1:9" ht="13.5">
      <c r="A210" s="156"/>
      <c r="B210" s="154"/>
      <c r="C210" s="154"/>
      <c r="D210" s="154"/>
      <c r="E210" s="154"/>
      <c r="F210" s="157"/>
      <c r="G210" s="371"/>
      <c r="H210" s="340"/>
      <c r="I210" s="159"/>
    </row>
    <row r="211" spans="1:9" ht="13.5">
      <c r="A211" s="156"/>
      <c r="B211" s="154"/>
      <c r="C211" s="154"/>
      <c r="D211" s="154"/>
      <c r="E211" s="154"/>
      <c r="F211" s="157"/>
      <c r="G211" s="371"/>
      <c r="H211" s="340"/>
      <c r="I211" s="159"/>
    </row>
    <row r="212" spans="1:9" ht="13.5">
      <c r="A212" s="156"/>
      <c r="B212" s="154"/>
      <c r="C212" s="154"/>
      <c r="D212" s="154"/>
      <c r="E212" s="154"/>
      <c r="F212" s="157"/>
      <c r="G212" s="371"/>
      <c r="H212" s="340"/>
      <c r="I212" s="159"/>
    </row>
    <row r="213" spans="1:9" ht="13.5">
      <c r="A213" s="156"/>
      <c r="B213" s="154"/>
      <c r="C213" s="154"/>
      <c r="D213" s="154"/>
      <c r="E213" s="154"/>
      <c r="F213" s="157"/>
      <c r="G213" s="371"/>
      <c r="H213" s="340"/>
    </row>
    <row r="214" spans="1:9" ht="13.5">
      <c r="A214" s="156"/>
      <c r="B214" s="154"/>
      <c r="C214" s="154"/>
      <c r="D214" s="154"/>
      <c r="E214" s="154"/>
      <c r="F214" s="157"/>
      <c r="G214" s="371"/>
      <c r="H214" s="340"/>
    </row>
    <row r="215" spans="1:9" ht="13.5">
      <c r="A215" s="156"/>
      <c r="B215" s="154"/>
      <c r="C215" s="154"/>
      <c r="D215" s="154"/>
      <c r="E215" s="154"/>
      <c r="F215" s="157"/>
      <c r="G215" s="371"/>
      <c r="H215" s="340"/>
    </row>
    <row r="216" spans="1:9" ht="13.5">
      <c r="A216" s="195" t="s">
        <v>497</v>
      </c>
      <c r="B216" s="154" t="s">
        <v>707</v>
      </c>
      <c r="C216" s="154"/>
      <c r="D216" s="154"/>
      <c r="E216" s="154"/>
      <c r="F216" s="157"/>
      <c r="G216" s="371"/>
      <c r="H216" s="340"/>
    </row>
    <row r="217" spans="1:9" ht="13.5">
      <c r="A217" s="156"/>
      <c r="B217" s="154"/>
      <c r="C217" s="154"/>
      <c r="D217" s="154"/>
      <c r="E217" s="154"/>
      <c r="F217" s="157"/>
      <c r="G217" s="371"/>
      <c r="H217" s="340"/>
    </row>
    <row r="218" spans="1:9" ht="13.5">
      <c r="A218" s="221" t="s">
        <v>459</v>
      </c>
      <c r="B218" s="222" t="s">
        <v>693</v>
      </c>
      <c r="C218" s="237"/>
      <c r="D218" s="238"/>
      <c r="E218" s="239" t="s">
        <v>500</v>
      </c>
      <c r="F218" s="157"/>
      <c r="G218" s="371"/>
      <c r="H218" s="340"/>
    </row>
    <row r="219" spans="1:9" ht="13.5">
      <c r="A219" s="225"/>
      <c r="B219" s="240"/>
      <c r="C219" s="241"/>
      <c r="D219" s="242"/>
      <c r="E219" s="243" t="s">
        <v>503</v>
      </c>
      <c r="F219" s="157"/>
      <c r="G219" s="371"/>
      <c r="H219" s="340"/>
    </row>
    <row r="220" spans="1:9" ht="15">
      <c r="A220" s="225" t="s">
        <v>708</v>
      </c>
      <c r="B220" s="226" t="s">
        <v>709</v>
      </c>
      <c r="C220" s="226"/>
      <c r="D220" s="226"/>
      <c r="E220" s="334">
        <f>SUMIF(crudo!$B:$B,G220,crudo!$D:$D)</f>
        <v>15343.83</v>
      </c>
      <c r="F220" s="157"/>
      <c r="G220" s="374" t="s">
        <v>2452</v>
      </c>
      <c r="H220" s="340"/>
    </row>
    <row r="221" spans="1:9" ht="15">
      <c r="A221" s="225" t="s">
        <v>710</v>
      </c>
      <c r="B221" s="226" t="s">
        <v>711</v>
      </c>
      <c r="C221" s="226"/>
      <c r="D221" s="226"/>
      <c r="E221" s="334">
        <f>SUMIF(crudo!$B:$B,G221,crudo!$D:$D)</f>
        <v>15596.43</v>
      </c>
      <c r="F221" s="157"/>
      <c r="G221" s="374" t="s">
        <v>2454</v>
      </c>
      <c r="H221" s="340"/>
    </row>
    <row r="222" spans="1:9" ht="15">
      <c r="A222" s="225" t="s">
        <v>712</v>
      </c>
      <c r="B222" s="226" t="s">
        <v>713</v>
      </c>
      <c r="C222" s="226"/>
      <c r="D222" s="226"/>
      <c r="E222" s="334">
        <f>SUMIF(crudo!$B:$B,G222,crudo!$D:$D)</f>
        <v>15849.05</v>
      </c>
      <c r="F222" s="244"/>
      <c r="G222" s="374" t="s">
        <v>2456</v>
      </c>
      <c r="H222" s="340"/>
    </row>
    <row r="223" spans="1:9" ht="15">
      <c r="A223" s="225" t="s">
        <v>714</v>
      </c>
      <c r="B223" s="226" t="s">
        <v>715</v>
      </c>
      <c r="C223" s="226"/>
      <c r="D223" s="226"/>
      <c r="E223" s="334">
        <f>SUMIF(crudo!$B:$B,G223,crudo!$D:$D)</f>
        <v>16101.69</v>
      </c>
      <c r="F223" s="245"/>
      <c r="G223" s="374" t="s">
        <v>2458</v>
      </c>
      <c r="H223" s="340"/>
    </row>
    <row r="224" spans="1:9" ht="15">
      <c r="A224" s="225" t="s">
        <v>716</v>
      </c>
      <c r="B224" s="226" t="s">
        <v>717</v>
      </c>
      <c r="C224" s="226"/>
      <c r="D224" s="226"/>
      <c r="E224" s="334">
        <f>SUMIF(crudo!$B:$B,G224,crudo!$D:$D)</f>
        <v>16354.28</v>
      </c>
      <c r="F224" s="246"/>
      <c r="G224" s="374" t="s">
        <v>2460</v>
      </c>
      <c r="H224" s="340"/>
    </row>
    <row r="225" spans="1:10" ht="15">
      <c r="A225" s="225" t="s">
        <v>718</v>
      </c>
      <c r="B225" s="226" t="s">
        <v>719</v>
      </c>
      <c r="C225" s="226"/>
      <c r="D225" s="226"/>
      <c r="E225" s="334">
        <f>SUMIF(crudo!$B:$B,G225,crudo!$D:$D)</f>
        <v>16606.91</v>
      </c>
      <c r="F225" s="157"/>
      <c r="G225" s="374" t="s">
        <v>2462</v>
      </c>
      <c r="H225" s="340"/>
    </row>
    <row r="226" spans="1:10" ht="13.5">
      <c r="A226" s="247"/>
      <c r="B226" s="219"/>
      <c r="C226" s="219"/>
      <c r="D226" s="219"/>
      <c r="E226" s="248"/>
      <c r="F226" s="157"/>
      <c r="G226" s="371"/>
      <c r="H226" s="340"/>
    </row>
    <row r="227" spans="1:10" ht="13.5">
      <c r="A227" s="247"/>
      <c r="B227" s="219"/>
      <c r="C227" s="219"/>
      <c r="D227" s="219"/>
      <c r="E227" s="248"/>
      <c r="F227" s="157"/>
      <c r="G227" s="371"/>
      <c r="H227" s="340"/>
    </row>
    <row r="228" spans="1:10" ht="13.5">
      <c r="A228" s="156"/>
      <c r="B228" s="154"/>
      <c r="C228" s="154"/>
      <c r="D228" s="154"/>
      <c r="E228" s="154"/>
      <c r="F228" s="157"/>
      <c r="G228" s="371"/>
      <c r="H228" s="340"/>
    </row>
    <row r="229" spans="1:10" ht="24" customHeight="1" thickBot="1">
      <c r="A229" s="154"/>
      <c r="B229" s="154"/>
      <c r="C229" s="154"/>
      <c r="D229" s="154"/>
      <c r="E229" s="154"/>
      <c r="F229" s="154"/>
      <c r="G229" s="371"/>
      <c r="H229" s="340"/>
    </row>
    <row r="230" spans="1:10" ht="48.75" customHeight="1">
      <c r="A230" s="836" t="s">
        <v>0</v>
      </c>
      <c r="B230" s="837"/>
      <c r="C230" s="837"/>
      <c r="D230" s="837"/>
      <c r="E230" s="837"/>
      <c r="F230" s="838"/>
      <c r="G230" s="371"/>
      <c r="H230" s="340"/>
    </row>
    <row r="231" spans="1:10" s="141" customFormat="1" ht="14.25" customHeight="1">
      <c r="A231" s="839"/>
      <c r="B231" s="840"/>
      <c r="C231" s="840"/>
      <c r="D231" s="840"/>
      <c r="E231" s="840"/>
      <c r="F231" s="841"/>
      <c r="G231" s="371"/>
      <c r="H231" s="340"/>
    </row>
    <row r="232" spans="1:10" ht="11.25" customHeight="1" thickBot="1">
      <c r="A232" s="839"/>
      <c r="B232" s="840"/>
      <c r="C232" s="840"/>
      <c r="D232" s="840"/>
      <c r="E232" s="840"/>
      <c r="F232" s="841"/>
      <c r="G232" s="371"/>
      <c r="H232" s="340"/>
    </row>
    <row r="233" spans="1:10" s="155" customFormat="1" ht="14.25" hidden="1" thickBot="1">
      <c r="A233" s="842"/>
      <c r="B233" s="843"/>
      <c r="C233" s="843"/>
      <c r="D233" s="843"/>
      <c r="E233" s="843"/>
      <c r="F233" s="844"/>
      <c r="G233" s="371"/>
      <c r="H233" s="340"/>
    </row>
    <row r="234" spans="1:10" ht="18" customHeight="1" thickBot="1">
      <c r="A234" s="835" t="s">
        <v>1</v>
      </c>
      <c r="B234" s="835"/>
      <c r="C234" s="835"/>
      <c r="D234" s="137"/>
      <c r="E234" s="138" t="s">
        <v>494</v>
      </c>
      <c r="F234" s="139"/>
      <c r="G234" s="371"/>
      <c r="H234" s="340"/>
    </row>
    <row r="235" spans="1:10" ht="14.25" thickBot="1">
      <c r="A235" s="845" t="s">
        <v>2</v>
      </c>
      <c r="B235" s="845"/>
      <c r="C235" s="846" t="s">
        <v>495</v>
      </c>
      <c r="D235" s="847"/>
      <c r="E235" s="142"/>
      <c r="F235" s="143"/>
      <c r="G235" s="371"/>
      <c r="H235" s="340"/>
      <c r="I235" s="236"/>
    </row>
    <row r="236" spans="1:10" ht="13.5">
      <c r="A236" s="249" t="s">
        <v>720</v>
      </c>
      <c r="B236" s="250"/>
      <c r="C236" s="250"/>
      <c r="D236" s="250"/>
      <c r="E236" s="250"/>
      <c r="F236" s="251"/>
      <c r="G236" s="371"/>
      <c r="H236" s="340"/>
      <c r="I236" s="252"/>
      <c r="J236" s="141"/>
    </row>
    <row r="237" spans="1:10" ht="38.25" customHeight="1">
      <c r="A237" s="156"/>
      <c r="B237" s="253" t="s">
        <v>721</v>
      </c>
      <c r="C237" s="254"/>
      <c r="D237" s="254"/>
      <c r="E237" s="254"/>
      <c r="F237" s="255"/>
      <c r="G237" s="371"/>
      <c r="H237" s="340"/>
      <c r="I237" s="252"/>
      <c r="J237" s="141"/>
    </row>
    <row r="238" spans="1:10" ht="13.5">
      <c r="A238" s="156"/>
      <c r="B238" s="154"/>
      <c r="C238" s="154"/>
      <c r="D238" s="154"/>
      <c r="E238" s="154"/>
      <c r="F238" s="157"/>
      <c r="G238" s="371"/>
      <c r="H238" s="340"/>
      <c r="I238" s="256"/>
      <c r="J238" s="141"/>
    </row>
    <row r="239" spans="1:10" ht="13.5">
      <c r="A239" s="156"/>
      <c r="B239" s="154"/>
      <c r="C239" s="154"/>
      <c r="D239" s="154"/>
      <c r="E239" s="154"/>
      <c r="F239" s="157"/>
      <c r="G239" s="371"/>
      <c r="H239" s="340"/>
      <c r="I239" s="194"/>
      <c r="J239" s="141"/>
    </row>
    <row r="240" spans="1:10" ht="13.5">
      <c r="A240" s="156"/>
      <c r="B240" s="154"/>
      <c r="C240" s="154"/>
      <c r="D240" s="154"/>
      <c r="E240" s="154"/>
      <c r="F240" s="157"/>
      <c r="G240" s="371"/>
      <c r="H240" s="340"/>
      <c r="I240" s="194"/>
    </row>
    <row r="241" spans="1:9" ht="13.5">
      <c r="A241" s="156"/>
      <c r="B241" s="154"/>
      <c r="C241" s="154"/>
      <c r="D241" s="154"/>
      <c r="E241" s="154"/>
      <c r="F241" s="157"/>
      <c r="G241" s="371"/>
      <c r="H241" s="340"/>
    </row>
    <row r="242" spans="1:9" ht="13.5">
      <c r="A242" s="156"/>
      <c r="B242" s="154"/>
      <c r="C242" s="154"/>
      <c r="D242" s="154"/>
      <c r="E242" s="154"/>
      <c r="F242" s="157"/>
      <c r="G242" s="371"/>
      <c r="H242" s="340"/>
    </row>
    <row r="243" spans="1:9" ht="13.5">
      <c r="A243" s="156"/>
      <c r="B243" s="154"/>
      <c r="C243" s="154"/>
      <c r="D243" s="154"/>
      <c r="E243" s="154"/>
      <c r="F243" s="157"/>
      <c r="G243" s="371"/>
      <c r="H243" s="340"/>
    </row>
    <row r="244" spans="1:9" ht="13.5">
      <c r="A244" s="195" t="s">
        <v>497</v>
      </c>
      <c r="B244" s="154" t="s">
        <v>722</v>
      </c>
      <c r="C244" s="154"/>
      <c r="D244" s="154"/>
      <c r="E244" s="154"/>
      <c r="F244" s="157"/>
      <c r="G244" s="371"/>
      <c r="H244" s="340"/>
    </row>
    <row r="245" spans="1:9" ht="13.5">
      <c r="A245" s="156"/>
      <c r="B245" s="154" t="s">
        <v>723</v>
      </c>
      <c r="C245" s="154"/>
      <c r="D245" s="154"/>
      <c r="E245" s="154"/>
      <c r="F245" s="157"/>
      <c r="G245" s="371"/>
      <c r="H245" s="340"/>
    </row>
    <row r="246" spans="1:9" ht="13.5">
      <c r="A246" s="195" t="s">
        <v>724</v>
      </c>
      <c r="B246" s="154" t="s">
        <v>725</v>
      </c>
      <c r="C246" s="154"/>
      <c r="D246" s="154"/>
      <c r="E246" s="154"/>
      <c r="F246" s="157"/>
      <c r="G246" s="371"/>
      <c r="H246" s="340"/>
    </row>
    <row r="247" spans="1:9" ht="13.5">
      <c r="A247" s="156"/>
      <c r="B247" s="154"/>
      <c r="C247" s="154"/>
      <c r="D247" s="154"/>
      <c r="E247" s="154"/>
      <c r="F247" s="157"/>
      <c r="G247" s="371"/>
      <c r="H247" s="340"/>
    </row>
    <row r="248" spans="1:9" ht="13.5">
      <c r="A248" s="160"/>
      <c r="B248" s="221" t="s">
        <v>459</v>
      </c>
      <c r="C248" s="222" t="s">
        <v>693</v>
      </c>
      <c r="D248" s="226"/>
      <c r="E248" s="223" t="s">
        <v>500</v>
      </c>
      <c r="F248" s="157"/>
      <c r="G248" s="371"/>
      <c r="H248" s="340"/>
    </row>
    <row r="249" spans="1:9" ht="13.5">
      <c r="A249" s="160"/>
      <c r="B249" s="225"/>
      <c r="C249" s="240"/>
      <c r="D249" s="238"/>
      <c r="E249" s="257" t="s">
        <v>503</v>
      </c>
      <c r="F249" s="157"/>
      <c r="G249" s="371"/>
      <c r="H249" s="340"/>
    </row>
    <row r="250" spans="1:9" ht="15">
      <c r="A250" s="160"/>
      <c r="B250" s="225" t="s">
        <v>726</v>
      </c>
      <c r="C250" s="226" t="s">
        <v>727</v>
      </c>
      <c r="D250" s="226"/>
      <c r="E250" s="334">
        <f>SUMIF(crudo!$B:$B,G250,crudo!$D:$D)</f>
        <v>21682.86</v>
      </c>
      <c r="F250" s="157"/>
      <c r="G250" s="374" t="s">
        <v>2559</v>
      </c>
      <c r="H250" s="340"/>
    </row>
    <row r="251" spans="1:9" ht="15">
      <c r="A251" s="160"/>
      <c r="B251" s="225" t="s">
        <v>728</v>
      </c>
      <c r="C251" s="226" t="s">
        <v>729</v>
      </c>
      <c r="D251" s="226"/>
      <c r="E251" s="334">
        <f>SUMIF(crudo!$B:$B,G251,crudo!$D:$D)</f>
        <v>18009.310000000001</v>
      </c>
      <c r="F251" s="157"/>
      <c r="G251" s="374" t="s">
        <v>2560</v>
      </c>
      <c r="H251" s="340"/>
    </row>
    <row r="252" spans="1:9" ht="15">
      <c r="A252" s="160"/>
      <c r="B252" s="225" t="s">
        <v>730</v>
      </c>
      <c r="C252" s="226" t="s">
        <v>731</v>
      </c>
      <c r="D252" s="226"/>
      <c r="E252" s="334">
        <f>SUMIF(crudo!$B:$B,G252,crudo!$D:$D)</f>
        <v>26622.47</v>
      </c>
      <c r="F252" s="157"/>
      <c r="G252" s="374" t="s">
        <v>2561</v>
      </c>
      <c r="H252" s="340"/>
    </row>
    <row r="253" spans="1:9" ht="15">
      <c r="A253" s="160"/>
      <c r="B253" s="225" t="s">
        <v>732</v>
      </c>
      <c r="C253" s="226" t="s">
        <v>733</v>
      </c>
      <c r="D253" s="226"/>
      <c r="E253" s="334">
        <f>SUMIF(crudo!$B:$B,G253,crudo!$D:$D)</f>
        <v>28250.01</v>
      </c>
      <c r="F253" s="157"/>
      <c r="G253" s="374" t="s">
        <v>2562</v>
      </c>
      <c r="H253" s="340"/>
    </row>
    <row r="254" spans="1:9" s="155" customFormat="1" ht="15">
      <c r="A254" s="160"/>
      <c r="B254" s="225" t="s">
        <v>734</v>
      </c>
      <c r="C254" s="226" t="s">
        <v>735</v>
      </c>
      <c r="D254" s="226"/>
      <c r="E254" s="334">
        <f>SUMIF(crudo!$B:$B,G254,crudo!$D:$D)</f>
        <v>30978.01</v>
      </c>
      <c r="F254" s="157"/>
      <c r="G254" s="374" t="s">
        <v>2563</v>
      </c>
      <c r="H254" s="340"/>
    </row>
    <row r="255" spans="1:9" ht="6.75" customHeight="1">
      <c r="A255" s="156"/>
      <c r="B255" s="154"/>
      <c r="C255" s="154"/>
      <c r="D255" s="154"/>
      <c r="E255" s="154"/>
      <c r="F255" s="157"/>
      <c r="G255" s="371"/>
      <c r="H255" s="340"/>
      <c r="I255" s="194"/>
    </row>
    <row r="256" spans="1:9" ht="13.5">
      <c r="A256" s="156"/>
      <c r="B256" s="154"/>
      <c r="C256" s="154"/>
      <c r="D256" s="154"/>
      <c r="E256" s="154"/>
      <c r="F256" s="157"/>
      <c r="G256" s="371"/>
      <c r="H256" s="340"/>
      <c r="I256" s="159"/>
    </row>
    <row r="257" spans="1:9" ht="13.5">
      <c r="A257" s="258" t="s">
        <v>736</v>
      </c>
      <c r="B257" s="259"/>
      <c r="C257" s="259"/>
      <c r="D257" s="259"/>
      <c r="E257" s="259"/>
      <c r="F257" s="260"/>
      <c r="G257" s="371"/>
      <c r="H257" s="340"/>
      <c r="I257" s="159"/>
    </row>
    <row r="258" spans="1:9" ht="13.5">
      <c r="A258" s="156"/>
      <c r="B258" s="154"/>
      <c r="C258" s="154"/>
      <c r="D258" s="154"/>
      <c r="E258" s="154"/>
      <c r="F258" s="157"/>
      <c r="G258" s="371"/>
      <c r="H258" s="340"/>
      <c r="I258" s="159"/>
    </row>
    <row r="259" spans="1:9" ht="13.5">
      <c r="A259" s="156"/>
      <c r="B259" s="154"/>
      <c r="C259" s="154"/>
      <c r="D259" s="154"/>
      <c r="E259" s="154"/>
      <c r="F259" s="157"/>
      <c r="G259" s="371"/>
      <c r="H259" s="340"/>
      <c r="I259" s="159"/>
    </row>
    <row r="260" spans="1:9" ht="13.5">
      <c r="A260" s="156"/>
      <c r="B260" s="154"/>
      <c r="C260" s="154"/>
      <c r="D260" s="154"/>
      <c r="E260" s="154"/>
      <c r="F260" s="157"/>
      <c r="G260" s="371"/>
      <c r="H260" s="340"/>
      <c r="I260" s="159"/>
    </row>
    <row r="261" spans="1:9" ht="13.5">
      <c r="A261" s="156"/>
      <c r="B261" s="154"/>
      <c r="C261" s="154"/>
      <c r="D261" s="154"/>
      <c r="E261" s="154"/>
      <c r="F261" s="157"/>
      <c r="G261" s="371"/>
      <c r="H261" s="340"/>
      <c r="I261" s="261"/>
    </row>
    <row r="262" spans="1:9" ht="13.5">
      <c r="A262" s="156"/>
      <c r="B262" s="154"/>
      <c r="C262" s="154"/>
      <c r="D262" s="154"/>
      <c r="E262" s="154"/>
      <c r="F262" s="157"/>
      <c r="G262" s="371"/>
      <c r="H262" s="340"/>
    </row>
    <row r="263" spans="1:9" ht="13.5">
      <c r="A263" s="156"/>
      <c r="B263" s="154"/>
      <c r="C263" s="154"/>
      <c r="D263" s="154"/>
      <c r="E263" s="154"/>
      <c r="F263" s="157"/>
      <c r="G263" s="371"/>
      <c r="H263" s="340"/>
    </row>
    <row r="264" spans="1:9" ht="12" customHeight="1">
      <c r="A264" s="156"/>
      <c r="B264" s="154"/>
      <c r="C264" s="154"/>
      <c r="D264" s="154"/>
      <c r="E264" s="154"/>
      <c r="F264" s="157"/>
      <c r="G264" s="371"/>
      <c r="H264" s="340"/>
    </row>
    <row r="265" spans="1:9" ht="13.5">
      <c r="A265" s="195" t="s">
        <v>497</v>
      </c>
      <c r="B265" s="154" t="s">
        <v>737</v>
      </c>
      <c r="C265" s="154"/>
      <c r="D265" s="154"/>
      <c r="E265" s="154"/>
      <c r="F265" s="157"/>
      <c r="G265" s="371"/>
      <c r="H265" s="340"/>
    </row>
    <row r="266" spans="1:9" ht="13.5">
      <c r="A266" s="195" t="s">
        <v>738</v>
      </c>
      <c r="B266" s="154" t="s">
        <v>739</v>
      </c>
      <c r="C266" s="154"/>
      <c r="D266" s="154"/>
      <c r="E266" s="154"/>
      <c r="F266" s="157"/>
      <c r="G266" s="371"/>
      <c r="H266" s="340"/>
    </row>
    <row r="267" spans="1:9" ht="13.5">
      <c r="A267" s="195" t="s">
        <v>724</v>
      </c>
      <c r="B267" s="154" t="s">
        <v>740</v>
      </c>
      <c r="C267" s="154"/>
      <c r="D267" s="154"/>
      <c r="E267" s="154"/>
      <c r="F267" s="157"/>
      <c r="G267" s="371"/>
      <c r="H267" s="340"/>
    </row>
    <row r="268" spans="1:9" ht="13.5">
      <c r="A268" s="221" t="s">
        <v>741</v>
      </c>
      <c r="B268" s="222" t="s">
        <v>742</v>
      </c>
      <c r="C268" s="240"/>
      <c r="D268" s="242"/>
      <c r="E268" s="223" t="s">
        <v>500</v>
      </c>
      <c r="F268" s="157"/>
      <c r="G268" s="371"/>
      <c r="H268" s="340"/>
    </row>
    <row r="269" spans="1:9" ht="13.5">
      <c r="A269" s="225"/>
      <c r="B269" s="226"/>
      <c r="C269" s="237"/>
      <c r="D269" s="238"/>
      <c r="E269" s="243" t="s">
        <v>503</v>
      </c>
      <c r="F269" s="157"/>
      <c r="G269" s="371"/>
      <c r="H269" s="340"/>
    </row>
    <row r="270" spans="1:9" ht="15">
      <c r="A270" s="225" t="s">
        <v>743</v>
      </c>
      <c r="B270" s="226" t="s">
        <v>744</v>
      </c>
      <c r="C270" s="226" t="s">
        <v>745</v>
      </c>
      <c r="D270" s="226"/>
      <c r="E270" s="334">
        <f>SUMIF(crudo!$B:$B,G270,crudo!$D:$D)</f>
        <v>15343.55</v>
      </c>
      <c r="F270" s="245"/>
      <c r="G270" s="374" t="s">
        <v>2437</v>
      </c>
      <c r="H270" s="340"/>
    </row>
    <row r="271" spans="1:9" ht="13.5">
      <c r="A271" s="225" t="s">
        <v>746</v>
      </c>
      <c r="B271" s="226" t="s">
        <v>747</v>
      </c>
      <c r="C271" s="226" t="s">
        <v>745</v>
      </c>
      <c r="D271" s="226"/>
      <c r="E271" s="334">
        <f>SUMIF(crudo!$B:$B,G271,crudo!$D:$D)</f>
        <v>15471.75</v>
      </c>
      <c r="F271" s="245"/>
      <c r="G271" s="371" t="s">
        <v>2438</v>
      </c>
      <c r="H271" s="340"/>
    </row>
    <row r="272" spans="1:9" ht="13.5">
      <c r="A272" s="225" t="s">
        <v>748</v>
      </c>
      <c r="B272" s="226" t="s">
        <v>749</v>
      </c>
      <c r="C272" s="226" t="s">
        <v>745</v>
      </c>
      <c r="D272" s="226"/>
      <c r="E272" s="334">
        <f>SUMIF(crudo!$B:$B,G272,crudo!$D:$D)</f>
        <v>15599.93</v>
      </c>
      <c r="F272" s="245"/>
      <c r="G272" s="371" t="s">
        <v>2439</v>
      </c>
      <c r="H272" s="340"/>
    </row>
    <row r="273" spans="1:8" ht="13.5">
      <c r="A273" s="225" t="s">
        <v>750</v>
      </c>
      <c r="B273" s="226" t="s">
        <v>751</v>
      </c>
      <c r="C273" s="226" t="s">
        <v>745</v>
      </c>
      <c r="D273" s="226"/>
      <c r="E273" s="334">
        <f>SUMIF(crudo!$B:$B,G273,crudo!$D:$D)</f>
        <v>15797.66</v>
      </c>
      <c r="F273" s="245"/>
      <c r="G273" s="371" t="s">
        <v>2440</v>
      </c>
      <c r="H273" s="340"/>
    </row>
    <row r="274" spans="1:8" ht="13.5">
      <c r="A274" s="225" t="s">
        <v>752</v>
      </c>
      <c r="B274" s="226" t="s">
        <v>753</v>
      </c>
      <c r="C274" s="226" t="s">
        <v>745</v>
      </c>
      <c r="D274" s="226"/>
      <c r="E274" s="334">
        <f>SUMIF(crudo!$B:$B,G274,crudo!$D:$D)</f>
        <v>15865.16</v>
      </c>
      <c r="F274" s="245"/>
      <c r="G274" s="371" t="s">
        <v>2441</v>
      </c>
      <c r="H274" s="340"/>
    </row>
    <row r="275" spans="1:8" ht="13.5">
      <c r="A275" s="225" t="s">
        <v>754</v>
      </c>
      <c r="B275" s="226" t="s">
        <v>755</v>
      </c>
      <c r="C275" s="226" t="s">
        <v>745</v>
      </c>
      <c r="D275" s="226"/>
      <c r="E275" s="334">
        <f>SUMIF(crudo!$B:$B,G275,crudo!$D:$D)</f>
        <v>16202.72</v>
      </c>
      <c r="F275" s="245"/>
      <c r="G275" s="371" t="s">
        <v>2442</v>
      </c>
      <c r="H275" s="340"/>
    </row>
    <row r="276" spans="1:8" ht="13.5">
      <c r="A276" s="225" t="s">
        <v>756</v>
      </c>
      <c r="B276" s="226" t="s">
        <v>757</v>
      </c>
      <c r="C276" s="226" t="s">
        <v>745</v>
      </c>
      <c r="D276" s="226"/>
      <c r="E276" s="334">
        <f>SUMIF(crudo!$B:$B,G276,crudo!$D:$D)</f>
        <v>16255.76</v>
      </c>
      <c r="F276" s="245"/>
      <c r="G276" s="371" t="s">
        <v>2443</v>
      </c>
      <c r="H276" s="340"/>
    </row>
    <row r="277" spans="1:8" ht="13.5">
      <c r="A277" s="225" t="s">
        <v>758</v>
      </c>
      <c r="B277" s="226" t="s">
        <v>759</v>
      </c>
      <c r="C277" s="226" t="s">
        <v>745</v>
      </c>
      <c r="D277" s="226"/>
      <c r="E277" s="334">
        <f>SUMIF(crudo!$B:$B,G277,crudo!$D:$D)</f>
        <v>16993.560000000001</v>
      </c>
      <c r="F277" s="245"/>
      <c r="G277" s="371" t="s">
        <v>2444</v>
      </c>
      <c r="H277" s="340"/>
    </row>
    <row r="278" spans="1:8" ht="13.5">
      <c r="A278" s="225" t="s">
        <v>760</v>
      </c>
      <c r="B278" s="226" t="s">
        <v>761</v>
      </c>
      <c r="C278" s="226" t="s">
        <v>745</v>
      </c>
      <c r="D278" s="226"/>
      <c r="E278" s="334">
        <f>SUMIF(crudo!$B:$B,G278,crudo!$D:$D)</f>
        <v>17263.61</v>
      </c>
      <c r="F278" s="245"/>
      <c r="G278" s="371" t="s">
        <v>2445</v>
      </c>
      <c r="H278" s="340"/>
    </row>
    <row r="279" spans="1:8" ht="13.5">
      <c r="A279" s="225" t="s">
        <v>762</v>
      </c>
      <c r="B279" s="226" t="s">
        <v>763</v>
      </c>
      <c r="C279" s="226" t="s">
        <v>745</v>
      </c>
      <c r="D279" s="226"/>
      <c r="E279" s="334">
        <f>SUMIF(crudo!$B:$B,G279,crudo!$D:$D)</f>
        <v>17707.259999999998</v>
      </c>
      <c r="F279" s="245"/>
      <c r="G279" s="371" t="s">
        <v>2446</v>
      </c>
      <c r="H279" s="340"/>
    </row>
    <row r="280" spans="1:8" ht="12.75" customHeight="1">
      <c r="A280" s="225" t="s">
        <v>764</v>
      </c>
      <c r="B280" s="226" t="s">
        <v>765</v>
      </c>
      <c r="C280" s="226" t="s">
        <v>745</v>
      </c>
      <c r="D280" s="226"/>
      <c r="E280" s="334">
        <f>SUMIF(crudo!$B:$B,G280,crudo!$D:$D)</f>
        <v>21565.05</v>
      </c>
      <c r="F280" s="245"/>
      <c r="G280" s="371" t="s">
        <v>2447</v>
      </c>
      <c r="H280" s="340"/>
    </row>
    <row r="281" spans="1:8" ht="15" customHeight="1">
      <c r="A281" s="225" t="s">
        <v>766</v>
      </c>
      <c r="B281" s="226" t="s">
        <v>767</v>
      </c>
      <c r="C281" s="226" t="s">
        <v>745</v>
      </c>
      <c r="D281" s="226"/>
      <c r="E281" s="334">
        <f>SUMIF(crudo!$B:$B,G281,crudo!$D:$D)</f>
        <v>22220.83</v>
      </c>
      <c r="F281" s="245"/>
      <c r="G281" s="371" t="s">
        <v>2448</v>
      </c>
      <c r="H281" s="340"/>
    </row>
    <row r="282" spans="1:8" ht="15" customHeight="1">
      <c r="A282" s="225" t="s">
        <v>768</v>
      </c>
      <c r="B282" s="226" t="s">
        <v>769</v>
      </c>
      <c r="C282" s="226" t="s">
        <v>745</v>
      </c>
      <c r="D282" s="226"/>
      <c r="E282" s="334">
        <f>SUMIF(crudo!$B:$B,G282,crudo!$D:$D)</f>
        <v>23109.66</v>
      </c>
      <c r="F282" s="245"/>
      <c r="G282" s="371" t="s">
        <v>2449</v>
      </c>
      <c r="H282" s="340"/>
    </row>
    <row r="283" spans="1:8" ht="13.5">
      <c r="A283" s="225" t="s">
        <v>770</v>
      </c>
      <c r="B283" s="226" t="s">
        <v>771</v>
      </c>
      <c r="C283" s="226" t="s">
        <v>745</v>
      </c>
      <c r="D283" s="226"/>
      <c r="E283" s="334">
        <f>SUMIF(crudo!$B:$B,G283,crudo!$D:$D)</f>
        <v>24034.05</v>
      </c>
      <c r="F283" s="245"/>
      <c r="G283" s="371" t="s">
        <v>2450</v>
      </c>
      <c r="H283" s="340"/>
    </row>
    <row r="284" spans="1:8" ht="15" customHeight="1" thickBot="1">
      <c r="A284" s="262" t="s">
        <v>772</v>
      </c>
      <c r="B284" s="263" t="s">
        <v>773</v>
      </c>
      <c r="C284" s="263" t="s">
        <v>745</v>
      </c>
      <c r="D284" s="263"/>
      <c r="E284" s="334">
        <f>SUMIF(crudo!$B:$B,G284,crudo!$D:$D)</f>
        <v>24995.42</v>
      </c>
      <c r="F284" s="264"/>
      <c r="G284" s="371" t="s">
        <v>2451</v>
      </c>
      <c r="H284" s="340"/>
    </row>
    <row r="285" spans="1:8" ht="15" customHeight="1">
      <c r="A285" s="219"/>
      <c r="B285" s="219"/>
      <c r="C285" s="219"/>
      <c r="D285" s="219"/>
      <c r="E285" s="265"/>
      <c r="F285" s="185"/>
      <c r="G285" s="371"/>
      <c r="H285" s="340"/>
    </row>
    <row r="286" spans="1:8" ht="15" customHeight="1" thickBot="1">
      <c r="A286" s="154"/>
      <c r="B286" s="154"/>
      <c r="C286" s="154"/>
      <c r="D286" s="154"/>
      <c r="E286" s="266"/>
      <c r="F286" s="185"/>
      <c r="G286" s="371"/>
      <c r="H286" s="340"/>
    </row>
    <row r="287" spans="1:8" ht="23.25" customHeight="1">
      <c r="A287" s="836" t="s">
        <v>0</v>
      </c>
      <c r="B287" s="837"/>
      <c r="C287" s="837"/>
      <c r="D287" s="837"/>
      <c r="E287" s="837"/>
      <c r="F287" s="838"/>
      <c r="G287" s="371"/>
      <c r="H287" s="340"/>
    </row>
    <row r="288" spans="1:8" s="141" customFormat="1" ht="15" customHeight="1">
      <c r="A288" s="839"/>
      <c r="B288" s="840"/>
      <c r="C288" s="840"/>
      <c r="D288" s="840"/>
      <c r="E288" s="840"/>
      <c r="F288" s="841"/>
      <c r="G288" s="371"/>
      <c r="H288" s="340"/>
    </row>
    <row r="289" spans="1:9" ht="15" customHeight="1">
      <c r="A289" s="839"/>
      <c r="B289" s="840"/>
      <c r="C289" s="840"/>
      <c r="D289" s="840"/>
      <c r="E289" s="840"/>
      <c r="F289" s="841"/>
      <c r="G289" s="371"/>
      <c r="H289" s="340"/>
    </row>
    <row r="290" spans="1:9" ht="27.75" customHeight="1" thickBot="1">
      <c r="A290" s="842"/>
      <c r="B290" s="843"/>
      <c r="C290" s="843"/>
      <c r="D290" s="843"/>
      <c r="E290" s="843"/>
      <c r="F290" s="844"/>
      <c r="G290" s="371"/>
      <c r="H290" s="340"/>
    </row>
    <row r="291" spans="1:9" ht="15.75" thickBot="1">
      <c r="A291" s="835" t="s">
        <v>1</v>
      </c>
      <c r="B291" s="835"/>
      <c r="C291" s="835"/>
      <c r="D291" s="137"/>
      <c r="E291" s="138" t="s">
        <v>494</v>
      </c>
      <c r="F291" s="139"/>
      <c r="G291" s="371"/>
      <c r="H291" s="340"/>
    </row>
    <row r="292" spans="1:9" s="155" customFormat="1" ht="14.25" thickBot="1">
      <c r="A292" s="845" t="s">
        <v>2</v>
      </c>
      <c r="B292" s="845"/>
      <c r="C292" s="846" t="s">
        <v>495</v>
      </c>
      <c r="D292" s="847"/>
      <c r="E292" s="142"/>
      <c r="F292" s="143"/>
      <c r="G292" s="371"/>
      <c r="H292" s="340"/>
    </row>
    <row r="293" spans="1:9" ht="13.5">
      <c r="A293" s="267"/>
      <c r="B293" s="154"/>
      <c r="C293" s="154"/>
      <c r="D293" s="268"/>
      <c r="E293" s="154"/>
      <c r="F293" s="157"/>
      <c r="G293" s="371"/>
      <c r="H293" s="340"/>
    </row>
    <row r="294" spans="1:9" ht="13.5">
      <c r="A294" s="267"/>
      <c r="B294" s="154"/>
      <c r="C294" s="154"/>
      <c r="D294" s="268"/>
      <c r="E294" s="154"/>
      <c r="F294" s="157"/>
      <c r="G294" s="371"/>
      <c r="H294" s="340"/>
    </row>
    <row r="295" spans="1:9" ht="13.5">
      <c r="A295" s="258" t="s">
        <v>774</v>
      </c>
      <c r="B295" s="259"/>
      <c r="C295" s="259"/>
      <c r="D295" s="259"/>
      <c r="E295" s="259"/>
      <c r="F295" s="260"/>
      <c r="G295" s="371"/>
      <c r="H295" s="340"/>
    </row>
    <row r="296" spans="1:9" ht="13.5">
      <c r="A296" s="221" t="s">
        <v>741</v>
      </c>
      <c r="B296" s="237" t="s">
        <v>742</v>
      </c>
      <c r="C296" s="219"/>
      <c r="D296" s="219"/>
      <c r="E296" s="269" t="s">
        <v>694</v>
      </c>
      <c r="F296" s="270"/>
      <c r="G296" s="371"/>
      <c r="H296" s="340"/>
    </row>
    <row r="297" spans="1:9" ht="13.5">
      <c r="A297" s="225" t="s">
        <v>775</v>
      </c>
      <c r="B297" s="226" t="s">
        <v>776</v>
      </c>
      <c r="C297" s="271"/>
      <c r="D297" s="272"/>
      <c r="E297" s="334">
        <f>SUMIF(crudo!$B:$B,G297,crudo!$D:$D)</f>
        <v>33233.550000000003</v>
      </c>
      <c r="F297" s="273"/>
      <c r="G297" s="371" t="s">
        <v>2546</v>
      </c>
      <c r="H297" s="340"/>
    </row>
    <row r="298" spans="1:9" ht="13.5">
      <c r="A298" s="225" t="s">
        <v>777</v>
      </c>
      <c r="B298" s="226" t="s">
        <v>778</v>
      </c>
      <c r="C298" s="226"/>
      <c r="D298" s="226"/>
      <c r="E298" s="334">
        <f>SUMIF(crudo!$B:$B,G298,crudo!$D:$D)</f>
        <v>33683.94</v>
      </c>
      <c r="F298" s="274"/>
      <c r="G298" s="371" t="s">
        <v>2532</v>
      </c>
      <c r="H298" s="340"/>
    </row>
    <row r="299" spans="1:9" ht="13.5">
      <c r="A299" s="225" t="s">
        <v>779</v>
      </c>
      <c r="B299" s="226" t="s">
        <v>780</v>
      </c>
      <c r="C299" s="226"/>
      <c r="D299" s="226"/>
      <c r="E299" s="334">
        <f>SUMIF(crudo!$B:$B,G299,crudo!$D:$D)</f>
        <v>32286.66</v>
      </c>
      <c r="F299" s="275"/>
      <c r="G299" s="371" t="s">
        <v>2528</v>
      </c>
      <c r="H299" s="340"/>
    </row>
    <row r="300" spans="1:9" ht="13.5">
      <c r="A300" s="225" t="s">
        <v>781</v>
      </c>
      <c r="B300" s="226" t="s">
        <v>782</v>
      </c>
      <c r="C300" s="226"/>
      <c r="D300" s="226"/>
      <c r="E300" s="334">
        <f>SUMIF(crudo!$B:$B,G300,crudo!$D:$D)</f>
        <v>33363.69</v>
      </c>
      <c r="F300" s="276"/>
      <c r="G300" s="371" t="s">
        <v>2529</v>
      </c>
      <c r="H300" s="340"/>
    </row>
    <row r="301" spans="1:9" ht="13.5">
      <c r="A301" s="225" t="s">
        <v>783</v>
      </c>
      <c r="B301" s="226" t="s">
        <v>784</v>
      </c>
      <c r="C301" s="226"/>
      <c r="D301" s="226"/>
      <c r="E301" s="334">
        <f>SUMIF(crudo!$B:$B,G301,crudo!$D:$D)</f>
        <v>33358.79</v>
      </c>
      <c r="F301" s="276"/>
      <c r="G301" s="371" t="s">
        <v>2547</v>
      </c>
      <c r="H301" s="340"/>
    </row>
    <row r="302" spans="1:9" s="155" customFormat="1" ht="13.5">
      <c r="A302" s="225" t="s">
        <v>785</v>
      </c>
      <c r="B302" s="226" t="s">
        <v>786</v>
      </c>
      <c r="C302" s="226"/>
      <c r="D302" s="226"/>
      <c r="E302" s="334">
        <f>SUMIF(crudo!$B:$B,G302,crudo!$D:$D)</f>
        <v>33632.959999999999</v>
      </c>
      <c r="F302" s="273"/>
      <c r="G302" s="371" t="s">
        <v>2548</v>
      </c>
      <c r="H302" s="340"/>
    </row>
    <row r="303" spans="1:9" ht="13.5">
      <c r="A303" s="160"/>
      <c r="B303" s="135"/>
      <c r="C303" s="135"/>
      <c r="D303" s="135"/>
      <c r="E303" s="135"/>
      <c r="F303" s="161"/>
      <c r="G303" s="371"/>
      <c r="H303" s="340"/>
    </row>
    <row r="304" spans="1:9" ht="13.5">
      <c r="A304" s="156"/>
      <c r="B304" s="154"/>
      <c r="C304" s="268"/>
      <c r="D304" s="154"/>
      <c r="E304" s="154"/>
      <c r="F304" s="157"/>
      <c r="G304" s="371"/>
      <c r="H304" s="340"/>
      <c r="I304" s="236"/>
    </row>
    <row r="305" spans="1:9" ht="13.5">
      <c r="A305" s="277" t="s">
        <v>787</v>
      </c>
      <c r="B305" s="278"/>
      <c r="C305" s="278"/>
      <c r="D305" s="278"/>
      <c r="E305" s="278"/>
      <c r="F305" s="279"/>
      <c r="G305" s="371"/>
      <c r="H305" s="340"/>
      <c r="I305" s="159"/>
    </row>
    <row r="306" spans="1:9" ht="13.5">
      <c r="A306" s="156"/>
      <c r="B306" s="154"/>
      <c r="C306" s="268"/>
      <c r="D306" s="154"/>
      <c r="E306" s="154"/>
      <c r="F306" s="157"/>
      <c r="G306" s="371"/>
      <c r="H306" s="340"/>
      <c r="I306" s="194"/>
    </row>
    <row r="307" spans="1:9" ht="13.5">
      <c r="A307" s="156"/>
      <c r="B307" s="154"/>
      <c r="C307" s="154"/>
      <c r="D307" s="154"/>
      <c r="E307" s="154"/>
      <c r="F307" s="157"/>
      <c r="G307" s="371"/>
      <c r="H307" s="340"/>
      <c r="I307" s="159"/>
    </row>
    <row r="308" spans="1:9" ht="13.5">
      <c r="A308" s="156"/>
      <c r="B308" s="154"/>
      <c r="C308" s="154"/>
      <c r="D308" s="154"/>
      <c r="E308" s="154"/>
      <c r="F308" s="157"/>
      <c r="G308" s="371"/>
      <c r="H308" s="340"/>
      <c r="I308" s="159"/>
    </row>
    <row r="309" spans="1:9" ht="13.5">
      <c r="A309" s="156"/>
      <c r="B309" s="154"/>
      <c r="C309" s="154"/>
      <c r="D309" s="154"/>
      <c r="E309" s="154"/>
      <c r="F309" s="157"/>
      <c r="G309" s="371"/>
      <c r="H309" s="340"/>
      <c r="I309" s="159"/>
    </row>
    <row r="310" spans="1:9" ht="13.5">
      <c r="A310" s="156"/>
      <c r="B310" s="154"/>
      <c r="C310" s="154"/>
      <c r="D310" s="154"/>
      <c r="E310" s="154"/>
      <c r="F310" s="157"/>
      <c r="G310" s="371"/>
      <c r="H310" s="340"/>
      <c r="I310" s="159"/>
    </row>
    <row r="311" spans="1:9" ht="13.5">
      <c r="A311" s="156"/>
      <c r="B311" s="154"/>
      <c r="C311" s="154"/>
      <c r="D311" s="154"/>
      <c r="E311" s="154"/>
      <c r="F311" s="157"/>
      <c r="G311" s="371"/>
      <c r="H311" s="340"/>
      <c r="I311" s="159"/>
    </row>
    <row r="312" spans="1:9" ht="13.5">
      <c r="A312" s="156"/>
      <c r="B312" s="154"/>
      <c r="C312" s="154"/>
      <c r="D312" s="154"/>
      <c r="E312" s="154"/>
      <c r="F312" s="157"/>
      <c r="G312" s="371"/>
      <c r="H312" s="340"/>
    </row>
    <row r="313" spans="1:9" ht="13.5">
      <c r="A313" s="156"/>
      <c r="B313" s="154"/>
      <c r="C313" s="154"/>
      <c r="D313" s="154"/>
      <c r="E313" s="154"/>
      <c r="F313" s="157"/>
      <c r="G313" s="371"/>
      <c r="H313" s="340"/>
    </row>
    <row r="314" spans="1:9" ht="13.5">
      <c r="A314" s="156"/>
      <c r="B314" s="154"/>
      <c r="C314" s="154"/>
      <c r="D314" s="154"/>
      <c r="E314" s="154"/>
      <c r="F314" s="157"/>
      <c r="G314" s="371"/>
      <c r="H314" s="340"/>
    </row>
    <row r="315" spans="1:9" ht="13.5">
      <c r="A315" s="156"/>
      <c r="B315" s="154"/>
      <c r="C315" s="154"/>
      <c r="D315" s="154"/>
      <c r="E315" s="154"/>
      <c r="F315" s="280"/>
      <c r="G315" s="371"/>
      <c r="H315" s="340"/>
    </row>
    <row r="316" spans="1:9" ht="13.5">
      <c r="F316" s="157"/>
      <c r="G316" s="371"/>
      <c r="H316" s="340"/>
    </row>
    <row r="317" spans="1:9" ht="13.5">
      <c r="F317" s="244"/>
      <c r="G317" s="371"/>
      <c r="H317" s="340"/>
    </row>
    <row r="318" spans="1:9" ht="13.5">
      <c r="F318" s="245"/>
      <c r="G318" s="371"/>
      <c r="H318" s="340"/>
    </row>
    <row r="319" spans="1:9" ht="13.5">
      <c r="A319" s="281" t="s">
        <v>741</v>
      </c>
      <c r="B319" s="282" t="s">
        <v>742</v>
      </c>
      <c r="C319" s="283"/>
      <c r="D319" s="284"/>
      <c r="E319" s="285" t="s">
        <v>500</v>
      </c>
      <c r="F319" s="286"/>
      <c r="G319" s="371"/>
      <c r="H319" s="340"/>
    </row>
    <row r="320" spans="1:9" ht="13.5">
      <c r="A320" s="287"/>
      <c r="B320" s="288"/>
      <c r="C320" s="289"/>
      <c r="D320" s="284"/>
      <c r="E320" s="290" t="s">
        <v>503</v>
      </c>
      <c r="F320" s="245"/>
      <c r="G320" s="371"/>
      <c r="H320" s="340"/>
    </row>
    <row r="321" spans="1:9" ht="13.5">
      <c r="A321" s="287"/>
      <c r="B321" s="288"/>
      <c r="C321" s="283"/>
      <c r="D321" s="291"/>
      <c r="E321" s="283"/>
      <c r="F321" s="292"/>
      <c r="G321" s="371"/>
      <c r="H321" s="340"/>
    </row>
    <row r="322" spans="1:9" ht="13.5">
      <c r="A322" s="287" t="s">
        <v>788</v>
      </c>
      <c r="B322" s="288" t="s">
        <v>789</v>
      </c>
      <c r="C322" s="288" t="s">
        <v>790</v>
      </c>
      <c r="D322" s="283"/>
      <c r="E322" s="334">
        <f>SUMIF(crudo!$B:$B,G322,crudo!$D:$D)</f>
        <v>12377.13</v>
      </c>
      <c r="F322" s="245"/>
      <c r="G322" s="371" t="s">
        <v>2425</v>
      </c>
      <c r="H322" s="340"/>
    </row>
    <row r="323" spans="1:9" ht="13.5">
      <c r="A323" s="287" t="s">
        <v>791</v>
      </c>
      <c r="B323" s="288" t="s">
        <v>792</v>
      </c>
      <c r="C323" s="288" t="s">
        <v>790</v>
      </c>
      <c r="D323" s="283"/>
      <c r="E323" s="334">
        <f>SUMIF(crudo!$B:$B,G323,crudo!$D:$D)</f>
        <v>12480.54</v>
      </c>
      <c r="F323" s="292"/>
      <c r="G323" s="371" t="s">
        <v>2426</v>
      </c>
      <c r="H323" s="340"/>
    </row>
    <row r="324" spans="1:9" ht="13.5">
      <c r="A324" s="287" t="s">
        <v>793</v>
      </c>
      <c r="B324" s="288" t="s">
        <v>794</v>
      </c>
      <c r="C324" s="288" t="s">
        <v>790</v>
      </c>
      <c r="D324" s="283"/>
      <c r="E324" s="334">
        <f>SUMIF(crudo!$B:$B,G324,crudo!$D:$D)</f>
        <v>12583.96</v>
      </c>
      <c r="F324" s="245"/>
      <c r="G324" s="371" t="s">
        <v>2427</v>
      </c>
      <c r="H324" s="340"/>
    </row>
    <row r="325" spans="1:9" ht="13.5">
      <c r="A325" s="287" t="s">
        <v>795</v>
      </c>
      <c r="B325" s="288" t="s">
        <v>796</v>
      </c>
      <c r="C325" s="288" t="s">
        <v>790</v>
      </c>
      <c r="D325" s="283"/>
      <c r="E325" s="334">
        <f>SUMIF(crudo!$B:$B,G325,crudo!$D:$D)</f>
        <v>12743.44</v>
      </c>
      <c r="F325" s="293"/>
      <c r="G325" s="371" t="s">
        <v>2428</v>
      </c>
      <c r="H325" s="340"/>
    </row>
    <row r="326" spans="1:9" ht="13.5">
      <c r="A326" s="287" t="s">
        <v>797</v>
      </c>
      <c r="B326" s="288" t="s">
        <v>798</v>
      </c>
      <c r="C326" s="288" t="s">
        <v>790</v>
      </c>
      <c r="D326" s="283"/>
      <c r="E326" s="334">
        <f>SUMIF(crudo!$B:$B,G326,crudo!$D:$D)</f>
        <v>12797.9</v>
      </c>
      <c r="F326" s="161"/>
      <c r="G326" s="371" t="s">
        <v>2429</v>
      </c>
      <c r="H326" s="340"/>
    </row>
    <row r="327" spans="1:9" ht="13.5">
      <c r="A327" s="287" t="s">
        <v>799</v>
      </c>
      <c r="B327" s="288" t="s">
        <v>800</v>
      </c>
      <c r="C327" s="288" t="s">
        <v>790</v>
      </c>
      <c r="D327" s="283"/>
      <c r="E327" s="334">
        <f>SUMIF(crudo!$B:$B,G327,crudo!$D:$D)</f>
        <v>13070.19</v>
      </c>
      <c r="F327" s="293"/>
      <c r="G327" s="371" t="s">
        <v>2430</v>
      </c>
      <c r="H327" s="340"/>
    </row>
    <row r="328" spans="1:9" ht="13.5">
      <c r="A328" s="287" t="s">
        <v>801</v>
      </c>
      <c r="B328" s="288" t="s">
        <v>802</v>
      </c>
      <c r="C328" s="288" t="s">
        <v>790</v>
      </c>
      <c r="D328" s="283"/>
      <c r="E328" s="334">
        <f>SUMIF(crudo!$B:$B,G328,crudo!$D:$D)</f>
        <v>13112.99</v>
      </c>
      <c r="F328" s="294"/>
      <c r="G328" s="371" t="s">
        <v>2431</v>
      </c>
      <c r="H328" s="340"/>
    </row>
    <row r="329" spans="1:9" ht="13.5">
      <c r="A329" s="287" t="s">
        <v>803</v>
      </c>
      <c r="B329" s="288" t="s">
        <v>804</v>
      </c>
      <c r="C329" s="288" t="s">
        <v>790</v>
      </c>
      <c r="D329" s="283"/>
      <c r="E329" s="334">
        <f>SUMIF(crudo!$B:$B,G329,crudo!$D:$D)</f>
        <v>13708.14</v>
      </c>
      <c r="F329" s="293"/>
      <c r="G329" s="371" t="s">
        <v>2432</v>
      </c>
      <c r="H329" s="340"/>
    </row>
    <row r="330" spans="1:9" ht="13.5">
      <c r="A330" s="287" t="s">
        <v>805</v>
      </c>
      <c r="B330" s="288" t="s">
        <v>806</v>
      </c>
      <c r="C330" s="288" t="s">
        <v>790</v>
      </c>
      <c r="D330" s="283"/>
      <c r="E330" s="334">
        <f>SUMIF(crudo!$B:$B,G330,crudo!$D:$D)</f>
        <v>13925.98</v>
      </c>
      <c r="F330" s="295"/>
      <c r="G330" s="371" t="s">
        <v>2433</v>
      </c>
      <c r="H330" s="340"/>
    </row>
    <row r="331" spans="1:9" ht="13.5">
      <c r="A331" s="287" t="s">
        <v>807</v>
      </c>
      <c r="B331" s="288" t="s">
        <v>808</v>
      </c>
      <c r="C331" s="288" t="s">
        <v>790</v>
      </c>
      <c r="D331" s="283"/>
      <c r="E331" s="334">
        <f>SUMIF(crudo!$B:$B,G331,crudo!$D:$D)</f>
        <v>14283.85</v>
      </c>
      <c r="F331" s="161"/>
      <c r="G331" s="371" t="s">
        <v>2434</v>
      </c>
      <c r="H331" s="340"/>
      <c r="I331" s="159"/>
    </row>
    <row r="332" spans="1:9" ht="14.25" thickBot="1">
      <c r="A332" s="335" t="s">
        <v>809</v>
      </c>
      <c r="B332" s="336" t="s">
        <v>810</v>
      </c>
      <c r="C332" s="336" t="s">
        <v>790</v>
      </c>
      <c r="D332" s="339"/>
      <c r="E332" s="334">
        <f>SUMIF(crudo!$B:$B,G332,crudo!$D:$D)</f>
        <v>17395.810000000001</v>
      </c>
      <c r="F332" s="294"/>
      <c r="G332" s="371" t="s">
        <v>2435</v>
      </c>
      <c r="H332" s="340"/>
      <c r="I332" s="159"/>
    </row>
    <row r="333" spans="1:9" ht="13.5">
      <c r="A333" s="337"/>
      <c r="B333" s="338"/>
      <c r="C333" s="338"/>
      <c r="D333" s="338"/>
      <c r="E333" s="357"/>
      <c r="F333" s="332"/>
      <c r="G333" s="371"/>
      <c r="H333" s="340"/>
      <c r="I333" s="159"/>
    </row>
    <row r="334" spans="1:9" ht="13.5">
      <c r="A334" s="156"/>
      <c r="B334" s="154"/>
      <c r="C334" s="154"/>
      <c r="D334" s="154"/>
      <c r="E334" s="357"/>
      <c r="F334" s="157"/>
      <c r="G334" s="371"/>
      <c r="H334" s="340"/>
      <c r="I334" s="159"/>
    </row>
    <row r="335" spans="1:9" ht="13.5">
      <c r="A335" s="296" t="s">
        <v>811</v>
      </c>
      <c r="B335" s="229"/>
      <c r="C335" s="229"/>
      <c r="D335" s="219"/>
      <c r="E335" s="334">
        <f>SUMIF(crudo!$B:$B,G335,crudo!$D:$D)</f>
        <v>2951.28</v>
      </c>
      <c r="F335" s="161"/>
      <c r="G335" s="371" t="s">
        <v>2419</v>
      </c>
      <c r="H335" s="340"/>
      <c r="I335" s="159"/>
    </row>
    <row r="336" spans="1:9" ht="14.25" thickBot="1">
      <c r="A336" s="369" t="s">
        <v>2325</v>
      </c>
      <c r="B336" s="370"/>
      <c r="C336" s="370"/>
      <c r="D336" s="370"/>
      <c r="E336" s="334">
        <f>SUMIF(crudo!$B:$B,G336,crudo!$D:$D)</f>
        <v>5334.17</v>
      </c>
      <c r="F336" s="333"/>
      <c r="G336" s="371" t="s">
        <v>2418</v>
      </c>
      <c r="H336" s="340"/>
      <c r="I336" s="159"/>
    </row>
    <row r="337" spans="1:7" ht="13.5" thickBot="1">
      <c r="A337" s="135"/>
      <c r="G337" s="371"/>
    </row>
    <row r="338" spans="1:7" ht="15">
      <c r="A338" s="448"/>
      <c r="B338" s="453" t="s">
        <v>5347</v>
      </c>
      <c r="C338" s="449"/>
      <c r="D338" s="450"/>
      <c r="E338" s="450" t="s">
        <v>431</v>
      </c>
      <c r="F338" s="451"/>
      <c r="G338" s="371"/>
    </row>
    <row r="339" spans="1:7" ht="15">
      <c r="A339" s="454" t="s">
        <v>5338</v>
      </c>
      <c r="B339" s="452" t="s">
        <v>5337</v>
      </c>
      <c r="C339" s="452"/>
      <c r="D339" s="167"/>
      <c r="E339" s="334">
        <f>SUMIF(crudo!$B:$B,G339,crudo!$D:$D)</f>
        <v>16875.990000000002</v>
      </c>
      <c r="F339" s="455"/>
      <c r="G339" s="371" t="s">
        <v>5338</v>
      </c>
    </row>
    <row r="340" spans="1:7" ht="15">
      <c r="A340" s="454" t="s">
        <v>5348</v>
      </c>
      <c r="B340" s="452" t="s">
        <v>5349</v>
      </c>
      <c r="C340" s="452"/>
      <c r="D340" s="167"/>
      <c r="E340" s="334">
        <f>SUMIF(crudo!$B:$B,G340,crudo!$D:$D)</f>
        <v>16891.18</v>
      </c>
      <c r="F340" s="455"/>
      <c r="G340" s="371" t="s">
        <v>5348</v>
      </c>
    </row>
    <row r="341" spans="1:7" ht="15">
      <c r="A341" s="454" t="s">
        <v>5350</v>
      </c>
      <c r="B341" s="452" t="s">
        <v>5351</v>
      </c>
      <c r="C341" s="452"/>
      <c r="D341" s="167"/>
      <c r="E341" s="334">
        <f>SUMIF(crudo!$B:$B,G341,crudo!$D:$D)</f>
        <v>16946.29</v>
      </c>
      <c r="F341" s="455"/>
      <c r="G341" s="371" t="s">
        <v>5350</v>
      </c>
    </row>
    <row r="342" spans="1:7">
      <c r="A342" s="454" t="s">
        <v>5340</v>
      </c>
      <c r="B342" s="167" t="s">
        <v>5339</v>
      </c>
      <c r="C342" s="167"/>
      <c r="D342" s="167"/>
      <c r="E342" s="334">
        <f>SUMIF(crudo!$B:$B,G342,crudo!$D:$D)</f>
        <v>16946.29</v>
      </c>
      <c r="F342" s="455"/>
      <c r="G342" s="371" t="s">
        <v>5340</v>
      </c>
    </row>
    <row r="343" spans="1:7">
      <c r="A343" s="454" t="s">
        <v>5352</v>
      </c>
      <c r="B343" s="167" t="s">
        <v>5353</v>
      </c>
      <c r="C343" s="167"/>
      <c r="D343" s="167"/>
      <c r="E343" s="334">
        <f>SUMIF(crudo!$B:$B,G343,crudo!$D:$D)</f>
        <v>16953.89</v>
      </c>
      <c r="F343" s="455"/>
      <c r="G343" s="371" t="s">
        <v>5352</v>
      </c>
    </row>
    <row r="344" spans="1:7">
      <c r="A344" s="454" t="s">
        <v>5354</v>
      </c>
      <c r="B344" s="167" t="s">
        <v>5355</v>
      </c>
      <c r="C344" s="167"/>
      <c r="D344" s="167"/>
      <c r="E344" s="334">
        <f>SUMIF(crudo!$B:$B,G344,crudo!$D:$D)</f>
        <v>16995.689999999999</v>
      </c>
      <c r="F344" s="455"/>
      <c r="G344" s="371" t="s">
        <v>5354</v>
      </c>
    </row>
    <row r="345" spans="1:7">
      <c r="A345" s="454" t="s">
        <v>5342</v>
      </c>
      <c r="B345" s="167" t="s">
        <v>5341</v>
      </c>
      <c r="C345" s="167"/>
      <c r="D345" s="167"/>
      <c r="E345" s="334">
        <f>SUMIF(crudo!$B:$B,G345,crudo!$D:$D)</f>
        <v>17005.18</v>
      </c>
      <c r="F345" s="455"/>
      <c r="G345" s="371" t="s">
        <v>5342</v>
      </c>
    </row>
    <row r="346" spans="1:7">
      <c r="A346" s="454" t="s">
        <v>5344</v>
      </c>
      <c r="B346" s="167" t="s">
        <v>5343</v>
      </c>
      <c r="C346" s="167"/>
      <c r="D346" s="167"/>
      <c r="E346" s="334">
        <f>SUMIF(crudo!$B:$B,G346,crudo!$D:$D)</f>
        <v>17081.189999999999</v>
      </c>
      <c r="F346" s="455"/>
      <c r="G346" s="371" t="s">
        <v>5344</v>
      </c>
    </row>
    <row r="347" spans="1:7">
      <c r="A347" s="454"/>
      <c r="B347" s="167"/>
      <c r="C347" s="167"/>
      <c r="D347" s="167"/>
      <c r="E347" s="167"/>
      <c r="F347" s="455"/>
      <c r="G347" s="371"/>
    </row>
    <row r="348" spans="1:7">
      <c r="A348" s="454"/>
      <c r="B348" s="167"/>
      <c r="C348" s="167"/>
      <c r="D348" s="167"/>
      <c r="E348" s="167"/>
      <c r="F348" s="455"/>
      <c r="G348" s="371"/>
    </row>
    <row r="349" spans="1:7" ht="13.5" thickBot="1">
      <c r="A349" s="456"/>
      <c r="B349" s="457"/>
      <c r="C349" s="457"/>
      <c r="D349" s="457"/>
      <c r="E349" s="457"/>
      <c r="F349" s="458"/>
    </row>
    <row r="350" spans="1:7">
      <c r="A350" s="135"/>
    </row>
    <row r="351" spans="1:7">
      <c r="A351" s="135"/>
    </row>
    <row r="352" spans="1:7">
      <c r="A352" s="135"/>
    </row>
    <row r="353" spans="1:1">
      <c r="A353" s="135"/>
    </row>
    <row r="354" spans="1:1">
      <c r="A354" s="135"/>
    </row>
    <row r="355" spans="1:1">
      <c r="A355" s="135"/>
    </row>
    <row r="356" spans="1:1">
      <c r="A356" s="135"/>
    </row>
    <row r="357" spans="1:1">
      <c r="A357" s="135"/>
    </row>
    <row r="358" spans="1:1">
      <c r="A358" s="135"/>
    </row>
    <row r="359" spans="1:1">
      <c r="A359" s="135"/>
    </row>
    <row r="360" spans="1:1">
      <c r="A360" s="135"/>
    </row>
    <row r="361" spans="1:1">
      <c r="A361" s="135"/>
    </row>
    <row r="362" spans="1:1">
      <c r="A362" s="135"/>
    </row>
    <row r="363" spans="1:1">
      <c r="A363" s="135"/>
    </row>
    <row r="364" spans="1:1">
      <c r="A364" s="135"/>
    </row>
    <row r="365" spans="1:1">
      <c r="A365" s="135"/>
    </row>
    <row r="366" spans="1:1">
      <c r="A366" s="135"/>
    </row>
    <row r="367" spans="1:1">
      <c r="A367" s="135"/>
    </row>
    <row r="368" spans="1:1">
      <c r="A368" s="135"/>
    </row>
    <row r="369" spans="1:1">
      <c r="A369" s="135"/>
    </row>
    <row r="370" spans="1:1">
      <c r="A370" s="135"/>
    </row>
    <row r="371" spans="1:1">
      <c r="A371" s="135"/>
    </row>
    <row r="372" spans="1:1">
      <c r="A372" s="135"/>
    </row>
    <row r="373" spans="1:1">
      <c r="A373" s="135"/>
    </row>
    <row r="374" spans="1:1">
      <c r="A374" s="135"/>
    </row>
    <row r="375" spans="1:1">
      <c r="A375" s="135"/>
    </row>
    <row r="376" spans="1:1">
      <c r="A376" s="135"/>
    </row>
    <row r="377" spans="1:1">
      <c r="A377" s="135"/>
    </row>
    <row r="378" spans="1:1">
      <c r="A378" s="135"/>
    </row>
    <row r="379" spans="1:1">
      <c r="A379" s="135"/>
    </row>
    <row r="380" spans="1:1">
      <c r="A380" s="135"/>
    </row>
    <row r="381" spans="1:1">
      <c r="A381" s="135"/>
    </row>
    <row r="382" spans="1:1">
      <c r="A382" s="135"/>
    </row>
    <row r="383" spans="1:1">
      <c r="A383" s="135"/>
    </row>
    <row r="384" spans="1:1">
      <c r="A384" s="135"/>
    </row>
    <row r="385" spans="1:1">
      <c r="A385" s="135"/>
    </row>
  </sheetData>
  <mergeCells count="27">
    <mergeCell ref="A292:B292"/>
    <mergeCell ref="C292:D292"/>
    <mergeCell ref="B171:C171"/>
    <mergeCell ref="A173:F176"/>
    <mergeCell ref="A177:C177"/>
    <mergeCell ref="A178:B178"/>
    <mergeCell ref="C178:D178"/>
    <mergeCell ref="A230:F233"/>
    <mergeCell ref="A234:C234"/>
    <mergeCell ref="A235:B235"/>
    <mergeCell ref="C235:D235"/>
    <mergeCell ref="A287:F290"/>
    <mergeCell ref="A291:C291"/>
    <mergeCell ref="A60:B60"/>
    <mergeCell ref="C60:D60"/>
    <mergeCell ref="A106:F109"/>
    <mergeCell ref="A110:C110"/>
    <mergeCell ref="A111:B111"/>
    <mergeCell ref="C111:D111"/>
    <mergeCell ref="G2:H2"/>
    <mergeCell ref="G3:H7"/>
    <mergeCell ref="A59:C59"/>
    <mergeCell ref="A2:F5"/>
    <mergeCell ref="A6:C6"/>
    <mergeCell ref="A7:B7"/>
    <mergeCell ref="C7:D7"/>
    <mergeCell ref="A55:F58"/>
  </mergeCells>
  <hyperlinks>
    <hyperlink ref="C7" r:id="rId1"/>
    <hyperlink ref="C60" r:id="rId2"/>
    <hyperlink ref="C178" r:id="rId3"/>
    <hyperlink ref="C235" r:id="rId4"/>
    <hyperlink ref="C111" r:id="rId5"/>
    <hyperlink ref="C292" r:id="rId6"/>
  </hyperlinks>
  <pageMargins left="0.7" right="0.7" top="0.75" bottom="0.75" header="0.3" footer="0.3"/>
  <pageSetup paperSize="9" scale="80" fitToHeight="0" orientation="portrait" r:id="rId7"/>
  <drawing r:id="rId8"/>
  <legacyDrawing r:id="rId9"/>
  <controls>
    <mc:AlternateContent xmlns:mc="http://schemas.openxmlformats.org/markup-compatibility/2006">
      <mc:Choice Requires="x14">
        <control shapeId="11265" r:id="rId10" name="CommandButton1">
          <controlPr defaultSize="0" autoLine="0" r:id="rId11">
            <anchor moveWithCells="1">
              <from>
                <xdr:col>6</xdr:col>
                <xdr:colOff>85725</xdr:colOff>
                <xdr:row>3</xdr:row>
                <xdr:rowOff>76200</xdr:rowOff>
              </from>
              <to>
                <xdr:col>7</xdr:col>
                <xdr:colOff>666750</xdr:colOff>
                <xdr:row>6</xdr:row>
                <xdr:rowOff>9525</xdr:rowOff>
              </to>
            </anchor>
          </controlPr>
        </control>
      </mc:Choice>
      <mc:Fallback>
        <control shapeId="11265" r:id="rId10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B1:M60"/>
  <sheetViews>
    <sheetView showGridLines="0" zoomScaleNormal="100" workbookViewId="0">
      <selection activeCell="I29" sqref="I29"/>
    </sheetView>
  </sheetViews>
  <sheetFormatPr baseColWidth="10" defaultRowHeight="12.75"/>
  <cols>
    <col min="1" max="1" width="1.140625" style="297" customWidth="1"/>
    <col min="2" max="2" width="21.85546875" style="495" customWidth="1"/>
    <col min="3" max="3" width="26.42578125" style="495" bestFit="1" customWidth="1"/>
    <col min="4" max="4" width="6.28515625" style="495" customWidth="1"/>
    <col min="5" max="5" width="7.140625" style="495" customWidth="1"/>
    <col min="6" max="6" width="6.42578125" style="495" customWidth="1"/>
    <col min="7" max="7" width="17.140625" style="495" customWidth="1"/>
    <col min="8" max="8" width="5.85546875" style="496" customWidth="1"/>
    <col min="9" max="9" width="5.28515625" style="495" customWidth="1"/>
    <col min="10" max="10" width="5" style="495" customWidth="1"/>
    <col min="11" max="11" width="11.28515625" style="495" bestFit="1" customWidth="1"/>
    <col min="12" max="12" width="11.42578125" style="495"/>
    <col min="13" max="256" width="11.42578125" style="297"/>
    <col min="257" max="257" width="1.140625" style="297" customWidth="1"/>
    <col min="258" max="258" width="16.5703125" style="297" customWidth="1"/>
    <col min="259" max="259" width="9.42578125" style="297" customWidth="1"/>
    <col min="260" max="260" width="6.28515625" style="297" customWidth="1"/>
    <col min="261" max="261" width="7.140625" style="297" customWidth="1"/>
    <col min="262" max="262" width="6.42578125" style="297" customWidth="1"/>
    <col min="263" max="263" width="17.140625" style="297" customWidth="1"/>
    <col min="264" max="264" width="5.85546875" style="297" customWidth="1"/>
    <col min="265" max="265" width="5.28515625" style="297" customWidth="1"/>
    <col min="266" max="266" width="5" style="297" customWidth="1"/>
    <col min="267" max="267" width="9.5703125" style="297" customWidth="1"/>
    <col min="268" max="512" width="11.42578125" style="297"/>
    <col min="513" max="513" width="1.140625" style="297" customWidth="1"/>
    <col min="514" max="514" width="16.5703125" style="297" customWidth="1"/>
    <col min="515" max="515" width="9.42578125" style="297" customWidth="1"/>
    <col min="516" max="516" width="6.28515625" style="297" customWidth="1"/>
    <col min="517" max="517" width="7.140625" style="297" customWidth="1"/>
    <col min="518" max="518" width="6.42578125" style="297" customWidth="1"/>
    <col min="519" max="519" width="17.140625" style="297" customWidth="1"/>
    <col min="520" max="520" width="5.85546875" style="297" customWidth="1"/>
    <col min="521" max="521" width="5.28515625" style="297" customWidth="1"/>
    <col min="522" max="522" width="5" style="297" customWidth="1"/>
    <col min="523" max="523" width="9.5703125" style="297" customWidth="1"/>
    <col min="524" max="768" width="11.42578125" style="297"/>
    <col min="769" max="769" width="1.140625" style="297" customWidth="1"/>
    <col min="770" max="770" width="16.5703125" style="297" customWidth="1"/>
    <col min="771" max="771" width="9.42578125" style="297" customWidth="1"/>
    <col min="772" max="772" width="6.28515625" style="297" customWidth="1"/>
    <col min="773" max="773" width="7.140625" style="297" customWidth="1"/>
    <col min="774" max="774" width="6.42578125" style="297" customWidth="1"/>
    <col min="775" max="775" width="17.140625" style="297" customWidth="1"/>
    <col min="776" max="776" width="5.85546875" style="297" customWidth="1"/>
    <col min="777" max="777" width="5.28515625" style="297" customWidth="1"/>
    <col min="778" max="778" width="5" style="297" customWidth="1"/>
    <col min="779" max="779" width="9.5703125" style="297" customWidth="1"/>
    <col min="780" max="1024" width="11.42578125" style="297"/>
    <col min="1025" max="1025" width="1.140625" style="297" customWidth="1"/>
    <col min="1026" max="1026" width="16.5703125" style="297" customWidth="1"/>
    <col min="1027" max="1027" width="9.42578125" style="297" customWidth="1"/>
    <col min="1028" max="1028" width="6.28515625" style="297" customWidth="1"/>
    <col min="1029" max="1029" width="7.140625" style="297" customWidth="1"/>
    <col min="1030" max="1030" width="6.42578125" style="297" customWidth="1"/>
    <col min="1031" max="1031" width="17.140625" style="297" customWidth="1"/>
    <col min="1032" max="1032" width="5.85546875" style="297" customWidth="1"/>
    <col min="1033" max="1033" width="5.28515625" style="297" customWidth="1"/>
    <col min="1034" max="1034" width="5" style="297" customWidth="1"/>
    <col min="1035" max="1035" width="9.5703125" style="297" customWidth="1"/>
    <col min="1036" max="1280" width="11.42578125" style="297"/>
    <col min="1281" max="1281" width="1.140625" style="297" customWidth="1"/>
    <col min="1282" max="1282" width="16.5703125" style="297" customWidth="1"/>
    <col min="1283" max="1283" width="9.42578125" style="297" customWidth="1"/>
    <col min="1284" max="1284" width="6.28515625" style="297" customWidth="1"/>
    <col min="1285" max="1285" width="7.140625" style="297" customWidth="1"/>
    <col min="1286" max="1286" width="6.42578125" style="297" customWidth="1"/>
    <col min="1287" max="1287" width="17.140625" style="297" customWidth="1"/>
    <col min="1288" max="1288" width="5.85546875" style="297" customWidth="1"/>
    <col min="1289" max="1289" width="5.28515625" style="297" customWidth="1"/>
    <col min="1290" max="1290" width="5" style="297" customWidth="1"/>
    <col min="1291" max="1291" width="9.5703125" style="297" customWidth="1"/>
    <col min="1292" max="1536" width="11.42578125" style="297"/>
    <col min="1537" max="1537" width="1.140625" style="297" customWidth="1"/>
    <col min="1538" max="1538" width="16.5703125" style="297" customWidth="1"/>
    <col min="1539" max="1539" width="9.42578125" style="297" customWidth="1"/>
    <col min="1540" max="1540" width="6.28515625" style="297" customWidth="1"/>
    <col min="1541" max="1541" width="7.140625" style="297" customWidth="1"/>
    <col min="1542" max="1542" width="6.42578125" style="297" customWidth="1"/>
    <col min="1543" max="1543" width="17.140625" style="297" customWidth="1"/>
    <col min="1544" max="1544" width="5.85546875" style="297" customWidth="1"/>
    <col min="1545" max="1545" width="5.28515625" style="297" customWidth="1"/>
    <col min="1546" max="1546" width="5" style="297" customWidth="1"/>
    <col min="1547" max="1547" width="9.5703125" style="297" customWidth="1"/>
    <col min="1548" max="1792" width="11.42578125" style="297"/>
    <col min="1793" max="1793" width="1.140625" style="297" customWidth="1"/>
    <col min="1794" max="1794" width="16.5703125" style="297" customWidth="1"/>
    <col min="1795" max="1795" width="9.42578125" style="297" customWidth="1"/>
    <col min="1796" max="1796" width="6.28515625" style="297" customWidth="1"/>
    <col min="1797" max="1797" width="7.140625" style="297" customWidth="1"/>
    <col min="1798" max="1798" width="6.42578125" style="297" customWidth="1"/>
    <col min="1799" max="1799" width="17.140625" style="297" customWidth="1"/>
    <col min="1800" max="1800" width="5.85546875" style="297" customWidth="1"/>
    <col min="1801" max="1801" width="5.28515625" style="297" customWidth="1"/>
    <col min="1802" max="1802" width="5" style="297" customWidth="1"/>
    <col min="1803" max="1803" width="9.5703125" style="297" customWidth="1"/>
    <col min="1804" max="2048" width="11.42578125" style="297"/>
    <col min="2049" max="2049" width="1.140625" style="297" customWidth="1"/>
    <col min="2050" max="2050" width="16.5703125" style="297" customWidth="1"/>
    <col min="2051" max="2051" width="9.42578125" style="297" customWidth="1"/>
    <col min="2052" max="2052" width="6.28515625" style="297" customWidth="1"/>
    <col min="2053" max="2053" width="7.140625" style="297" customWidth="1"/>
    <col min="2054" max="2054" width="6.42578125" style="297" customWidth="1"/>
    <col min="2055" max="2055" width="17.140625" style="297" customWidth="1"/>
    <col min="2056" max="2056" width="5.85546875" style="297" customWidth="1"/>
    <col min="2057" max="2057" width="5.28515625" style="297" customWidth="1"/>
    <col min="2058" max="2058" width="5" style="297" customWidth="1"/>
    <col min="2059" max="2059" width="9.5703125" style="297" customWidth="1"/>
    <col min="2060" max="2304" width="11.42578125" style="297"/>
    <col min="2305" max="2305" width="1.140625" style="297" customWidth="1"/>
    <col min="2306" max="2306" width="16.5703125" style="297" customWidth="1"/>
    <col min="2307" max="2307" width="9.42578125" style="297" customWidth="1"/>
    <col min="2308" max="2308" width="6.28515625" style="297" customWidth="1"/>
    <col min="2309" max="2309" width="7.140625" style="297" customWidth="1"/>
    <col min="2310" max="2310" width="6.42578125" style="297" customWidth="1"/>
    <col min="2311" max="2311" width="17.140625" style="297" customWidth="1"/>
    <col min="2312" max="2312" width="5.85546875" style="297" customWidth="1"/>
    <col min="2313" max="2313" width="5.28515625" style="297" customWidth="1"/>
    <col min="2314" max="2314" width="5" style="297" customWidth="1"/>
    <col min="2315" max="2315" width="9.5703125" style="297" customWidth="1"/>
    <col min="2316" max="2560" width="11.42578125" style="297"/>
    <col min="2561" max="2561" width="1.140625" style="297" customWidth="1"/>
    <col min="2562" max="2562" width="16.5703125" style="297" customWidth="1"/>
    <col min="2563" max="2563" width="9.42578125" style="297" customWidth="1"/>
    <col min="2564" max="2564" width="6.28515625" style="297" customWidth="1"/>
    <col min="2565" max="2565" width="7.140625" style="297" customWidth="1"/>
    <col min="2566" max="2566" width="6.42578125" style="297" customWidth="1"/>
    <col min="2567" max="2567" width="17.140625" style="297" customWidth="1"/>
    <col min="2568" max="2568" width="5.85546875" style="297" customWidth="1"/>
    <col min="2569" max="2569" width="5.28515625" style="297" customWidth="1"/>
    <col min="2570" max="2570" width="5" style="297" customWidth="1"/>
    <col min="2571" max="2571" width="9.5703125" style="297" customWidth="1"/>
    <col min="2572" max="2816" width="11.42578125" style="297"/>
    <col min="2817" max="2817" width="1.140625" style="297" customWidth="1"/>
    <col min="2818" max="2818" width="16.5703125" style="297" customWidth="1"/>
    <col min="2819" max="2819" width="9.42578125" style="297" customWidth="1"/>
    <col min="2820" max="2820" width="6.28515625" style="297" customWidth="1"/>
    <col min="2821" max="2821" width="7.140625" style="297" customWidth="1"/>
    <col min="2822" max="2822" width="6.42578125" style="297" customWidth="1"/>
    <col min="2823" max="2823" width="17.140625" style="297" customWidth="1"/>
    <col min="2824" max="2824" width="5.85546875" style="297" customWidth="1"/>
    <col min="2825" max="2825" width="5.28515625" style="297" customWidth="1"/>
    <col min="2826" max="2826" width="5" style="297" customWidth="1"/>
    <col min="2827" max="2827" width="9.5703125" style="297" customWidth="1"/>
    <col min="2828" max="3072" width="11.42578125" style="297"/>
    <col min="3073" max="3073" width="1.140625" style="297" customWidth="1"/>
    <col min="3074" max="3074" width="16.5703125" style="297" customWidth="1"/>
    <col min="3075" max="3075" width="9.42578125" style="297" customWidth="1"/>
    <col min="3076" max="3076" width="6.28515625" style="297" customWidth="1"/>
    <col min="3077" max="3077" width="7.140625" style="297" customWidth="1"/>
    <col min="3078" max="3078" width="6.42578125" style="297" customWidth="1"/>
    <col min="3079" max="3079" width="17.140625" style="297" customWidth="1"/>
    <col min="3080" max="3080" width="5.85546875" style="297" customWidth="1"/>
    <col min="3081" max="3081" width="5.28515625" style="297" customWidth="1"/>
    <col min="3082" max="3082" width="5" style="297" customWidth="1"/>
    <col min="3083" max="3083" width="9.5703125" style="297" customWidth="1"/>
    <col min="3084" max="3328" width="11.42578125" style="297"/>
    <col min="3329" max="3329" width="1.140625" style="297" customWidth="1"/>
    <col min="3330" max="3330" width="16.5703125" style="297" customWidth="1"/>
    <col min="3331" max="3331" width="9.42578125" style="297" customWidth="1"/>
    <col min="3332" max="3332" width="6.28515625" style="297" customWidth="1"/>
    <col min="3333" max="3333" width="7.140625" style="297" customWidth="1"/>
    <col min="3334" max="3334" width="6.42578125" style="297" customWidth="1"/>
    <col min="3335" max="3335" width="17.140625" style="297" customWidth="1"/>
    <col min="3336" max="3336" width="5.85546875" style="297" customWidth="1"/>
    <col min="3337" max="3337" width="5.28515625" style="297" customWidth="1"/>
    <col min="3338" max="3338" width="5" style="297" customWidth="1"/>
    <col min="3339" max="3339" width="9.5703125" style="297" customWidth="1"/>
    <col min="3340" max="3584" width="11.42578125" style="297"/>
    <col min="3585" max="3585" width="1.140625" style="297" customWidth="1"/>
    <col min="3586" max="3586" width="16.5703125" style="297" customWidth="1"/>
    <col min="3587" max="3587" width="9.42578125" style="297" customWidth="1"/>
    <col min="3588" max="3588" width="6.28515625" style="297" customWidth="1"/>
    <col min="3589" max="3589" width="7.140625" style="297" customWidth="1"/>
    <col min="3590" max="3590" width="6.42578125" style="297" customWidth="1"/>
    <col min="3591" max="3591" width="17.140625" style="297" customWidth="1"/>
    <col min="3592" max="3592" width="5.85546875" style="297" customWidth="1"/>
    <col min="3593" max="3593" width="5.28515625" style="297" customWidth="1"/>
    <col min="3594" max="3594" width="5" style="297" customWidth="1"/>
    <col min="3595" max="3595" width="9.5703125" style="297" customWidth="1"/>
    <col min="3596" max="3840" width="11.42578125" style="297"/>
    <col min="3841" max="3841" width="1.140625" style="297" customWidth="1"/>
    <col min="3842" max="3842" width="16.5703125" style="297" customWidth="1"/>
    <col min="3843" max="3843" width="9.42578125" style="297" customWidth="1"/>
    <col min="3844" max="3844" width="6.28515625" style="297" customWidth="1"/>
    <col min="3845" max="3845" width="7.140625" style="297" customWidth="1"/>
    <col min="3846" max="3846" width="6.42578125" style="297" customWidth="1"/>
    <col min="3847" max="3847" width="17.140625" style="297" customWidth="1"/>
    <col min="3848" max="3848" width="5.85546875" style="297" customWidth="1"/>
    <col min="3849" max="3849" width="5.28515625" style="297" customWidth="1"/>
    <col min="3850" max="3850" width="5" style="297" customWidth="1"/>
    <col min="3851" max="3851" width="9.5703125" style="297" customWidth="1"/>
    <col min="3852" max="4096" width="11.42578125" style="297"/>
    <col min="4097" max="4097" width="1.140625" style="297" customWidth="1"/>
    <col min="4098" max="4098" width="16.5703125" style="297" customWidth="1"/>
    <col min="4099" max="4099" width="9.42578125" style="297" customWidth="1"/>
    <col min="4100" max="4100" width="6.28515625" style="297" customWidth="1"/>
    <col min="4101" max="4101" width="7.140625" style="297" customWidth="1"/>
    <col min="4102" max="4102" width="6.42578125" style="297" customWidth="1"/>
    <col min="4103" max="4103" width="17.140625" style="297" customWidth="1"/>
    <col min="4104" max="4104" width="5.85546875" style="297" customWidth="1"/>
    <col min="4105" max="4105" width="5.28515625" style="297" customWidth="1"/>
    <col min="4106" max="4106" width="5" style="297" customWidth="1"/>
    <col min="4107" max="4107" width="9.5703125" style="297" customWidth="1"/>
    <col min="4108" max="4352" width="11.42578125" style="297"/>
    <col min="4353" max="4353" width="1.140625" style="297" customWidth="1"/>
    <col min="4354" max="4354" width="16.5703125" style="297" customWidth="1"/>
    <col min="4355" max="4355" width="9.42578125" style="297" customWidth="1"/>
    <col min="4356" max="4356" width="6.28515625" style="297" customWidth="1"/>
    <col min="4357" max="4357" width="7.140625" style="297" customWidth="1"/>
    <col min="4358" max="4358" width="6.42578125" style="297" customWidth="1"/>
    <col min="4359" max="4359" width="17.140625" style="297" customWidth="1"/>
    <col min="4360" max="4360" width="5.85546875" style="297" customWidth="1"/>
    <col min="4361" max="4361" width="5.28515625" style="297" customWidth="1"/>
    <col min="4362" max="4362" width="5" style="297" customWidth="1"/>
    <col min="4363" max="4363" width="9.5703125" style="297" customWidth="1"/>
    <col min="4364" max="4608" width="11.42578125" style="297"/>
    <col min="4609" max="4609" width="1.140625" style="297" customWidth="1"/>
    <col min="4610" max="4610" width="16.5703125" style="297" customWidth="1"/>
    <col min="4611" max="4611" width="9.42578125" style="297" customWidth="1"/>
    <col min="4612" max="4612" width="6.28515625" style="297" customWidth="1"/>
    <col min="4613" max="4613" width="7.140625" style="297" customWidth="1"/>
    <col min="4614" max="4614" width="6.42578125" style="297" customWidth="1"/>
    <col min="4615" max="4615" width="17.140625" style="297" customWidth="1"/>
    <col min="4616" max="4616" width="5.85546875" style="297" customWidth="1"/>
    <col min="4617" max="4617" width="5.28515625" style="297" customWidth="1"/>
    <col min="4618" max="4618" width="5" style="297" customWidth="1"/>
    <col min="4619" max="4619" width="9.5703125" style="297" customWidth="1"/>
    <col min="4620" max="4864" width="11.42578125" style="297"/>
    <col min="4865" max="4865" width="1.140625" style="297" customWidth="1"/>
    <col min="4866" max="4866" width="16.5703125" style="297" customWidth="1"/>
    <col min="4867" max="4867" width="9.42578125" style="297" customWidth="1"/>
    <col min="4868" max="4868" width="6.28515625" style="297" customWidth="1"/>
    <col min="4869" max="4869" width="7.140625" style="297" customWidth="1"/>
    <col min="4870" max="4870" width="6.42578125" style="297" customWidth="1"/>
    <col min="4871" max="4871" width="17.140625" style="297" customWidth="1"/>
    <col min="4872" max="4872" width="5.85546875" style="297" customWidth="1"/>
    <col min="4873" max="4873" width="5.28515625" style="297" customWidth="1"/>
    <col min="4874" max="4874" width="5" style="297" customWidth="1"/>
    <col min="4875" max="4875" width="9.5703125" style="297" customWidth="1"/>
    <col min="4876" max="5120" width="11.42578125" style="297"/>
    <col min="5121" max="5121" width="1.140625" style="297" customWidth="1"/>
    <col min="5122" max="5122" width="16.5703125" style="297" customWidth="1"/>
    <col min="5123" max="5123" width="9.42578125" style="297" customWidth="1"/>
    <col min="5124" max="5124" width="6.28515625" style="297" customWidth="1"/>
    <col min="5125" max="5125" width="7.140625" style="297" customWidth="1"/>
    <col min="5126" max="5126" width="6.42578125" style="297" customWidth="1"/>
    <col min="5127" max="5127" width="17.140625" style="297" customWidth="1"/>
    <col min="5128" max="5128" width="5.85546875" style="297" customWidth="1"/>
    <col min="5129" max="5129" width="5.28515625" style="297" customWidth="1"/>
    <col min="5130" max="5130" width="5" style="297" customWidth="1"/>
    <col min="5131" max="5131" width="9.5703125" style="297" customWidth="1"/>
    <col min="5132" max="5376" width="11.42578125" style="297"/>
    <col min="5377" max="5377" width="1.140625" style="297" customWidth="1"/>
    <col min="5378" max="5378" width="16.5703125" style="297" customWidth="1"/>
    <col min="5379" max="5379" width="9.42578125" style="297" customWidth="1"/>
    <col min="5380" max="5380" width="6.28515625" style="297" customWidth="1"/>
    <col min="5381" max="5381" width="7.140625" style="297" customWidth="1"/>
    <col min="5382" max="5382" width="6.42578125" style="297" customWidth="1"/>
    <col min="5383" max="5383" width="17.140625" style="297" customWidth="1"/>
    <col min="5384" max="5384" width="5.85546875" style="297" customWidth="1"/>
    <col min="5385" max="5385" width="5.28515625" style="297" customWidth="1"/>
    <col min="5386" max="5386" width="5" style="297" customWidth="1"/>
    <col min="5387" max="5387" width="9.5703125" style="297" customWidth="1"/>
    <col min="5388" max="5632" width="11.42578125" style="297"/>
    <col min="5633" max="5633" width="1.140625" style="297" customWidth="1"/>
    <col min="5634" max="5634" width="16.5703125" style="297" customWidth="1"/>
    <col min="5635" max="5635" width="9.42578125" style="297" customWidth="1"/>
    <col min="5636" max="5636" width="6.28515625" style="297" customWidth="1"/>
    <col min="5637" max="5637" width="7.140625" style="297" customWidth="1"/>
    <col min="5638" max="5638" width="6.42578125" style="297" customWidth="1"/>
    <col min="5639" max="5639" width="17.140625" style="297" customWidth="1"/>
    <col min="5640" max="5640" width="5.85546875" style="297" customWidth="1"/>
    <col min="5641" max="5641" width="5.28515625" style="297" customWidth="1"/>
    <col min="5642" max="5642" width="5" style="297" customWidth="1"/>
    <col min="5643" max="5643" width="9.5703125" style="297" customWidth="1"/>
    <col min="5644" max="5888" width="11.42578125" style="297"/>
    <col min="5889" max="5889" width="1.140625" style="297" customWidth="1"/>
    <col min="5890" max="5890" width="16.5703125" style="297" customWidth="1"/>
    <col min="5891" max="5891" width="9.42578125" style="297" customWidth="1"/>
    <col min="5892" max="5892" width="6.28515625" style="297" customWidth="1"/>
    <col min="5893" max="5893" width="7.140625" style="297" customWidth="1"/>
    <col min="5894" max="5894" width="6.42578125" style="297" customWidth="1"/>
    <col min="5895" max="5895" width="17.140625" style="297" customWidth="1"/>
    <col min="5896" max="5896" width="5.85546875" style="297" customWidth="1"/>
    <col min="5897" max="5897" width="5.28515625" style="297" customWidth="1"/>
    <col min="5898" max="5898" width="5" style="297" customWidth="1"/>
    <col min="5899" max="5899" width="9.5703125" style="297" customWidth="1"/>
    <col min="5900" max="6144" width="11.42578125" style="297"/>
    <col min="6145" max="6145" width="1.140625" style="297" customWidth="1"/>
    <col min="6146" max="6146" width="16.5703125" style="297" customWidth="1"/>
    <col min="6147" max="6147" width="9.42578125" style="297" customWidth="1"/>
    <col min="6148" max="6148" width="6.28515625" style="297" customWidth="1"/>
    <col min="6149" max="6149" width="7.140625" style="297" customWidth="1"/>
    <col min="6150" max="6150" width="6.42578125" style="297" customWidth="1"/>
    <col min="6151" max="6151" width="17.140625" style="297" customWidth="1"/>
    <col min="6152" max="6152" width="5.85546875" style="297" customWidth="1"/>
    <col min="6153" max="6153" width="5.28515625" style="297" customWidth="1"/>
    <col min="6154" max="6154" width="5" style="297" customWidth="1"/>
    <col min="6155" max="6155" width="9.5703125" style="297" customWidth="1"/>
    <col min="6156" max="6400" width="11.42578125" style="297"/>
    <col min="6401" max="6401" width="1.140625" style="297" customWidth="1"/>
    <col min="6402" max="6402" width="16.5703125" style="297" customWidth="1"/>
    <col min="6403" max="6403" width="9.42578125" style="297" customWidth="1"/>
    <col min="6404" max="6404" width="6.28515625" style="297" customWidth="1"/>
    <col min="6405" max="6405" width="7.140625" style="297" customWidth="1"/>
    <col min="6406" max="6406" width="6.42578125" style="297" customWidth="1"/>
    <col min="6407" max="6407" width="17.140625" style="297" customWidth="1"/>
    <col min="6408" max="6408" width="5.85546875" style="297" customWidth="1"/>
    <col min="6409" max="6409" width="5.28515625" style="297" customWidth="1"/>
    <col min="6410" max="6410" width="5" style="297" customWidth="1"/>
    <col min="6411" max="6411" width="9.5703125" style="297" customWidth="1"/>
    <col min="6412" max="6656" width="11.42578125" style="297"/>
    <col min="6657" max="6657" width="1.140625" style="297" customWidth="1"/>
    <col min="6658" max="6658" width="16.5703125" style="297" customWidth="1"/>
    <col min="6659" max="6659" width="9.42578125" style="297" customWidth="1"/>
    <col min="6660" max="6660" width="6.28515625" style="297" customWidth="1"/>
    <col min="6661" max="6661" width="7.140625" style="297" customWidth="1"/>
    <col min="6662" max="6662" width="6.42578125" style="297" customWidth="1"/>
    <col min="6663" max="6663" width="17.140625" style="297" customWidth="1"/>
    <col min="6664" max="6664" width="5.85546875" style="297" customWidth="1"/>
    <col min="6665" max="6665" width="5.28515625" style="297" customWidth="1"/>
    <col min="6666" max="6666" width="5" style="297" customWidth="1"/>
    <col min="6667" max="6667" width="9.5703125" style="297" customWidth="1"/>
    <col min="6668" max="6912" width="11.42578125" style="297"/>
    <col min="6913" max="6913" width="1.140625" style="297" customWidth="1"/>
    <col min="6914" max="6914" width="16.5703125" style="297" customWidth="1"/>
    <col min="6915" max="6915" width="9.42578125" style="297" customWidth="1"/>
    <col min="6916" max="6916" width="6.28515625" style="297" customWidth="1"/>
    <col min="6917" max="6917" width="7.140625" style="297" customWidth="1"/>
    <col min="6918" max="6918" width="6.42578125" style="297" customWidth="1"/>
    <col min="6919" max="6919" width="17.140625" style="297" customWidth="1"/>
    <col min="6920" max="6920" width="5.85546875" style="297" customWidth="1"/>
    <col min="6921" max="6921" width="5.28515625" style="297" customWidth="1"/>
    <col min="6922" max="6922" width="5" style="297" customWidth="1"/>
    <col min="6923" max="6923" width="9.5703125" style="297" customWidth="1"/>
    <col min="6924" max="7168" width="11.42578125" style="297"/>
    <col min="7169" max="7169" width="1.140625" style="297" customWidth="1"/>
    <col min="7170" max="7170" width="16.5703125" style="297" customWidth="1"/>
    <col min="7171" max="7171" width="9.42578125" style="297" customWidth="1"/>
    <col min="7172" max="7172" width="6.28515625" style="297" customWidth="1"/>
    <col min="7173" max="7173" width="7.140625" style="297" customWidth="1"/>
    <col min="7174" max="7174" width="6.42578125" style="297" customWidth="1"/>
    <col min="7175" max="7175" width="17.140625" style="297" customWidth="1"/>
    <col min="7176" max="7176" width="5.85546875" style="297" customWidth="1"/>
    <col min="7177" max="7177" width="5.28515625" style="297" customWidth="1"/>
    <col min="7178" max="7178" width="5" style="297" customWidth="1"/>
    <col min="7179" max="7179" width="9.5703125" style="297" customWidth="1"/>
    <col min="7180" max="7424" width="11.42578125" style="297"/>
    <col min="7425" max="7425" width="1.140625" style="297" customWidth="1"/>
    <col min="7426" max="7426" width="16.5703125" style="297" customWidth="1"/>
    <col min="7427" max="7427" width="9.42578125" style="297" customWidth="1"/>
    <col min="7428" max="7428" width="6.28515625" style="297" customWidth="1"/>
    <col min="7429" max="7429" width="7.140625" style="297" customWidth="1"/>
    <col min="7430" max="7430" width="6.42578125" style="297" customWidth="1"/>
    <col min="7431" max="7431" width="17.140625" style="297" customWidth="1"/>
    <col min="7432" max="7432" width="5.85546875" style="297" customWidth="1"/>
    <col min="7433" max="7433" width="5.28515625" style="297" customWidth="1"/>
    <col min="7434" max="7434" width="5" style="297" customWidth="1"/>
    <col min="7435" max="7435" width="9.5703125" style="297" customWidth="1"/>
    <col min="7436" max="7680" width="11.42578125" style="297"/>
    <col min="7681" max="7681" width="1.140625" style="297" customWidth="1"/>
    <col min="7682" max="7682" width="16.5703125" style="297" customWidth="1"/>
    <col min="7683" max="7683" width="9.42578125" style="297" customWidth="1"/>
    <col min="7684" max="7684" width="6.28515625" style="297" customWidth="1"/>
    <col min="7685" max="7685" width="7.140625" style="297" customWidth="1"/>
    <col min="7686" max="7686" width="6.42578125" style="297" customWidth="1"/>
    <col min="7687" max="7687" width="17.140625" style="297" customWidth="1"/>
    <col min="7688" max="7688" width="5.85546875" style="297" customWidth="1"/>
    <col min="7689" max="7689" width="5.28515625" style="297" customWidth="1"/>
    <col min="7690" max="7690" width="5" style="297" customWidth="1"/>
    <col min="7691" max="7691" width="9.5703125" style="297" customWidth="1"/>
    <col min="7692" max="7936" width="11.42578125" style="297"/>
    <col min="7937" max="7937" width="1.140625" style="297" customWidth="1"/>
    <col min="7938" max="7938" width="16.5703125" style="297" customWidth="1"/>
    <col min="7939" max="7939" width="9.42578125" style="297" customWidth="1"/>
    <col min="7940" max="7940" width="6.28515625" style="297" customWidth="1"/>
    <col min="7941" max="7941" width="7.140625" style="297" customWidth="1"/>
    <col min="7942" max="7942" width="6.42578125" style="297" customWidth="1"/>
    <col min="7943" max="7943" width="17.140625" style="297" customWidth="1"/>
    <col min="7944" max="7944" width="5.85546875" style="297" customWidth="1"/>
    <col min="7945" max="7945" width="5.28515625" style="297" customWidth="1"/>
    <col min="7946" max="7946" width="5" style="297" customWidth="1"/>
    <col min="7947" max="7947" width="9.5703125" style="297" customWidth="1"/>
    <col min="7948" max="8192" width="11.42578125" style="297"/>
    <col min="8193" max="8193" width="1.140625" style="297" customWidth="1"/>
    <col min="8194" max="8194" width="16.5703125" style="297" customWidth="1"/>
    <col min="8195" max="8195" width="9.42578125" style="297" customWidth="1"/>
    <col min="8196" max="8196" width="6.28515625" style="297" customWidth="1"/>
    <col min="8197" max="8197" width="7.140625" style="297" customWidth="1"/>
    <col min="8198" max="8198" width="6.42578125" style="297" customWidth="1"/>
    <col min="8199" max="8199" width="17.140625" style="297" customWidth="1"/>
    <col min="8200" max="8200" width="5.85546875" style="297" customWidth="1"/>
    <col min="8201" max="8201" width="5.28515625" style="297" customWidth="1"/>
    <col min="8202" max="8202" width="5" style="297" customWidth="1"/>
    <col min="8203" max="8203" width="9.5703125" style="297" customWidth="1"/>
    <col min="8204" max="8448" width="11.42578125" style="297"/>
    <col min="8449" max="8449" width="1.140625" style="297" customWidth="1"/>
    <col min="8450" max="8450" width="16.5703125" style="297" customWidth="1"/>
    <col min="8451" max="8451" width="9.42578125" style="297" customWidth="1"/>
    <col min="8452" max="8452" width="6.28515625" style="297" customWidth="1"/>
    <col min="8453" max="8453" width="7.140625" style="297" customWidth="1"/>
    <col min="8454" max="8454" width="6.42578125" style="297" customWidth="1"/>
    <col min="8455" max="8455" width="17.140625" style="297" customWidth="1"/>
    <col min="8456" max="8456" width="5.85546875" style="297" customWidth="1"/>
    <col min="8457" max="8457" width="5.28515625" style="297" customWidth="1"/>
    <col min="8458" max="8458" width="5" style="297" customWidth="1"/>
    <col min="8459" max="8459" width="9.5703125" style="297" customWidth="1"/>
    <col min="8460" max="8704" width="11.42578125" style="297"/>
    <col min="8705" max="8705" width="1.140625" style="297" customWidth="1"/>
    <col min="8706" max="8706" width="16.5703125" style="297" customWidth="1"/>
    <col min="8707" max="8707" width="9.42578125" style="297" customWidth="1"/>
    <col min="8708" max="8708" width="6.28515625" style="297" customWidth="1"/>
    <col min="8709" max="8709" width="7.140625" style="297" customWidth="1"/>
    <col min="8710" max="8710" width="6.42578125" style="297" customWidth="1"/>
    <col min="8711" max="8711" width="17.140625" style="297" customWidth="1"/>
    <col min="8712" max="8712" width="5.85546875" style="297" customWidth="1"/>
    <col min="8713" max="8713" width="5.28515625" style="297" customWidth="1"/>
    <col min="8714" max="8714" width="5" style="297" customWidth="1"/>
    <col min="8715" max="8715" width="9.5703125" style="297" customWidth="1"/>
    <col min="8716" max="8960" width="11.42578125" style="297"/>
    <col min="8961" max="8961" width="1.140625" style="297" customWidth="1"/>
    <col min="8962" max="8962" width="16.5703125" style="297" customWidth="1"/>
    <col min="8963" max="8963" width="9.42578125" style="297" customWidth="1"/>
    <col min="8964" max="8964" width="6.28515625" style="297" customWidth="1"/>
    <col min="8965" max="8965" width="7.140625" style="297" customWidth="1"/>
    <col min="8966" max="8966" width="6.42578125" style="297" customWidth="1"/>
    <col min="8967" max="8967" width="17.140625" style="297" customWidth="1"/>
    <col min="8968" max="8968" width="5.85546875" style="297" customWidth="1"/>
    <col min="8969" max="8969" width="5.28515625" style="297" customWidth="1"/>
    <col min="8970" max="8970" width="5" style="297" customWidth="1"/>
    <col min="8971" max="8971" width="9.5703125" style="297" customWidth="1"/>
    <col min="8972" max="9216" width="11.42578125" style="297"/>
    <col min="9217" max="9217" width="1.140625" style="297" customWidth="1"/>
    <col min="9218" max="9218" width="16.5703125" style="297" customWidth="1"/>
    <col min="9219" max="9219" width="9.42578125" style="297" customWidth="1"/>
    <col min="9220" max="9220" width="6.28515625" style="297" customWidth="1"/>
    <col min="9221" max="9221" width="7.140625" style="297" customWidth="1"/>
    <col min="9222" max="9222" width="6.42578125" style="297" customWidth="1"/>
    <col min="9223" max="9223" width="17.140625" style="297" customWidth="1"/>
    <col min="9224" max="9224" width="5.85546875" style="297" customWidth="1"/>
    <col min="9225" max="9225" width="5.28515625" style="297" customWidth="1"/>
    <col min="9226" max="9226" width="5" style="297" customWidth="1"/>
    <col min="9227" max="9227" width="9.5703125" style="297" customWidth="1"/>
    <col min="9228" max="9472" width="11.42578125" style="297"/>
    <col min="9473" max="9473" width="1.140625" style="297" customWidth="1"/>
    <col min="9474" max="9474" width="16.5703125" style="297" customWidth="1"/>
    <col min="9475" max="9475" width="9.42578125" style="297" customWidth="1"/>
    <col min="9476" max="9476" width="6.28515625" style="297" customWidth="1"/>
    <col min="9477" max="9477" width="7.140625" style="297" customWidth="1"/>
    <col min="9478" max="9478" width="6.42578125" style="297" customWidth="1"/>
    <col min="9479" max="9479" width="17.140625" style="297" customWidth="1"/>
    <col min="9480" max="9480" width="5.85546875" style="297" customWidth="1"/>
    <col min="9481" max="9481" width="5.28515625" style="297" customWidth="1"/>
    <col min="9482" max="9482" width="5" style="297" customWidth="1"/>
    <col min="9483" max="9483" width="9.5703125" style="297" customWidth="1"/>
    <col min="9484" max="9728" width="11.42578125" style="297"/>
    <col min="9729" max="9729" width="1.140625" style="297" customWidth="1"/>
    <col min="9730" max="9730" width="16.5703125" style="297" customWidth="1"/>
    <col min="9731" max="9731" width="9.42578125" style="297" customWidth="1"/>
    <col min="9732" max="9732" width="6.28515625" style="297" customWidth="1"/>
    <col min="9733" max="9733" width="7.140625" style="297" customWidth="1"/>
    <col min="9734" max="9734" width="6.42578125" style="297" customWidth="1"/>
    <col min="9735" max="9735" width="17.140625" style="297" customWidth="1"/>
    <col min="9736" max="9736" width="5.85546875" style="297" customWidth="1"/>
    <col min="9737" max="9737" width="5.28515625" style="297" customWidth="1"/>
    <col min="9738" max="9738" width="5" style="297" customWidth="1"/>
    <col min="9739" max="9739" width="9.5703125" style="297" customWidth="1"/>
    <col min="9740" max="9984" width="11.42578125" style="297"/>
    <col min="9985" max="9985" width="1.140625" style="297" customWidth="1"/>
    <col min="9986" max="9986" width="16.5703125" style="297" customWidth="1"/>
    <col min="9987" max="9987" width="9.42578125" style="297" customWidth="1"/>
    <col min="9988" max="9988" width="6.28515625" style="297" customWidth="1"/>
    <col min="9989" max="9989" width="7.140625" style="297" customWidth="1"/>
    <col min="9990" max="9990" width="6.42578125" style="297" customWidth="1"/>
    <col min="9991" max="9991" width="17.140625" style="297" customWidth="1"/>
    <col min="9992" max="9992" width="5.85546875" style="297" customWidth="1"/>
    <col min="9993" max="9993" width="5.28515625" style="297" customWidth="1"/>
    <col min="9994" max="9994" width="5" style="297" customWidth="1"/>
    <col min="9995" max="9995" width="9.5703125" style="297" customWidth="1"/>
    <col min="9996" max="10240" width="11.42578125" style="297"/>
    <col min="10241" max="10241" width="1.140625" style="297" customWidth="1"/>
    <col min="10242" max="10242" width="16.5703125" style="297" customWidth="1"/>
    <col min="10243" max="10243" width="9.42578125" style="297" customWidth="1"/>
    <col min="10244" max="10244" width="6.28515625" style="297" customWidth="1"/>
    <col min="10245" max="10245" width="7.140625" style="297" customWidth="1"/>
    <col min="10246" max="10246" width="6.42578125" style="297" customWidth="1"/>
    <col min="10247" max="10247" width="17.140625" style="297" customWidth="1"/>
    <col min="10248" max="10248" width="5.85546875" style="297" customWidth="1"/>
    <col min="10249" max="10249" width="5.28515625" style="297" customWidth="1"/>
    <col min="10250" max="10250" width="5" style="297" customWidth="1"/>
    <col min="10251" max="10251" width="9.5703125" style="297" customWidth="1"/>
    <col min="10252" max="10496" width="11.42578125" style="297"/>
    <col min="10497" max="10497" width="1.140625" style="297" customWidth="1"/>
    <col min="10498" max="10498" width="16.5703125" style="297" customWidth="1"/>
    <col min="10499" max="10499" width="9.42578125" style="297" customWidth="1"/>
    <col min="10500" max="10500" width="6.28515625" style="297" customWidth="1"/>
    <col min="10501" max="10501" width="7.140625" style="297" customWidth="1"/>
    <col min="10502" max="10502" width="6.42578125" style="297" customWidth="1"/>
    <col min="10503" max="10503" width="17.140625" style="297" customWidth="1"/>
    <col min="10504" max="10504" width="5.85546875" style="297" customWidth="1"/>
    <col min="10505" max="10505" width="5.28515625" style="297" customWidth="1"/>
    <col min="10506" max="10506" width="5" style="297" customWidth="1"/>
    <col min="10507" max="10507" width="9.5703125" style="297" customWidth="1"/>
    <col min="10508" max="10752" width="11.42578125" style="297"/>
    <col min="10753" max="10753" width="1.140625" style="297" customWidth="1"/>
    <col min="10754" max="10754" width="16.5703125" style="297" customWidth="1"/>
    <col min="10755" max="10755" width="9.42578125" style="297" customWidth="1"/>
    <col min="10756" max="10756" width="6.28515625" style="297" customWidth="1"/>
    <col min="10757" max="10757" width="7.140625" style="297" customWidth="1"/>
    <col min="10758" max="10758" width="6.42578125" style="297" customWidth="1"/>
    <col min="10759" max="10759" width="17.140625" style="297" customWidth="1"/>
    <col min="10760" max="10760" width="5.85546875" style="297" customWidth="1"/>
    <col min="10761" max="10761" width="5.28515625" style="297" customWidth="1"/>
    <col min="10762" max="10762" width="5" style="297" customWidth="1"/>
    <col min="10763" max="10763" width="9.5703125" style="297" customWidth="1"/>
    <col min="10764" max="11008" width="11.42578125" style="297"/>
    <col min="11009" max="11009" width="1.140625" style="297" customWidth="1"/>
    <col min="11010" max="11010" width="16.5703125" style="297" customWidth="1"/>
    <col min="11011" max="11011" width="9.42578125" style="297" customWidth="1"/>
    <col min="11012" max="11012" width="6.28515625" style="297" customWidth="1"/>
    <col min="11013" max="11013" width="7.140625" style="297" customWidth="1"/>
    <col min="11014" max="11014" width="6.42578125" style="297" customWidth="1"/>
    <col min="11015" max="11015" width="17.140625" style="297" customWidth="1"/>
    <col min="11016" max="11016" width="5.85546875" style="297" customWidth="1"/>
    <col min="11017" max="11017" width="5.28515625" style="297" customWidth="1"/>
    <col min="11018" max="11018" width="5" style="297" customWidth="1"/>
    <col min="11019" max="11019" width="9.5703125" style="297" customWidth="1"/>
    <col min="11020" max="11264" width="11.42578125" style="297"/>
    <col min="11265" max="11265" width="1.140625" style="297" customWidth="1"/>
    <col min="11266" max="11266" width="16.5703125" style="297" customWidth="1"/>
    <col min="11267" max="11267" width="9.42578125" style="297" customWidth="1"/>
    <col min="11268" max="11268" width="6.28515625" style="297" customWidth="1"/>
    <col min="11269" max="11269" width="7.140625" style="297" customWidth="1"/>
    <col min="11270" max="11270" width="6.42578125" style="297" customWidth="1"/>
    <col min="11271" max="11271" width="17.140625" style="297" customWidth="1"/>
    <col min="11272" max="11272" width="5.85546875" style="297" customWidth="1"/>
    <col min="11273" max="11273" width="5.28515625" style="297" customWidth="1"/>
    <col min="11274" max="11274" width="5" style="297" customWidth="1"/>
    <col min="11275" max="11275" width="9.5703125" style="297" customWidth="1"/>
    <col min="11276" max="11520" width="11.42578125" style="297"/>
    <col min="11521" max="11521" width="1.140625" style="297" customWidth="1"/>
    <col min="11522" max="11522" width="16.5703125" style="297" customWidth="1"/>
    <col min="11523" max="11523" width="9.42578125" style="297" customWidth="1"/>
    <col min="11524" max="11524" width="6.28515625" style="297" customWidth="1"/>
    <col min="11525" max="11525" width="7.140625" style="297" customWidth="1"/>
    <col min="11526" max="11526" width="6.42578125" style="297" customWidth="1"/>
    <col min="11527" max="11527" width="17.140625" style="297" customWidth="1"/>
    <col min="11528" max="11528" width="5.85546875" style="297" customWidth="1"/>
    <col min="11529" max="11529" width="5.28515625" style="297" customWidth="1"/>
    <col min="11530" max="11530" width="5" style="297" customWidth="1"/>
    <col min="11531" max="11531" width="9.5703125" style="297" customWidth="1"/>
    <col min="11532" max="11776" width="11.42578125" style="297"/>
    <col min="11777" max="11777" width="1.140625" style="297" customWidth="1"/>
    <col min="11778" max="11778" width="16.5703125" style="297" customWidth="1"/>
    <col min="11779" max="11779" width="9.42578125" style="297" customWidth="1"/>
    <col min="11780" max="11780" width="6.28515625" style="297" customWidth="1"/>
    <col min="11781" max="11781" width="7.140625" style="297" customWidth="1"/>
    <col min="11782" max="11782" width="6.42578125" style="297" customWidth="1"/>
    <col min="11783" max="11783" width="17.140625" style="297" customWidth="1"/>
    <col min="11784" max="11784" width="5.85546875" style="297" customWidth="1"/>
    <col min="11785" max="11785" width="5.28515625" style="297" customWidth="1"/>
    <col min="11786" max="11786" width="5" style="297" customWidth="1"/>
    <col min="11787" max="11787" width="9.5703125" style="297" customWidth="1"/>
    <col min="11788" max="12032" width="11.42578125" style="297"/>
    <col min="12033" max="12033" width="1.140625" style="297" customWidth="1"/>
    <col min="12034" max="12034" width="16.5703125" style="297" customWidth="1"/>
    <col min="12035" max="12035" width="9.42578125" style="297" customWidth="1"/>
    <col min="12036" max="12036" width="6.28515625" style="297" customWidth="1"/>
    <col min="12037" max="12037" width="7.140625" style="297" customWidth="1"/>
    <col min="12038" max="12038" width="6.42578125" style="297" customWidth="1"/>
    <col min="12039" max="12039" width="17.140625" style="297" customWidth="1"/>
    <col min="12040" max="12040" width="5.85546875" style="297" customWidth="1"/>
    <col min="12041" max="12041" width="5.28515625" style="297" customWidth="1"/>
    <col min="12042" max="12042" width="5" style="297" customWidth="1"/>
    <col min="12043" max="12043" width="9.5703125" style="297" customWidth="1"/>
    <col min="12044" max="12288" width="11.42578125" style="297"/>
    <col min="12289" max="12289" width="1.140625" style="297" customWidth="1"/>
    <col min="12290" max="12290" width="16.5703125" style="297" customWidth="1"/>
    <col min="12291" max="12291" width="9.42578125" style="297" customWidth="1"/>
    <col min="12292" max="12292" width="6.28515625" style="297" customWidth="1"/>
    <col min="12293" max="12293" width="7.140625" style="297" customWidth="1"/>
    <col min="12294" max="12294" width="6.42578125" style="297" customWidth="1"/>
    <col min="12295" max="12295" width="17.140625" style="297" customWidth="1"/>
    <col min="12296" max="12296" width="5.85546875" style="297" customWidth="1"/>
    <col min="12297" max="12297" width="5.28515625" style="297" customWidth="1"/>
    <col min="12298" max="12298" width="5" style="297" customWidth="1"/>
    <col min="12299" max="12299" width="9.5703125" style="297" customWidth="1"/>
    <col min="12300" max="12544" width="11.42578125" style="297"/>
    <col min="12545" max="12545" width="1.140625" style="297" customWidth="1"/>
    <col min="12546" max="12546" width="16.5703125" style="297" customWidth="1"/>
    <col min="12547" max="12547" width="9.42578125" style="297" customWidth="1"/>
    <col min="12548" max="12548" width="6.28515625" style="297" customWidth="1"/>
    <col min="12549" max="12549" width="7.140625" style="297" customWidth="1"/>
    <col min="12550" max="12550" width="6.42578125" style="297" customWidth="1"/>
    <col min="12551" max="12551" width="17.140625" style="297" customWidth="1"/>
    <col min="12552" max="12552" width="5.85546875" style="297" customWidth="1"/>
    <col min="12553" max="12553" width="5.28515625" style="297" customWidth="1"/>
    <col min="12554" max="12554" width="5" style="297" customWidth="1"/>
    <col min="12555" max="12555" width="9.5703125" style="297" customWidth="1"/>
    <col min="12556" max="12800" width="11.42578125" style="297"/>
    <col min="12801" max="12801" width="1.140625" style="297" customWidth="1"/>
    <col min="12802" max="12802" width="16.5703125" style="297" customWidth="1"/>
    <col min="12803" max="12803" width="9.42578125" style="297" customWidth="1"/>
    <col min="12804" max="12804" width="6.28515625" style="297" customWidth="1"/>
    <col min="12805" max="12805" width="7.140625" style="297" customWidth="1"/>
    <col min="12806" max="12806" width="6.42578125" style="297" customWidth="1"/>
    <col min="12807" max="12807" width="17.140625" style="297" customWidth="1"/>
    <col min="12808" max="12808" width="5.85546875" style="297" customWidth="1"/>
    <col min="12809" max="12809" width="5.28515625" style="297" customWidth="1"/>
    <col min="12810" max="12810" width="5" style="297" customWidth="1"/>
    <col min="12811" max="12811" width="9.5703125" style="297" customWidth="1"/>
    <col min="12812" max="13056" width="11.42578125" style="297"/>
    <col min="13057" max="13057" width="1.140625" style="297" customWidth="1"/>
    <col min="13058" max="13058" width="16.5703125" style="297" customWidth="1"/>
    <col min="13059" max="13059" width="9.42578125" style="297" customWidth="1"/>
    <col min="13060" max="13060" width="6.28515625" style="297" customWidth="1"/>
    <col min="13061" max="13061" width="7.140625" style="297" customWidth="1"/>
    <col min="13062" max="13062" width="6.42578125" style="297" customWidth="1"/>
    <col min="13063" max="13063" width="17.140625" style="297" customWidth="1"/>
    <col min="13064" max="13064" width="5.85546875" style="297" customWidth="1"/>
    <col min="13065" max="13065" width="5.28515625" style="297" customWidth="1"/>
    <col min="13066" max="13066" width="5" style="297" customWidth="1"/>
    <col min="13067" max="13067" width="9.5703125" style="297" customWidth="1"/>
    <col min="13068" max="13312" width="11.42578125" style="297"/>
    <col min="13313" max="13313" width="1.140625" style="297" customWidth="1"/>
    <col min="13314" max="13314" width="16.5703125" style="297" customWidth="1"/>
    <col min="13315" max="13315" width="9.42578125" style="297" customWidth="1"/>
    <col min="13316" max="13316" width="6.28515625" style="297" customWidth="1"/>
    <col min="13317" max="13317" width="7.140625" style="297" customWidth="1"/>
    <col min="13318" max="13318" width="6.42578125" style="297" customWidth="1"/>
    <col min="13319" max="13319" width="17.140625" style="297" customWidth="1"/>
    <col min="13320" max="13320" width="5.85546875" style="297" customWidth="1"/>
    <col min="13321" max="13321" width="5.28515625" style="297" customWidth="1"/>
    <col min="13322" max="13322" width="5" style="297" customWidth="1"/>
    <col min="13323" max="13323" width="9.5703125" style="297" customWidth="1"/>
    <col min="13324" max="13568" width="11.42578125" style="297"/>
    <col min="13569" max="13569" width="1.140625" style="297" customWidth="1"/>
    <col min="13570" max="13570" width="16.5703125" style="297" customWidth="1"/>
    <col min="13571" max="13571" width="9.42578125" style="297" customWidth="1"/>
    <col min="13572" max="13572" width="6.28515625" style="297" customWidth="1"/>
    <col min="13573" max="13573" width="7.140625" style="297" customWidth="1"/>
    <col min="13574" max="13574" width="6.42578125" style="297" customWidth="1"/>
    <col min="13575" max="13575" width="17.140625" style="297" customWidth="1"/>
    <col min="13576" max="13576" width="5.85546875" style="297" customWidth="1"/>
    <col min="13577" max="13577" width="5.28515625" style="297" customWidth="1"/>
    <col min="13578" max="13578" width="5" style="297" customWidth="1"/>
    <col min="13579" max="13579" width="9.5703125" style="297" customWidth="1"/>
    <col min="13580" max="13824" width="11.42578125" style="297"/>
    <col min="13825" max="13825" width="1.140625" style="297" customWidth="1"/>
    <col min="13826" max="13826" width="16.5703125" style="297" customWidth="1"/>
    <col min="13827" max="13827" width="9.42578125" style="297" customWidth="1"/>
    <col min="13828" max="13828" width="6.28515625" style="297" customWidth="1"/>
    <col min="13829" max="13829" width="7.140625" style="297" customWidth="1"/>
    <col min="13830" max="13830" width="6.42578125" style="297" customWidth="1"/>
    <col min="13831" max="13831" width="17.140625" style="297" customWidth="1"/>
    <col min="13832" max="13832" width="5.85546875" style="297" customWidth="1"/>
    <col min="13833" max="13833" width="5.28515625" style="297" customWidth="1"/>
    <col min="13834" max="13834" width="5" style="297" customWidth="1"/>
    <col min="13835" max="13835" width="9.5703125" style="297" customWidth="1"/>
    <col min="13836" max="14080" width="11.42578125" style="297"/>
    <col min="14081" max="14081" width="1.140625" style="297" customWidth="1"/>
    <col min="14082" max="14082" width="16.5703125" style="297" customWidth="1"/>
    <col min="14083" max="14083" width="9.42578125" style="297" customWidth="1"/>
    <col min="14084" max="14084" width="6.28515625" style="297" customWidth="1"/>
    <col min="14085" max="14085" width="7.140625" style="297" customWidth="1"/>
    <col min="14086" max="14086" width="6.42578125" style="297" customWidth="1"/>
    <col min="14087" max="14087" width="17.140625" style="297" customWidth="1"/>
    <col min="14088" max="14088" width="5.85546875" style="297" customWidth="1"/>
    <col min="14089" max="14089" width="5.28515625" style="297" customWidth="1"/>
    <col min="14090" max="14090" width="5" style="297" customWidth="1"/>
    <col min="14091" max="14091" width="9.5703125" style="297" customWidth="1"/>
    <col min="14092" max="14336" width="11.42578125" style="297"/>
    <col min="14337" max="14337" width="1.140625" style="297" customWidth="1"/>
    <col min="14338" max="14338" width="16.5703125" style="297" customWidth="1"/>
    <col min="14339" max="14339" width="9.42578125" style="297" customWidth="1"/>
    <col min="14340" max="14340" width="6.28515625" style="297" customWidth="1"/>
    <col min="14341" max="14341" width="7.140625" style="297" customWidth="1"/>
    <col min="14342" max="14342" width="6.42578125" style="297" customWidth="1"/>
    <col min="14343" max="14343" width="17.140625" style="297" customWidth="1"/>
    <col min="14344" max="14344" width="5.85546875" style="297" customWidth="1"/>
    <col min="14345" max="14345" width="5.28515625" style="297" customWidth="1"/>
    <col min="14346" max="14346" width="5" style="297" customWidth="1"/>
    <col min="14347" max="14347" width="9.5703125" style="297" customWidth="1"/>
    <col min="14348" max="14592" width="11.42578125" style="297"/>
    <col min="14593" max="14593" width="1.140625" style="297" customWidth="1"/>
    <col min="14594" max="14594" width="16.5703125" style="297" customWidth="1"/>
    <col min="14595" max="14595" width="9.42578125" style="297" customWidth="1"/>
    <col min="14596" max="14596" width="6.28515625" style="297" customWidth="1"/>
    <col min="14597" max="14597" width="7.140625" style="297" customWidth="1"/>
    <col min="14598" max="14598" width="6.42578125" style="297" customWidth="1"/>
    <col min="14599" max="14599" width="17.140625" style="297" customWidth="1"/>
    <col min="14600" max="14600" width="5.85546875" style="297" customWidth="1"/>
    <col min="14601" max="14601" width="5.28515625" style="297" customWidth="1"/>
    <col min="14602" max="14602" width="5" style="297" customWidth="1"/>
    <col min="14603" max="14603" width="9.5703125" style="297" customWidth="1"/>
    <col min="14604" max="14848" width="11.42578125" style="297"/>
    <col min="14849" max="14849" width="1.140625" style="297" customWidth="1"/>
    <col min="14850" max="14850" width="16.5703125" style="297" customWidth="1"/>
    <col min="14851" max="14851" width="9.42578125" style="297" customWidth="1"/>
    <col min="14852" max="14852" width="6.28515625" style="297" customWidth="1"/>
    <col min="14853" max="14853" width="7.140625" style="297" customWidth="1"/>
    <col min="14854" max="14854" width="6.42578125" style="297" customWidth="1"/>
    <col min="14855" max="14855" width="17.140625" style="297" customWidth="1"/>
    <col min="14856" max="14856" width="5.85546875" style="297" customWidth="1"/>
    <col min="14857" max="14857" width="5.28515625" style="297" customWidth="1"/>
    <col min="14858" max="14858" width="5" style="297" customWidth="1"/>
    <col min="14859" max="14859" width="9.5703125" style="297" customWidth="1"/>
    <col min="14860" max="15104" width="11.42578125" style="297"/>
    <col min="15105" max="15105" width="1.140625" style="297" customWidth="1"/>
    <col min="15106" max="15106" width="16.5703125" style="297" customWidth="1"/>
    <col min="15107" max="15107" width="9.42578125" style="297" customWidth="1"/>
    <col min="15108" max="15108" width="6.28515625" style="297" customWidth="1"/>
    <col min="15109" max="15109" width="7.140625" style="297" customWidth="1"/>
    <col min="15110" max="15110" width="6.42578125" style="297" customWidth="1"/>
    <col min="15111" max="15111" width="17.140625" style="297" customWidth="1"/>
    <col min="15112" max="15112" width="5.85546875" style="297" customWidth="1"/>
    <col min="15113" max="15113" width="5.28515625" style="297" customWidth="1"/>
    <col min="15114" max="15114" width="5" style="297" customWidth="1"/>
    <col min="15115" max="15115" width="9.5703125" style="297" customWidth="1"/>
    <col min="15116" max="15360" width="11.42578125" style="297"/>
    <col min="15361" max="15361" width="1.140625" style="297" customWidth="1"/>
    <col min="15362" max="15362" width="16.5703125" style="297" customWidth="1"/>
    <col min="15363" max="15363" width="9.42578125" style="297" customWidth="1"/>
    <col min="15364" max="15364" width="6.28515625" style="297" customWidth="1"/>
    <col min="15365" max="15365" width="7.140625" style="297" customWidth="1"/>
    <col min="15366" max="15366" width="6.42578125" style="297" customWidth="1"/>
    <col min="15367" max="15367" width="17.140625" style="297" customWidth="1"/>
    <col min="15368" max="15368" width="5.85546875" style="297" customWidth="1"/>
    <col min="15369" max="15369" width="5.28515625" style="297" customWidth="1"/>
    <col min="15370" max="15370" width="5" style="297" customWidth="1"/>
    <col min="15371" max="15371" width="9.5703125" style="297" customWidth="1"/>
    <col min="15372" max="15616" width="11.42578125" style="297"/>
    <col min="15617" max="15617" width="1.140625" style="297" customWidth="1"/>
    <col min="15618" max="15618" width="16.5703125" style="297" customWidth="1"/>
    <col min="15619" max="15619" width="9.42578125" style="297" customWidth="1"/>
    <col min="15620" max="15620" width="6.28515625" style="297" customWidth="1"/>
    <col min="15621" max="15621" width="7.140625" style="297" customWidth="1"/>
    <col min="15622" max="15622" width="6.42578125" style="297" customWidth="1"/>
    <col min="15623" max="15623" width="17.140625" style="297" customWidth="1"/>
    <col min="15624" max="15624" width="5.85546875" style="297" customWidth="1"/>
    <col min="15625" max="15625" width="5.28515625" style="297" customWidth="1"/>
    <col min="15626" max="15626" width="5" style="297" customWidth="1"/>
    <col min="15627" max="15627" width="9.5703125" style="297" customWidth="1"/>
    <col min="15628" max="15872" width="11.42578125" style="297"/>
    <col min="15873" max="15873" width="1.140625" style="297" customWidth="1"/>
    <col min="15874" max="15874" width="16.5703125" style="297" customWidth="1"/>
    <col min="15875" max="15875" width="9.42578125" style="297" customWidth="1"/>
    <col min="15876" max="15876" width="6.28515625" style="297" customWidth="1"/>
    <col min="15877" max="15877" width="7.140625" style="297" customWidth="1"/>
    <col min="15878" max="15878" width="6.42578125" style="297" customWidth="1"/>
    <col min="15879" max="15879" width="17.140625" style="297" customWidth="1"/>
    <col min="15880" max="15880" width="5.85546875" style="297" customWidth="1"/>
    <col min="15881" max="15881" width="5.28515625" style="297" customWidth="1"/>
    <col min="15882" max="15882" width="5" style="297" customWidth="1"/>
    <col min="15883" max="15883" width="9.5703125" style="297" customWidth="1"/>
    <col min="15884" max="16128" width="11.42578125" style="297"/>
    <col min="16129" max="16129" width="1.140625" style="297" customWidth="1"/>
    <col min="16130" max="16130" width="16.5703125" style="297" customWidth="1"/>
    <col min="16131" max="16131" width="9.42578125" style="297" customWidth="1"/>
    <col min="16132" max="16132" width="6.28515625" style="297" customWidth="1"/>
    <col min="16133" max="16133" width="7.140625" style="297" customWidth="1"/>
    <col min="16134" max="16134" width="6.42578125" style="297" customWidth="1"/>
    <col min="16135" max="16135" width="17.140625" style="297" customWidth="1"/>
    <col min="16136" max="16136" width="5.85546875" style="297" customWidth="1"/>
    <col min="16137" max="16137" width="5.28515625" style="297" customWidth="1"/>
    <col min="16138" max="16138" width="5" style="297" customWidth="1"/>
    <col min="16139" max="16139" width="9.5703125" style="297" customWidth="1"/>
    <col min="16140" max="16384" width="11.42578125" style="297"/>
  </cols>
  <sheetData>
    <row r="1" spans="2:13" ht="13.5" thickBot="1"/>
    <row r="2" spans="2:13" ht="66.75" customHeight="1" thickBot="1">
      <c r="B2" s="855" t="s">
        <v>812</v>
      </c>
      <c r="C2" s="856"/>
      <c r="D2" s="856"/>
      <c r="E2" s="856"/>
      <c r="F2" s="856"/>
      <c r="G2" s="856"/>
      <c r="H2" s="856"/>
      <c r="I2" s="856"/>
      <c r="J2" s="856"/>
      <c r="K2" s="857"/>
      <c r="L2" s="849" t="s">
        <v>2313</v>
      </c>
      <c r="M2" s="850"/>
    </row>
    <row r="3" spans="2:13">
      <c r="B3" s="497" t="s">
        <v>813</v>
      </c>
      <c r="C3" s="498"/>
      <c r="D3" s="498"/>
      <c r="E3" s="498"/>
      <c r="F3" s="498"/>
      <c r="G3" s="498"/>
      <c r="H3" s="499"/>
      <c r="I3" s="498"/>
      <c r="J3" s="498"/>
      <c r="K3" s="500"/>
      <c r="L3" s="851"/>
      <c r="M3" s="852"/>
    </row>
    <row r="4" spans="2:13" ht="13.5" thickBot="1">
      <c r="B4" s="501" t="s">
        <v>814</v>
      </c>
      <c r="C4" s="502"/>
      <c r="D4" s="502"/>
      <c r="E4" s="503" t="s">
        <v>456</v>
      </c>
      <c r="F4" s="502"/>
      <c r="G4" s="858">
        <f>crudo!G5</f>
        <v>46111</v>
      </c>
      <c r="H4" s="858"/>
      <c r="I4" s="858"/>
      <c r="J4" s="858"/>
      <c r="K4" s="859"/>
      <c r="L4" s="851"/>
      <c r="M4" s="852"/>
    </row>
    <row r="5" spans="2:13" ht="12.75" customHeight="1">
      <c r="B5" s="860" t="s">
        <v>815</v>
      </c>
      <c r="C5" s="861"/>
      <c r="D5" s="861"/>
      <c r="E5" s="861"/>
      <c r="F5" s="861"/>
      <c r="G5" s="861"/>
      <c r="H5" s="861"/>
      <c r="I5" s="861"/>
      <c r="J5" s="861"/>
      <c r="K5" s="862"/>
      <c r="L5" s="851"/>
      <c r="M5" s="852"/>
    </row>
    <row r="6" spans="2:13" ht="12.75" customHeight="1">
      <c r="B6" s="863"/>
      <c r="C6" s="864"/>
      <c r="D6" s="864"/>
      <c r="E6" s="864"/>
      <c r="F6" s="864"/>
      <c r="G6" s="864"/>
      <c r="H6" s="864"/>
      <c r="I6" s="864"/>
      <c r="J6" s="864"/>
      <c r="K6" s="865"/>
      <c r="L6" s="851"/>
      <c r="M6" s="852"/>
    </row>
    <row r="7" spans="2:13" ht="13.5" customHeight="1" thickBot="1">
      <c r="B7" s="866"/>
      <c r="C7" s="867"/>
      <c r="D7" s="864"/>
      <c r="E7" s="864"/>
      <c r="F7" s="864"/>
      <c r="G7" s="867"/>
      <c r="H7" s="867"/>
      <c r="I7" s="867"/>
      <c r="J7" s="867"/>
      <c r="K7" s="868"/>
      <c r="L7" s="853"/>
      <c r="M7" s="854"/>
    </row>
    <row r="8" spans="2:13" ht="19.5" thickBot="1">
      <c r="B8" s="298" t="s">
        <v>816</v>
      </c>
      <c r="C8" s="299" t="s">
        <v>817</v>
      </c>
      <c r="D8" s="869" t="s">
        <v>818</v>
      </c>
      <c r="E8" s="870"/>
      <c r="F8" s="871"/>
      <c r="G8" s="300" t="s">
        <v>819</v>
      </c>
      <c r="H8" s="872" t="s">
        <v>820</v>
      </c>
      <c r="I8" s="872" t="s">
        <v>821</v>
      </c>
      <c r="J8" s="872" t="s">
        <v>822</v>
      </c>
      <c r="K8" s="874" t="s">
        <v>415</v>
      </c>
    </row>
    <row r="9" spans="2:13" ht="13.5" thickBot="1">
      <c r="B9" s="301"/>
      <c r="C9" s="302"/>
      <c r="D9" s="303" t="s">
        <v>823</v>
      </c>
      <c r="E9" s="303" t="s">
        <v>824</v>
      </c>
      <c r="F9" s="303" t="s">
        <v>825</v>
      </c>
      <c r="G9" s="304" t="s">
        <v>826</v>
      </c>
      <c r="H9" s="873"/>
      <c r="I9" s="873"/>
      <c r="J9" s="873"/>
      <c r="K9" s="875"/>
    </row>
    <row r="10" spans="2:13" ht="22.5" customHeight="1" thickBot="1">
      <c r="B10" s="877" t="s">
        <v>827</v>
      </c>
      <c r="C10" s="878"/>
      <c r="D10" s="879"/>
      <c r="E10" s="879"/>
      <c r="F10" s="879"/>
      <c r="G10" s="878"/>
      <c r="H10" s="878"/>
      <c r="I10" s="878"/>
      <c r="J10" s="878"/>
      <c r="K10" s="880"/>
      <c r="L10" s="518"/>
    </row>
    <row r="11" spans="2:13" ht="15.75" thickBot="1">
      <c r="B11" s="504" t="s">
        <v>828</v>
      </c>
      <c r="C11" s="305" t="s">
        <v>829</v>
      </c>
      <c r="D11" s="306">
        <v>440</v>
      </c>
      <c r="E11" s="305">
        <v>340</v>
      </c>
      <c r="F11" s="307">
        <v>158</v>
      </c>
      <c r="G11" s="505" t="s">
        <v>830</v>
      </c>
      <c r="H11" s="308">
        <v>210</v>
      </c>
      <c r="I11" s="305">
        <v>174</v>
      </c>
      <c r="J11" s="305">
        <v>175</v>
      </c>
      <c r="K11" s="506">
        <f>VLOOKUP(L11,crudo!B:D,3,FALSE)</f>
        <v>113759.07</v>
      </c>
      <c r="L11" s="519" t="s">
        <v>2406</v>
      </c>
      <c r="M11" s="309"/>
    </row>
    <row r="12" spans="2:13" ht="15.75" thickBot="1">
      <c r="B12" s="504" t="s">
        <v>7123</v>
      </c>
      <c r="C12" s="306" t="s">
        <v>841</v>
      </c>
      <c r="D12" s="306">
        <v>550</v>
      </c>
      <c r="E12" s="305">
        <v>425</v>
      </c>
      <c r="F12" s="556" t="s">
        <v>7124</v>
      </c>
      <c r="G12" s="505" t="s">
        <v>833</v>
      </c>
      <c r="H12" s="308">
        <v>207</v>
      </c>
      <c r="I12" s="305">
        <v>175</v>
      </c>
      <c r="J12" s="305">
        <v>188</v>
      </c>
      <c r="K12" s="506">
        <f>VLOOKUP(L12,crudo!B:D,3,FALSE)</f>
        <v>123385.72</v>
      </c>
      <c r="L12" s="519" t="s">
        <v>7125</v>
      </c>
      <c r="M12" s="377"/>
    </row>
    <row r="13" spans="2:13" ht="15.75" thickBot="1">
      <c r="B13" s="504" t="s">
        <v>831</v>
      </c>
      <c r="C13" s="305" t="s">
        <v>832</v>
      </c>
      <c r="D13" s="306">
        <v>670</v>
      </c>
      <c r="E13" s="305">
        <v>520</v>
      </c>
      <c r="F13" s="307">
        <v>258</v>
      </c>
      <c r="G13" s="505" t="s">
        <v>833</v>
      </c>
      <c r="H13" s="308">
        <v>210</v>
      </c>
      <c r="I13" s="305">
        <v>174</v>
      </c>
      <c r="J13" s="305">
        <v>190</v>
      </c>
      <c r="K13" s="506">
        <f>VLOOKUP(L13,crudo!B:D,3,FALSE)</f>
        <v>129452.55</v>
      </c>
      <c r="L13" s="519" t="s">
        <v>2408</v>
      </c>
      <c r="M13" s="377"/>
    </row>
    <row r="14" spans="2:13" ht="13.5" thickBot="1">
      <c r="B14" s="504" t="s">
        <v>834</v>
      </c>
      <c r="C14" s="305" t="s">
        <v>829</v>
      </c>
      <c r="D14" s="306">
        <v>600</v>
      </c>
      <c r="E14" s="305">
        <v>490</v>
      </c>
      <c r="F14" s="307">
        <v>250</v>
      </c>
      <c r="G14" s="505" t="s">
        <v>835</v>
      </c>
      <c r="H14" s="308">
        <v>240</v>
      </c>
      <c r="I14" s="305">
        <v>174</v>
      </c>
      <c r="J14" s="305">
        <v>175</v>
      </c>
      <c r="K14" s="506">
        <f>VLOOKUP(L14,crudo!B:D,3,FALSE)</f>
        <v>122950.44</v>
      </c>
      <c r="L14" s="520" t="s">
        <v>2407</v>
      </c>
      <c r="M14" s="377"/>
    </row>
    <row r="15" spans="2:13" ht="13.5" thickBot="1">
      <c r="B15" s="504" t="s">
        <v>836</v>
      </c>
      <c r="C15" s="305" t="s">
        <v>829</v>
      </c>
      <c r="D15" s="306">
        <v>720</v>
      </c>
      <c r="E15" s="305">
        <v>590</v>
      </c>
      <c r="F15" s="307">
        <v>300</v>
      </c>
      <c r="G15" s="505" t="s">
        <v>837</v>
      </c>
      <c r="H15" s="308">
        <v>240</v>
      </c>
      <c r="I15" s="305">
        <v>174</v>
      </c>
      <c r="J15" s="305">
        <v>175</v>
      </c>
      <c r="K15" s="506">
        <f>VLOOKUP(L15,crudo!B:D,3,FALSE)</f>
        <v>145355.1</v>
      </c>
      <c r="L15" s="520" t="s">
        <v>2410</v>
      </c>
      <c r="M15" s="377"/>
    </row>
    <row r="16" spans="2:13" ht="13.5" thickBot="1">
      <c r="B16" s="504" t="s">
        <v>838</v>
      </c>
      <c r="C16" s="305" t="s">
        <v>829</v>
      </c>
      <c r="D16" s="306">
        <v>720</v>
      </c>
      <c r="E16" s="305">
        <v>590</v>
      </c>
      <c r="F16" s="307">
        <v>300</v>
      </c>
      <c r="G16" s="505" t="s">
        <v>839</v>
      </c>
      <c r="H16" s="308">
        <v>240</v>
      </c>
      <c r="I16" s="305">
        <v>174</v>
      </c>
      <c r="J16" s="305">
        <v>190</v>
      </c>
      <c r="K16" s="506">
        <f>VLOOKUP(L16,crudo!B:D,3,FALSE)</f>
        <v>147839.5</v>
      </c>
      <c r="L16" s="520" t="s">
        <v>2411</v>
      </c>
      <c r="M16" s="377"/>
    </row>
    <row r="17" spans="2:13" ht="13.5" thickBot="1">
      <c r="B17" s="504" t="s">
        <v>840</v>
      </c>
      <c r="C17" s="305" t="s">
        <v>841</v>
      </c>
      <c r="D17" s="306">
        <v>720</v>
      </c>
      <c r="E17" s="305">
        <v>590</v>
      </c>
      <c r="F17" s="307">
        <v>300</v>
      </c>
      <c r="G17" s="505" t="s">
        <v>839</v>
      </c>
      <c r="H17" s="308">
        <v>275</v>
      </c>
      <c r="I17" s="305">
        <v>174</v>
      </c>
      <c r="J17" s="305">
        <v>175</v>
      </c>
      <c r="K17" s="506">
        <f>VLOOKUP(L17,crudo!B:D,3,FALSE)</f>
        <v>156513.84</v>
      </c>
      <c r="L17" s="520" t="s">
        <v>2412</v>
      </c>
      <c r="M17" s="377"/>
    </row>
    <row r="18" spans="2:13" ht="13.5" thickBot="1">
      <c r="B18" s="504" t="s">
        <v>842</v>
      </c>
      <c r="C18" s="305" t="s">
        <v>841</v>
      </c>
      <c r="D18" s="306">
        <v>820</v>
      </c>
      <c r="E18" s="305">
        <v>670</v>
      </c>
      <c r="F18" s="307">
        <v>350</v>
      </c>
      <c r="G18" s="505" t="s">
        <v>843</v>
      </c>
      <c r="H18" s="308">
        <v>275</v>
      </c>
      <c r="I18" s="305">
        <v>174</v>
      </c>
      <c r="J18" s="305">
        <v>175</v>
      </c>
      <c r="K18" s="506">
        <f>VLOOKUP(L18,crudo!B:D,3,FALSE)</f>
        <v>171216.58</v>
      </c>
      <c r="L18" s="520" t="s">
        <v>2414</v>
      </c>
      <c r="M18" s="377"/>
    </row>
    <row r="19" spans="2:13" ht="13.5" thickBot="1">
      <c r="B19" s="504" t="s">
        <v>844</v>
      </c>
      <c r="C19" s="305" t="s">
        <v>841</v>
      </c>
      <c r="D19" s="306">
        <v>840</v>
      </c>
      <c r="E19" s="305">
        <v>709</v>
      </c>
      <c r="F19" s="307">
        <v>350</v>
      </c>
      <c r="G19" s="505" t="s">
        <v>845</v>
      </c>
      <c r="H19" s="308">
        <v>275</v>
      </c>
      <c r="I19" s="305">
        <v>174</v>
      </c>
      <c r="J19" s="305">
        <v>190</v>
      </c>
      <c r="K19" s="506">
        <f>VLOOKUP(L19,crudo!B:D,3,FALSE)</f>
        <v>194583.93</v>
      </c>
      <c r="L19" s="520" t="s">
        <v>2415</v>
      </c>
      <c r="M19" s="377"/>
    </row>
    <row r="20" spans="2:13">
      <c r="B20" s="881" t="s">
        <v>846</v>
      </c>
      <c r="C20" s="882"/>
      <c r="D20" s="882"/>
      <c r="E20" s="882"/>
      <c r="F20" s="882"/>
      <c r="G20" s="882"/>
      <c r="H20" s="882"/>
      <c r="I20" s="882"/>
      <c r="J20" s="882"/>
      <c r="K20" s="883"/>
      <c r="L20" s="520"/>
      <c r="M20" s="377"/>
    </row>
    <row r="21" spans="2:13" ht="13.5" thickBot="1">
      <c r="B21" s="881"/>
      <c r="C21" s="882"/>
      <c r="D21" s="882"/>
      <c r="E21" s="882"/>
      <c r="F21" s="882"/>
      <c r="G21" s="882"/>
      <c r="H21" s="882"/>
      <c r="I21" s="882"/>
      <c r="J21" s="882"/>
      <c r="K21" s="883"/>
      <c r="L21" s="520"/>
      <c r="M21" s="377"/>
    </row>
    <row r="22" spans="2:13" ht="15.75" thickBot="1">
      <c r="B22" s="504" t="s">
        <v>847</v>
      </c>
      <c r="C22" s="305" t="s">
        <v>848</v>
      </c>
      <c r="D22" s="306">
        <v>325</v>
      </c>
      <c r="E22" s="305">
        <v>265</v>
      </c>
      <c r="F22" s="307"/>
      <c r="G22" s="505" t="s">
        <v>849</v>
      </c>
      <c r="H22" s="308">
        <v>194</v>
      </c>
      <c r="I22" s="305">
        <v>126</v>
      </c>
      <c r="J22" s="341">
        <v>223</v>
      </c>
      <c r="K22" s="506">
        <f>VLOOKUP(L22,crudo!B:D,3,FALSE)</f>
        <v>112235.54</v>
      </c>
      <c r="L22" s="519" t="s">
        <v>2404</v>
      </c>
      <c r="M22" s="377"/>
    </row>
    <row r="23" spans="2:13" ht="15.75" thickBot="1">
      <c r="B23" s="504" t="s">
        <v>850</v>
      </c>
      <c r="C23" s="305" t="s">
        <v>832</v>
      </c>
      <c r="D23" s="306">
        <v>425</v>
      </c>
      <c r="E23" s="305">
        <v>340</v>
      </c>
      <c r="F23" s="307"/>
      <c r="G23" s="505" t="s">
        <v>851</v>
      </c>
      <c r="H23" s="308">
        <v>236</v>
      </c>
      <c r="I23" s="305">
        <v>126</v>
      </c>
      <c r="J23" s="341">
        <v>224</v>
      </c>
      <c r="K23" s="506">
        <f>VLOOKUP(L23,crudo!B:D,3,FALSE)</f>
        <v>130984.64</v>
      </c>
      <c r="L23" s="519" t="s">
        <v>2405</v>
      </c>
      <c r="M23" s="377"/>
    </row>
    <row r="24" spans="2:13" ht="15.75" thickBot="1">
      <c r="B24" s="504" t="s">
        <v>852</v>
      </c>
      <c r="C24" s="305" t="s">
        <v>853</v>
      </c>
      <c r="D24" s="306">
        <v>710</v>
      </c>
      <c r="E24" s="305">
        <v>560</v>
      </c>
      <c r="F24" s="307"/>
      <c r="G24" s="505" t="s">
        <v>854</v>
      </c>
      <c r="H24" s="308">
        <v>258</v>
      </c>
      <c r="I24" s="305">
        <v>171</v>
      </c>
      <c r="J24" s="341">
        <v>220</v>
      </c>
      <c r="K24" s="506">
        <f>VLOOKUP(L24,crudo!B:D,3,FALSE)</f>
        <v>193977.9</v>
      </c>
      <c r="L24" s="519" t="s">
        <v>2409</v>
      </c>
      <c r="M24" s="377"/>
    </row>
    <row r="25" spans="2:13" ht="15.75" thickBot="1">
      <c r="B25" s="504" t="s">
        <v>855</v>
      </c>
      <c r="C25" s="305" t="s">
        <v>829</v>
      </c>
      <c r="D25" s="306">
        <v>930</v>
      </c>
      <c r="E25" s="305">
        <v>740</v>
      </c>
      <c r="F25" s="307"/>
      <c r="G25" s="505" t="s">
        <v>856</v>
      </c>
      <c r="H25" s="308">
        <v>302</v>
      </c>
      <c r="I25" s="305">
        <v>170</v>
      </c>
      <c r="J25" s="341">
        <v>225</v>
      </c>
      <c r="K25" s="506">
        <f>VLOOKUP(L25,crudo!B:D,3,FALSE)</f>
        <v>240269.96</v>
      </c>
      <c r="L25" s="519" t="s">
        <v>2416</v>
      </c>
      <c r="M25" s="377"/>
    </row>
    <row r="26" spans="2:13">
      <c r="B26" s="881" t="s">
        <v>857</v>
      </c>
      <c r="C26" s="882"/>
      <c r="D26" s="882"/>
      <c r="E26" s="882"/>
      <c r="F26" s="882"/>
      <c r="G26" s="882"/>
      <c r="H26" s="882"/>
      <c r="I26" s="882"/>
      <c r="J26" s="882"/>
      <c r="K26" s="883"/>
      <c r="L26" s="520"/>
      <c r="M26" s="377"/>
    </row>
    <row r="27" spans="2:13" ht="13.5" thickBot="1">
      <c r="B27" s="881"/>
      <c r="C27" s="882"/>
      <c r="D27" s="882"/>
      <c r="E27" s="882"/>
      <c r="F27" s="882"/>
      <c r="G27" s="882"/>
      <c r="H27" s="882"/>
      <c r="I27" s="882"/>
      <c r="J27" s="882"/>
      <c r="K27" s="883"/>
      <c r="L27" s="520"/>
      <c r="M27" s="377"/>
    </row>
    <row r="28" spans="2:13" ht="15.75" thickBot="1">
      <c r="B28" s="504" t="s">
        <v>858</v>
      </c>
      <c r="C28" s="306" t="s">
        <v>859</v>
      </c>
      <c r="D28" s="306">
        <v>815</v>
      </c>
      <c r="E28" s="305">
        <v>700</v>
      </c>
      <c r="F28" s="307">
        <v>420</v>
      </c>
      <c r="G28" s="505" t="s">
        <v>860</v>
      </c>
      <c r="H28" s="308">
        <v>331</v>
      </c>
      <c r="I28" s="305">
        <v>174</v>
      </c>
      <c r="J28" s="341">
        <v>220</v>
      </c>
      <c r="K28" s="506">
        <f>VLOOKUP(L28,crudo!B:D,3,FALSE)</f>
        <v>234640.91</v>
      </c>
      <c r="L28" s="519" t="s">
        <v>2413</v>
      </c>
      <c r="M28" s="377"/>
    </row>
    <row r="29" spans="2:13" ht="15.75" thickBot="1">
      <c r="B29" s="504" t="s">
        <v>861</v>
      </c>
      <c r="C29" s="306" t="s">
        <v>829</v>
      </c>
      <c r="D29" s="306">
        <v>920</v>
      </c>
      <c r="E29" s="305">
        <v>810</v>
      </c>
      <c r="F29" s="307">
        <v>465</v>
      </c>
      <c r="G29" s="505" t="s">
        <v>862</v>
      </c>
      <c r="H29" s="308">
        <v>331</v>
      </c>
      <c r="I29" s="305">
        <v>174</v>
      </c>
      <c r="J29" s="341">
        <v>220</v>
      </c>
      <c r="K29" s="506">
        <f>VLOOKUP(L29,crudo!B:D,3,FALSE)</f>
        <v>256927.31</v>
      </c>
      <c r="L29" s="519" t="s">
        <v>2815</v>
      </c>
      <c r="M29" s="377"/>
    </row>
    <row r="30" spans="2:13" ht="15.75" thickBot="1">
      <c r="B30" s="504" t="s">
        <v>5367</v>
      </c>
      <c r="C30" s="306" t="s">
        <v>863</v>
      </c>
      <c r="D30" s="306">
        <v>980</v>
      </c>
      <c r="E30" s="305">
        <v>800</v>
      </c>
      <c r="F30" s="307">
        <v>415</v>
      </c>
      <c r="G30" s="505" t="s">
        <v>864</v>
      </c>
      <c r="H30" s="308">
        <v>353</v>
      </c>
      <c r="I30" s="305">
        <v>176</v>
      </c>
      <c r="J30" s="341">
        <v>190</v>
      </c>
      <c r="K30" s="506">
        <f>VLOOKUP(L30,crudo!B:D,3,FALSE)</f>
        <v>230368.98</v>
      </c>
      <c r="L30" s="519" t="s">
        <v>2417</v>
      </c>
      <c r="M30" s="377"/>
    </row>
    <row r="31" spans="2:13" ht="15.75" thickBot="1">
      <c r="B31" s="504" t="s">
        <v>865</v>
      </c>
      <c r="C31" s="306" t="s">
        <v>863</v>
      </c>
      <c r="D31" s="306">
        <v>1200</v>
      </c>
      <c r="E31" s="305">
        <v>970</v>
      </c>
      <c r="F31" s="307">
        <v>590</v>
      </c>
      <c r="G31" s="505" t="s">
        <v>866</v>
      </c>
      <c r="H31" s="308">
        <v>518</v>
      </c>
      <c r="I31" s="305">
        <v>226</v>
      </c>
      <c r="J31" s="341">
        <v>195</v>
      </c>
      <c r="K31" s="506">
        <f>VLOOKUP(L31,crudo!B:D,3,FALSE)</f>
        <v>313100.84000000003</v>
      </c>
      <c r="L31" s="519" t="s">
        <v>2400</v>
      </c>
      <c r="M31" s="377"/>
    </row>
    <row r="32" spans="2:13" ht="15.75" thickBot="1">
      <c r="B32" s="504" t="s">
        <v>867</v>
      </c>
      <c r="C32" s="306" t="s">
        <v>868</v>
      </c>
      <c r="D32" s="306">
        <v>1300</v>
      </c>
      <c r="E32" s="305">
        <v>1070</v>
      </c>
      <c r="F32" s="307">
        <v>650</v>
      </c>
      <c r="G32" s="505" t="s">
        <v>869</v>
      </c>
      <c r="H32" s="308">
        <v>518</v>
      </c>
      <c r="I32" s="305">
        <v>226</v>
      </c>
      <c r="J32" s="341">
        <v>195</v>
      </c>
      <c r="K32" s="506">
        <f>VLOOKUP(L32,crudo!B:D,3,FALSE)</f>
        <v>347125.18</v>
      </c>
      <c r="L32" s="519" t="s">
        <v>2401</v>
      </c>
      <c r="M32" s="377"/>
    </row>
    <row r="33" spans="2:13" ht="15.75" thickBot="1">
      <c r="B33" s="504" t="s">
        <v>870</v>
      </c>
      <c r="C33" s="306" t="s">
        <v>868</v>
      </c>
      <c r="D33" s="306">
        <v>1350</v>
      </c>
      <c r="E33" s="305">
        <v>1200</v>
      </c>
      <c r="F33" s="307">
        <v>700</v>
      </c>
      <c r="G33" s="505" t="s">
        <v>871</v>
      </c>
      <c r="H33" s="308">
        <v>518</v>
      </c>
      <c r="I33" s="305">
        <v>226</v>
      </c>
      <c r="J33" s="341">
        <v>195</v>
      </c>
      <c r="K33" s="506">
        <f>VLOOKUP(L33,crudo!B:D,3,FALSE)</f>
        <v>390382.92</v>
      </c>
      <c r="L33" s="519" t="s">
        <v>2402</v>
      </c>
      <c r="M33" s="377"/>
    </row>
    <row r="34" spans="2:13" ht="15.75" thickBot="1">
      <c r="B34" s="504" t="s">
        <v>872</v>
      </c>
      <c r="C34" s="306" t="s">
        <v>873</v>
      </c>
      <c r="D34" s="306">
        <v>1390</v>
      </c>
      <c r="E34" s="305">
        <v>1180</v>
      </c>
      <c r="F34" s="307">
        <v>700</v>
      </c>
      <c r="G34" s="505" t="s">
        <v>874</v>
      </c>
      <c r="H34" s="308">
        <v>525</v>
      </c>
      <c r="I34" s="305">
        <v>276</v>
      </c>
      <c r="J34" s="341">
        <v>212</v>
      </c>
      <c r="K34" s="593">
        <f>VLOOKUP(L34,crudo!B:D,3,FALSE)</f>
        <v>791967.23</v>
      </c>
      <c r="L34" s="519" t="s">
        <v>2403</v>
      </c>
      <c r="M34" s="377"/>
    </row>
    <row r="35" spans="2:13">
      <c r="B35" s="881" t="s">
        <v>875</v>
      </c>
      <c r="C35" s="882"/>
      <c r="D35" s="882"/>
      <c r="E35" s="882"/>
      <c r="F35" s="882"/>
      <c r="G35" s="882"/>
      <c r="H35" s="882"/>
      <c r="I35" s="882"/>
      <c r="J35" s="882"/>
      <c r="K35" s="883"/>
      <c r="L35" s="520"/>
      <c r="M35" s="377"/>
    </row>
    <row r="36" spans="2:13" ht="6.75" customHeight="1" thickBot="1">
      <c r="B36" s="881"/>
      <c r="C36" s="882"/>
      <c r="D36" s="882"/>
      <c r="E36" s="882"/>
      <c r="F36" s="882"/>
      <c r="G36" s="882"/>
      <c r="H36" s="882"/>
      <c r="I36" s="882"/>
      <c r="J36" s="882"/>
      <c r="K36" s="883"/>
      <c r="L36" s="520"/>
      <c r="M36" s="377"/>
    </row>
    <row r="37" spans="2:13" ht="15.75" thickBot="1">
      <c r="B37" s="504" t="s">
        <v>5661</v>
      </c>
      <c r="C37" s="306" t="s">
        <v>853</v>
      </c>
      <c r="D37" s="306">
        <v>377</v>
      </c>
      <c r="E37" s="305">
        <v>290</v>
      </c>
      <c r="F37" s="307">
        <v>135</v>
      </c>
      <c r="G37" s="505" t="s">
        <v>833</v>
      </c>
      <c r="H37" s="308">
        <v>242</v>
      </c>
      <c r="I37" s="305">
        <v>175</v>
      </c>
      <c r="J37" s="341">
        <v>175</v>
      </c>
      <c r="K37" s="506">
        <f>VLOOKUP(L37,crudo!B:D,3,FALSE)</f>
        <v>81555.77</v>
      </c>
      <c r="L37" s="331" t="s">
        <v>5660</v>
      </c>
      <c r="M37" s="377"/>
    </row>
    <row r="38" spans="2:13" ht="15.75" thickBot="1">
      <c r="B38" s="504" t="s">
        <v>876</v>
      </c>
      <c r="C38" s="306" t="s">
        <v>853</v>
      </c>
      <c r="D38" s="306">
        <v>377</v>
      </c>
      <c r="E38" s="305">
        <v>290</v>
      </c>
      <c r="F38" s="307">
        <v>135</v>
      </c>
      <c r="G38" s="505" t="s">
        <v>833</v>
      </c>
      <c r="H38" s="308">
        <v>242</v>
      </c>
      <c r="I38" s="305">
        <v>175</v>
      </c>
      <c r="J38" s="341">
        <v>175</v>
      </c>
      <c r="K38" s="506">
        <f>VLOOKUP(L38,crudo!B:D,3,FALSE)</f>
        <v>85266.22</v>
      </c>
      <c r="L38" s="519" t="s">
        <v>2395</v>
      </c>
      <c r="M38" s="377"/>
    </row>
    <row r="39" spans="2:13" ht="15.75" thickBot="1">
      <c r="B39" s="504" t="s">
        <v>877</v>
      </c>
      <c r="C39" s="306" t="s">
        <v>853</v>
      </c>
      <c r="D39" s="306">
        <v>490</v>
      </c>
      <c r="E39" s="305">
        <v>390</v>
      </c>
      <c r="F39" s="307">
        <v>181</v>
      </c>
      <c r="G39" s="505" t="s">
        <v>835</v>
      </c>
      <c r="H39" s="308">
        <v>242</v>
      </c>
      <c r="I39" s="305">
        <v>175</v>
      </c>
      <c r="J39" s="341">
        <v>175</v>
      </c>
      <c r="K39" s="506">
        <f>VLOOKUP(L39,crudo!B:D,3,FALSE)</f>
        <v>94873.49</v>
      </c>
      <c r="L39" s="519" t="s">
        <v>2396</v>
      </c>
      <c r="M39" s="377"/>
    </row>
    <row r="40" spans="2:13" ht="15.75" thickBot="1">
      <c r="B40" s="504" t="s">
        <v>878</v>
      </c>
      <c r="C40" s="306" t="s">
        <v>853</v>
      </c>
      <c r="D40" s="306">
        <v>600</v>
      </c>
      <c r="E40" s="305">
        <v>490</v>
      </c>
      <c r="F40" s="307">
        <v>250</v>
      </c>
      <c r="G40" s="505" t="s">
        <v>839</v>
      </c>
      <c r="H40" s="308">
        <v>276</v>
      </c>
      <c r="I40" s="305">
        <v>175</v>
      </c>
      <c r="J40" s="341">
        <v>175</v>
      </c>
      <c r="K40" s="506">
        <f>VLOOKUP(L40,crudo!B:D,3,FALSE)</f>
        <v>118760.98</v>
      </c>
      <c r="L40" s="519" t="s">
        <v>2397</v>
      </c>
      <c r="M40" s="377"/>
    </row>
    <row r="41" spans="2:13" ht="15.75" thickBot="1">
      <c r="B41" s="504" t="s">
        <v>879</v>
      </c>
      <c r="C41" s="306" t="s">
        <v>880</v>
      </c>
      <c r="D41" s="306">
        <v>600</v>
      </c>
      <c r="E41" s="305">
        <v>490</v>
      </c>
      <c r="F41" s="307">
        <v>250</v>
      </c>
      <c r="G41" s="505" t="s">
        <v>843</v>
      </c>
      <c r="H41" s="308">
        <v>242</v>
      </c>
      <c r="I41" s="305">
        <v>175</v>
      </c>
      <c r="J41" s="341">
        <v>188</v>
      </c>
      <c r="K41" s="506">
        <f>VLOOKUP(L41,crudo!B:D,3,FALSE)</f>
        <v>119220.54</v>
      </c>
      <c r="L41" s="519" t="s">
        <v>2398</v>
      </c>
      <c r="M41" s="377"/>
    </row>
    <row r="42" spans="2:13" ht="15.75" thickBot="1">
      <c r="B42" s="504" t="s">
        <v>881</v>
      </c>
      <c r="C42" s="306" t="s">
        <v>853</v>
      </c>
      <c r="D42" s="306">
        <v>720</v>
      </c>
      <c r="E42" s="305">
        <v>590</v>
      </c>
      <c r="F42" s="307">
        <v>300</v>
      </c>
      <c r="G42" s="505" t="s">
        <v>845</v>
      </c>
      <c r="H42" s="308">
        <v>276</v>
      </c>
      <c r="I42" s="305">
        <v>175</v>
      </c>
      <c r="J42" s="341">
        <v>175</v>
      </c>
      <c r="K42" s="593">
        <f>VLOOKUP(L42,crudo!B:D,3,FALSE)</f>
        <v>135640.25</v>
      </c>
      <c r="L42" s="519" t="s">
        <v>2399</v>
      </c>
      <c r="M42" s="377"/>
    </row>
    <row r="43" spans="2:13">
      <c r="B43" s="881" t="s">
        <v>5363</v>
      </c>
      <c r="C43" s="882"/>
      <c r="D43" s="882"/>
      <c r="E43" s="882"/>
      <c r="F43" s="882"/>
      <c r="G43" s="882"/>
      <c r="H43" s="882"/>
      <c r="I43" s="882"/>
      <c r="J43" s="882"/>
      <c r="K43" s="883"/>
      <c r="L43" s="520"/>
      <c r="M43" s="377"/>
    </row>
    <row r="44" spans="2:13" ht="6.75" customHeight="1" thickBot="1">
      <c r="B44" s="881"/>
      <c r="C44" s="882"/>
      <c r="D44" s="882"/>
      <c r="E44" s="882"/>
      <c r="F44" s="882"/>
      <c r="G44" s="882"/>
      <c r="H44" s="882"/>
      <c r="I44" s="882"/>
      <c r="J44" s="882"/>
      <c r="K44" s="883"/>
      <c r="L44" s="520"/>
      <c r="M44" s="377"/>
    </row>
    <row r="45" spans="2:13" ht="15">
      <c r="B45" s="509" t="s">
        <v>5364</v>
      </c>
      <c r="C45" s="489" t="s">
        <v>5366</v>
      </c>
      <c r="D45" s="489"/>
      <c r="E45" s="490"/>
      <c r="F45" s="490"/>
      <c r="G45" s="510"/>
      <c r="H45" s="491">
        <v>331</v>
      </c>
      <c r="I45" s="491">
        <v>174</v>
      </c>
      <c r="J45" s="491">
        <v>220</v>
      </c>
      <c r="K45" s="592">
        <f>VLOOKUP(L45,crudo!B:D,3,FALSE)</f>
        <v>414373.32</v>
      </c>
      <c r="L45" s="519" t="s">
        <v>4661</v>
      </c>
      <c r="M45" s="377"/>
    </row>
    <row r="46" spans="2:13" ht="15">
      <c r="B46" s="511" t="s">
        <v>5365</v>
      </c>
      <c r="C46" s="487" t="s">
        <v>5366</v>
      </c>
      <c r="D46" s="487"/>
      <c r="E46" s="488"/>
      <c r="F46" s="488"/>
      <c r="G46" s="512"/>
      <c r="H46" s="486">
        <v>517</v>
      </c>
      <c r="I46" s="486">
        <v>278</v>
      </c>
      <c r="J46" s="486">
        <v>216</v>
      </c>
      <c r="K46" s="508">
        <f>VLOOKUP(L46,crudo!B:D,3,FALSE)</f>
        <v>731400.52</v>
      </c>
      <c r="L46" s="519" t="s">
        <v>4585</v>
      </c>
      <c r="M46" s="377"/>
    </row>
    <row r="47" spans="2:13" ht="14.25">
      <c r="B47" s="511"/>
      <c r="C47" s="487"/>
      <c r="D47" s="487"/>
      <c r="E47" s="488"/>
      <c r="F47" s="488"/>
      <c r="G47" s="512"/>
      <c r="H47" s="486"/>
      <c r="I47" s="486"/>
      <c r="J47" s="486"/>
      <c r="K47" s="508"/>
      <c r="L47" s="520"/>
      <c r="M47" s="377"/>
    </row>
    <row r="48" spans="2:13" ht="14.25">
      <c r="B48" s="511"/>
      <c r="C48" s="487"/>
      <c r="D48" s="487"/>
      <c r="E48" s="488"/>
      <c r="F48" s="488"/>
      <c r="G48" s="512"/>
      <c r="H48" s="486"/>
      <c r="I48" s="486"/>
      <c r="J48" s="486"/>
      <c r="K48" s="508"/>
      <c r="L48" s="507"/>
      <c r="M48" s="377"/>
    </row>
    <row r="49" spans="2:13" ht="15">
      <c r="B49" s="511" t="s">
        <v>9062</v>
      </c>
      <c r="C49" s="487" t="s">
        <v>9063</v>
      </c>
      <c r="D49" s="487"/>
      <c r="E49" s="488"/>
      <c r="F49" s="488"/>
      <c r="G49" s="512" t="s">
        <v>9064</v>
      </c>
      <c r="H49" s="486"/>
      <c r="I49" s="486"/>
      <c r="J49" s="486"/>
      <c r="K49" s="508">
        <f>VLOOKUP(L49,crudo!B:D,3,FALSE)</f>
        <v>122374.98</v>
      </c>
      <c r="L49" s="519" t="s">
        <v>9061</v>
      </c>
      <c r="M49" s="377"/>
    </row>
    <row r="50" spans="2:13" ht="14.25">
      <c r="B50" s="511"/>
      <c r="C50" s="487"/>
      <c r="D50" s="487"/>
      <c r="E50" s="488"/>
      <c r="F50" s="488"/>
      <c r="G50" s="512"/>
      <c r="H50" s="486"/>
      <c r="I50" s="486"/>
      <c r="J50" s="486"/>
      <c r="K50" s="508"/>
      <c r="L50" s="507"/>
      <c r="M50" s="377"/>
    </row>
    <row r="51" spans="2:13" ht="12" customHeight="1" thickBot="1">
      <c r="B51" s="513"/>
      <c r="C51" s="492"/>
      <c r="D51" s="493"/>
      <c r="E51" s="492"/>
      <c r="F51" s="492"/>
      <c r="G51" s="514"/>
      <c r="H51" s="494"/>
      <c r="I51" s="492"/>
      <c r="J51" s="492"/>
      <c r="K51" s="515"/>
      <c r="L51" s="507"/>
      <c r="M51" s="377"/>
    </row>
    <row r="52" spans="2:13">
      <c r="L52" s="507"/>
      <c r="M52" s="377">
        <f t="shared" ref="M52" si="0">K52*1.08</f>
        <v>0</v>
      </c>
    </row>
    <row r="53" spans="2:13" ht="14.25" customHeight="1">
      <c r="B53" s="516" t="s">
        <v>817</v>
      </c>
      <c r="C53" s="884" t="s">
        <v>882</v>
      </c>
      <c r="D53" s="884"/>
      <c r="E53" s="884"/>
      <c r="F53" s="884"/>
      <c r="G53" s="884"/>
      <c r="H53" s="884"/>
      <c r="I53" s="884"/>
      <c r="J53" s="884"/>
      <c r="K53" s="884"/>
    </row>
    <row r="54" spans="2:13" ht="13.5" customHeight="1">
      <c r="C54" s="876" t="s">
        <v>883</v>
      </c>
      <c r="D54" s="876"/>
      <c r="E54" s="876"/>
      <c r="F54" s="876"/>
      <c r="G54" s="876"/>
      <c r="H54" s="876"/>
      <c r="I54" s="876"/>
      <c r="J54" s="876"/>
      <c r="K54" s="876"/>
    </row>
    <row r="55" spans="2:13">
      <c r="C55" s="876" t="s">
        <v>884</v>
      </c>
      <c r="D55" s="876"/>
      <c r="E55" s="876"/>
      <c r="F55" s="876"/>
      <c r="G55" s="876"/>
      <c r="H55" s="876"/>
      <c r="I55" s="876"/>
      <c r="J55" s="876"/>
      <c r="K55" s="876"/>
    </row>
    <row r="56" spans="2:13">
      <c r="C56" s="876" t="s">
        <v>885</v>
      </c>
      <c r="D56" s="876"/>
      <c r="E56" s="876"/>
      <c r="F56" s="876"/>
      <c r="G56" s="876"/>
      <c r="H56" s="876"/>
      <c r="I56" s="876"/>
      <c r="J56" s="876"/>
      <c r="K56" s="876"/>
    </row>
    <row r="57" spans="2:13">
      <c r="C57" s="876" t="s">
        <v>886</v>
      </c>
      <c r="D57" s="876"/>
      <c r="E57" s="876"/>
      <c r="F57" s="876"/>
      <c r="G57" s="876"/>
      <c r="H57" s="876"/>
      <c r="I57" s="876"/>
      <c r="J57" s="876"/>
      <c r="K57" s="876"/>
    </row>
    <row r="58" spans="2:13" ht="11.25" customHeight="1">
      <c r="C58" s="517" t="s">
        <v>887</v>
      </c>
    </row>
    <row r="59" spans="2:13" ht="12" customHeight="1">
      <c r="C59" s="517" t="s">
        <v>888</v>
      </c>
    </row>
    <row r="60" spans="2:13" ht="0.75" customHeight="1"/>
  </sheetData>
  <mergeCells count="20">
    <mergeCell ref="C55:K55"/>
    <mergeCell ref="C56:K56"/>
    <mergeCell ref="C57:K57"/>
    <mergeCell ref="B10:K10"/>
    <mergeCell ref="B20:K21"/>
    <mergeCell ref="B26:K27"/>
    <mergeCell ref="B35:K36"/>
    <mergeCell ref="C53:K53"/>
    <mergeCell ref="C54:K54"/>
    <mergeCell ref="B43:K44"/>
    <mergeCell ref="D8:F8"/>
    <mergeCell ref="H8:H9"/>
    <mergeCell ref="I8:I9"/>
    <mergeCell ref="J8:J9"/>
    <mergeCell ref="K8:K9"/>
    <mergeCell ref="L2:M2"/>
    <mergeCell ref="L3:M7"/>
    <mergeCell ref="B2:K2"/>
    <mergeCell ref="G4:K4"/>
    <mergeCell ref="B5:K7"/>
  </mergeCells>
  <pageMargins left="0.25" right="0.25" top="0.75" bottom="0.75" header="0.3" footer="0.3"/>
  <pageSetup paperSize="9" scale="87" fitToHeight="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11</xdr:col>
                <xdr:colOff>38100</xdr:colOff>
                <xdr:row>1</xdr:row>
                <xdr:rowOff>771525</xdr:rowOff>
              </from>
              <to>
                <xdr:col>12</xdr:col>
                <xdr:colOff>723900</xdr:colOff>
                <xdr:row>5</xdr:row>
                <xdr:rowOff>142875</xdr:rowOff>
              </to>
            </anchor>
          </controlPr>
        </control>
      </mc:Choice>
      <mc:Fallback>
        <control shapeId="12289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458"/>
  <sheetViews>
    <sheetView topLeftCell="A241" workbookViewId="0">
      <selection activeCell="A268" sqref="A268"/>
    </sheetView>
  </sheetViews>
  <sheetFormatPr baseColWidth="10" defaultRowHeight="15"/>
  <cols>
    <col min="1" max="1" width="18.5703125" bestFit="1" customWidth="1"/>
    <col min="2" max="2" width="8" bestFit="1" customWidth="1"/>
    <col min="3" max="3" width="42.42578125" bestFit="1" customWidth="1"/>
    <col min="5" max="5" width="16.42578125" customWidth="1"/>
    <col min="6" max="6" width="13.7109375" bestFit="1" customWidth="1"/>
  </cols>
  <sheetData>
    <row r="1" spans="1:7" s="17" customFormat="1"/>
    <row r="2" spans="1:7" s="17" customFormat="1">
      <c r="A2" s="17" t="s">
        <v>412</v>
      </c>
      <c r="B2" s="17" t="s">
        <v>413</v>
      </c>
      <c r="C2" s="17" t="s">
        <v>414</v>
      </c>
      <c r="D2" s="17" t="s">
        <v>5272</v>
      </c>
      <c r="E2" s="17" t="s">
        <v>5272</v>
      </c>
      <c r="F2" s="17" t="s">
        <v>5272</v>
      </c>
      <c r="G2" s="17" t="s">
        <v>415</v>
      </c>
    </row>
    <row r="3" spans="1:7">
      <c r="A3" s="572" t="s">
        <v>339</v>
      </c>
      <c r="B3" s="573">
        <v>199639</v>
      </c>
      <c r="C3" s="574" t="s">
        <v>5196</v>
      </c>
      <c r="D3" s="575">
        <v>208</v>
      </c>
      <c r="E3" s="576" t="s">
        <v>7076</v>
      </c>
      <c r="F3" s="576" t="s">
        <v>7077</v>
      </c>
      <c r="G3">
        <f>SUMIF(crudo!B:B,referencias!A3,crudo!D:D)</f>
        <v>945066.28</v>
      </c>
    </row>
    <row r="4" spans="1:7">
      <c r="A4" s="572" t="s">
        <v>340</v>
      </c>
      <c r="B4" s="573">
        <v>199638</v>
      </c>
      <c r="C4" s="574" t="s">
        <v>5197</v>
      </c>
      <c r="D4" s="575">
        <v>20</v>
      </c>
      <c r="E4" s="576" t="s">
        <v>7076</v>
      </c>
      <c r="F4" s="576" t="s">
        <v>7077</v>
      </c>
      <c r="G4" s="555">
        <f>SUMIF(crudo!B:B,referencias!A4,crudo!D:D)</f>
        <v>112541.18</v>
      </c>
    </row>
    <row r="5" spans="1:7">
      <c r="A5" s="572" t="s">
        <v>410</v>
      </c>
      <c r="B5" s="573">
        <v>204529</v>
      </c>
      <c r="C5" s="574" t="s">
        <v>5223</v>
      </c>
      <c r="D5" s="575">
        <v>208</v>
      </c>
      <c r="E5" s="576" t="s">
        <v>7076</v>
      </c>
      <c r="F5" s="576" t="s">
        <v>7077</v>
      </c>
      <c r="G5" s="555">
        <f>SUMIF(crudo!B:B,referencias!A5,crudo!D:D)</f>
        <v>1005743.7</v>
      </c>
    </row>
    <row r="6" spans="1:7">
      <c r="A6" s="572" t="s">
        <v>338</v>
      </c>
      <c r="B6" s="573">
        <v>204530</v>
      </c>
      <c r="C6" s="574" t="s">
        <v>5224</v>
      </c>
      <c r="D6" s="575">
        <v>20</v>
      </c>
      <c r="E6" s="576" t="s">
        <v>7076</v>
      </c>
      <c r="F6" s="576" t="s">
        <v>7077</v>
      </c>
      <c r="G6" s="555">
        <f>SUMIF(crudo!B:B,referencias!A6,crudo!D:D)</f>
        <v>119766.82</v>
      </c>
    </row>
    <row r="7" spans="1:7">
      <c r="A7" s="572" t="s">
        <v>2373</v>
      </c>
      <c r="B7" s="573">
        <v>200883</v>
      </c>
      <c r="C7" s="574" t="s">
        <v>5244</v>
      </c>
      <c r="D7" s="575">
        <v>208</v>
      </c>
      <c r="E7" s="576" t="s">
        <v>7076</v>
      </c>
      <c r="F7" s="576" t="s">
        <v>7077</v>
      </c>
      <c r="G7" s="555">
        <f>SUMIF(crudo!B:B,referencias!A7,crudo!D:D)</f>
        <v>911252.26</v>
      </c>
    </row>
    <row r="8" spans="1:7">
      <c r="A8" s="572" t="s">
        <v>341</v>
      </c>
      <c r="B8" s="573">
        <v>218287</v>
      </c>
      <c r="C8" s="574" t="s">
        <v>5368</v>
      </c>
      <c r="D8" s="575">
        <v>1</v>
      </c>
      <c r="E8" s="576" t="s">
        <v>7076</v>
      </c>
      <c r="F8" s="576" t="s">
        <v>7077</v>
      </c>
      <c r="G8" s="555">
        <f>SUMIF(crudo!B:B,referencias!A8,crudo!D:D)</f>
        <v>6605.23</v>
      </c>
    </row>
    <row r="9" spans="1:7">
      <c r="A9" s="572" t="s">
        <v>342</v>
      </c>
      <c r="B9" s="573">
        <v>200882</v>
      </c>
      <c r="C9" s="574" t="s">
        <v>5245</v>
      </c>
      <c r="D9" s="575">
        <v>20</v>
      </c>
      <c r="E9" s="576" t="s">
        <v>7076</v>
      </c>
      <c r="F9" s="576" t="s">
        <v>7077</v>
      </c>
      <c r="G9" s="555">
        <f>SUMIF(crudo!B:B,referencias!A9,crudo!D:D)</f>
        <v>108514.51</v>
      </c>
    </row>
    <row r="10" spans="1:7">
      <c r="A10" s="572"/>
      <c r="B10" s="573">
        <v>211916</v>
      </c>
      <c r="C10" s="574" t="s">
        <v>5246</v>
      </c>
      <c r="D10" s="575">
        <v>208</v>
      </c>
      <c r="E10" s="576" t="s">
        <v>7076</v>
      </c>
      <c r="F10" s="576" t="s">
        <v>7077</v>
      </c>
      <c r="G10" s="555">
        <f>SUMIF(crudo!B:B,referencias!A10,crudo!D:D)</f>
        <v>0</v>
      </c>
    </row>
    <row r="11" spans="1:7">
      <c r="A11" s="572"/>
      <c r="B11" s="573">
        <v>211915</v>
      </c>
      <c r="C11" s="574" t="s">
        <v>5247</v>
      </c>
      <c r="D11" s="575">
        <v>20</v>
      </c>
      <c r="E11" s="576" t="s">
        <v>7076</v>
      </c>
      <c r="F11" s="576" t="s">
        <v>7077</v>
      </c>
      <c r="G11" s="555">
        <f>SUMIF(crudo!B:B,referencias!A11,crudo!D:D)</f>
        <v>0</v>
      </c>
    </row>
    <row r="12" spans="1:7">
      <c r="A12" s="572" t="s">
        <v>344</v>
      </c>
      <c r="B12" s="573">
        <v>211761</v>
      </c>
      <c r="C12" s="574" t="s">
        <v>5248</v>
      </c>
      <c r="D12" s="575">
        <v>208</v>
      </c>
      <c r="E12" s="576" t="s">
        <v>7076</v>
      </c>
      <c r="F12" s="577" t="s">
        <v>7077</v>
      </c>
      <c r="G12" s="555">
        <f>SUMIF(crudo!B:B,referencias!A12,crudo!D:D)</f>
        <v>825824.51</v>
      </c>
    </row>
    <row r="13" spans="1:7">
      <c r="A13" s="572" t="s">
        <v>345</v>
      </c>
      <c r="B13" s="573">
        <v>211760</v>
      </c>
      <c r="C13" s="574" t="s">
        <v>5249</v>
      </c>
      <c r="D13" s="575">
        <v>20</v>
      </c>
      <c r="E13" s="576" t="s">
        <v>7076</v>
      </c>
      <c r="F13" s="577" t="s">
        <v>7077</v>
      </c>
      <c r="G13" s="555">
        <f>SUMIF(crudo!B:B,referencias!A13,crudo!D:D)</f>
        <v>98341.53</v>
      </c>
    </row>
    <row r="14" spans="1:7">
      <c r="A14" s="572"/>
      <c r="B14" s="573">
        <v>128788</v>
      </c>
      <c r="C14" s="574" t="s">
        <v>5369</v>
      </c>
      <c r="D14" s="575">
        <v>20</v>
      </c>
      <c r="E14" s="576" t="s">
        <v>7076</v>
      </c>
      <c r="F14" s="577" t="s">
        <v>7077</v>
      </c>
      <c r="G14" s="555">
        <f>SUMIF(crudo!B:B,referencias!A14,crudo!D:D)</f>
        <v>0</v>
      </c>
    </row>
    <row r="15" spans="1:7">
      <c r="A15" s="572"/>
      <c r="B15" s="573">
        <v>156662</v>
      </c>
      <c r="C15" s="574" t="s">
        <v>5370</v>
      </c>
      <c r="D15" s="575">
        <v>20</v>
      </c>
      <c r="E15" s="576" t="s">
        <v>7076</v>
      </c>
      <c r="F15" s="577" t="s">
        <v>7077</v>
      </c>
      <c r="G15" s="555">
        <f>SUMIF(crudo!B:B,referencias!A15,crudo!D:D)</f>
        <v>0</v>
      </c>
    </row>
    <row r="16" spans="1:7">
      <c r="A16" s="572" t="s">
        <v>200</v>
      </c>
      <c r="B16" s="573">
        <v>217926</v>
      </c>
      <c r="C16" s="574" t="s">
        <v>5371</v>
      </c>
      <c r="D16" s="575">
        <v>208</v>
      </c>
      <c r="E16" s="576" t="s">
        <v>6856</v>
      </c>
      <c r="F16" s="577" t="s">
        <v>7077</v>
      </c>
      <c r="G16" s="555">
        <f>SUMIF(crudo!B:B,referencias!A16,crudo!D:D)</f>
        <v>801013.13</v>
      </c>
    </row>
    <row r="17" spans="1:7">
      <c r="A17" s="572" t="s">
        <v>202</v>
      </c>
      <c r="B17" s="573">
        <v>217927</v>
      </c>
      <c r="C17" s="574" t="s">
        <v>5372</v>
      </c>
      <c r="D17" s="575">
        <v>20</v>
      </c>
      <c r="E17" s="576" t="s">
        <v>6856</v>
      </c>
      <c r="F17" s="577" t="s">
        <v>7077</v>
      </c>
      <c r="G17" s="555">
        <f>SUMIF(crudo!B:B,referencias!A17,crudo!D:D)</f>
        <v>95386.92</v>
      </c>
    </row>
    <row r="18" spans="1:7">
      <c r="A18" s="572" t="s">
        <v>228</v>
      </c>
      <c r="B18" s="573">
        <v>218314</v>
      </c>
      <c r="C18" s="574" t="s">
        <v>5382</v>
      </c>
      <c r="D18" s="575">
        <v>208</v>
      </c>
      <c r="E18" s="576" t="s">
        <v>6856</v>
      </c>
      <c r="F18" s="577" t="s">
        <v>7077</v>
      </c>
      <c r="G18" s="555">
        <f>SUMIF(crudo!B:B,referencias!A18,crudo!D:D)</f>
        <v>785204.05</v>
      </c>
    </row>
    <row r="19" spans="1:7">
      <c r="A19" s="572" t="s">
        <v>229</v>
      </c>
      <c r="B19" s="573">
        <v>218311</v>
      </c>
      <c r="C19" s="574" t="s">
        <v>5383</v>
      </c>
      <c r="D19" s="575">
        <v>1</v>
      </c>
      <c r="E19" s="576" t="s">
        <v>6856</v>
      </c>
      <c r="F19" s="577" t="s">
        <v>7077</v>
      </c>
      <c r="G19" s="555">
        <f>SUMIF(crudo!B:B,referencias!A19,crudo!D:D)</f>
        <v>6504.65</v>
      </c>
    </row>
    <row r="20" spans="1:7">
      <c r="A20" s="572" t="s">
        <v>230</v>
      </c>
      <c r="B20" s="573">
        <v>218313</v>
      </c>
      <c r="C20" s="574" t="s">
        <v>5381</v>
      </c>
      <c r="D20" s="575">
        <v>20</v>
      </c>
      <c r="E20" s="576" t="s">
        <v>6856</v>
      </c>
      <c r="F20" s="577" t="s">
        <v>7077</v>
      </c>
      <c r="G20" s="555">
        <f>SUMIF(crudo!B:B,referencias!A20,crudo!D:D)</f>
        <v>93243.25</v>
      </c>
    </row>
    <row r="21" spans="1:7">
      <c r="A21" s="572" t="s">
        <v>231</v>
      </c>
      <c r="B21" s="573">
        <v>218312</v>
      </c>
      <c r="C21" s="574" t="s">
        <v>5384</v>
      </c>
      <c r="D21" s="575">
        <v>4</v>
      </c>
      <c r="E21" s="576" t="s">
        <v>6856</v>
      </c>
      <c r="F21" s="577" t="s">
        <v>7077</v>
      </c>
      <c r="G21" s="555">
        <f>SUMIF(crudo!B:B,referencias!A21,crudo!D:D)</f>
        <v>22766.27</v>
      </c>
    </row>
    <row r="22" spans="1:7">
      <c r="A22" s="572" t="s">
        <v>232</v>
      </c>
      <c r="B22" s="573">
        <v>218302</v>
      </c>
      <c r="C22" s="574" t="s">
        <v>5380</v>
      </c>
      <c r="D22" s="575">
        <v>208</v>
      </c>
      <c r="E22" s="576" t="s">
        <v>6856</v>
      </c>
      <c r="F22" s="577" t="s">
        <v>7077</v>
      </c>
      <c r="G22" s="555">
        <f>SUMIF(crudo!B:B,referencias!A22,crudo!D:D)</f>
        <v>785665.85</v>
      </c>
    </row>
    <row r="23" spans="1:7">
      <c r="A23" s="572" t="s">
        <v>233</v>
      </c>
      <c r="B23" s="573">
        <v>218301</v>
      </c>
      <c r="C23" s="574" t="s">
        <v>5379</v>
      </c>
      <c r="D23" s="575">
        <v>20</v>
      </c>
      <c r="E23" s="576" t="s">
        <v>6856</v>
      </c>
      <c r="F23" s="577" t="s">
        <v>7077</v>
      </c>
      <c r="G23" s="555">
        <f>SUMIF(crudo!B:B,referencias!A23,crudo!D:D)</f>
        <v>93298.09</v>
      </c>
    </row>
    <row r="24" spans="1:7">
      <c r="A24" s="572" t="s">
        <v>234</v>
      </c>
      <c r="B24" s="573">
        <v>217929</v>
      </c>
      <c r="C24" s="574" t="s">
        <v>5323</v>
      </c>
      <c r="D24" s="575">
        <v>208</v>
      </c>
      <c r="E24" s="576" t="s">
        <v>6856</v>
      </c>
      <c r="F24" s="577" t="s">
        <v>7077</v>
      </c>
      <c r="G24" s="555">
        <f>SUMIF(crudo!B:B,referencias!A24,crudo!D:D)</f>
        <v>786369.33</v>
      </c>
    </row>
    <row r="25" spans="1:7">
      <c r="A25" s="572" t="s">
        <v>235</v>
      </c>
      <c r="B25" s="573">
        <v>217928</v>
      </c>
      <c r="C25" s="574" t="s">
        <v>5324</v>
      </c>
      <c r="D25" s="575">
        <v>208</v>
      </c>
      <c r="E25" s="576" t="s">
        <v>6856</v>
      </c>
      <c r="F25" s="577" t="s">
        <v>7077</v>
      </c>
      <c r="G25" s="555">
        <f>SUMIF(crudo!B:B,referencias!A25,crudo!D:D)</f>
        <v>786369.33</v>
      </c>
    </row>
    <row r="26" spans="1:7">
      <c r="A26" s="572" t="s">
        <v>238</v>
      </c>
      <c r="B26" s="573">
        <v>193901</v>
      </c>
      <c r="C26" s="574" t="s">
        <v>5250</v>
      </c>
      <c r="D26" s="575">
        <v>208</v>
      </c>
      <c r="E26" s="576" t="s">
        <v>6856</v>
      </c>
      <c r="F26" s="577" t="s">
        <v>7077</v>
      </c>
      <c r="G26" s="555">
        <f>SUMIF(crudo!B:B,referencias!A26,crudo!D:D)</f>
        <v>798538.72</v>
      </c>
    </row>
    <row r="27" spans="1:7">
      <c r="A27" s="572" t="s">
        <v>241</v>
      </c>
      <c r="B27" s="573">
        <v>218264</v>
      </c>
      <c r="C27" s="574" t="s">
        <v>5385</v>
      </c>
      <c r="D27" s="575">
        <v>4</v>
      </c>
      <c r="E27" s="576" t="s">
        <v>6856</v>
      </c>
      <c r="F27" s="577" t="s">
        <v>7077</v>
      </c>
      <c r="G27" s="555">
        <f>SUMIF(crudo!B:B,referencias!A27,crudo!D:D)</f>
        <v>25633.57</v>
      </c>
    </row>
    <row r="28" spans="1:7">
      <c r="A28" s="572"/>
      <c r="B28" s="573">
        <v>230466</v>
      </c>
      <c r="C28" s="574" t="s">
        <v>7078</v>
      </c>
      <c r="D28" s="575">
        <v>208</v>
      </c>
      <c r="E28" s="576" t="s">
        <v>6856</v>
      </c>
      <c r="F28" s="577" t="s">
        <v>7077</v>
      </c>
      <c r="G28" s="555">
        <f>SUMIF(crudo!B:B,referencias!A28,crudo!D:D)</f>
        <v>0</v>
      </c>
    </row>
    <row r="29" spans="1:7">
      <c r="A29" s="572"/>
      <c r="B29" s="573">
        <v>228054</v>
      </c>
      <c r="C29" s="574" t="s">
        <v>7079</v>
      </c>
      <c r="D29" s="575">
        <v>20</v>
      </c>
      <c r="E29" s="576" t="s">
        <v>6856</v>
      </c>
      <c r="F29" s="577" t="s">
        <v>7077</v>
      </c>
      <c r="G29" s="555">
        <f>SUMIF(crudo!B:B,referencias!A29,crudo!D:D)</f>
        <v>0</v>
      </c>
    </row>
    <row r="30" spans="1:7">
      <c r="A30" s="572"/>
      <c r="B30" s="573">
        <v>228052</v>
      </c>
      <c r="C30" s="574" t="s">
        <v>7080</v>
      </c>
      <c r="D30" s="575">
        <v>1</v>
      </c>
      <c r="E30" s="576" t="s">
        <v>6856</v>
      </c>
      <c r="F30" s="577" t="s">
        <v>7077</v>
      </c>
      <c r="G30" s="555">
        <f>SUMIF(crudo!B:B,referencias!A30,crudo!D:D)</f>
        <v>0</v>
      </c>
    </row>
    <row r="31" spans="1:7">
      <c r="A31" s="572"/>
      <c r="B31" s="573">
        <v>228053</v>
      </c>
      <c r="C31" s="574" t="s">
        <v>7081</v>
      </c>
      <c r="D31" s="575">
        <v>4</v>
      </c>
      <c r="E31" s="576" t="s">
        <v>6856</v>
      </c>
      <c r="F31" s="577" t="s">
        <v>7077</v>
      </c>
      <c r="G31" s="555">
        <f>SUMIF(crudo!B:B,referencias!A31,crudo!D:D)</f>
        <v>0</v>
      </c>
    </row>
    <row r="32" spans="1:7">
      <c r="A32" s="572"/>
      <c r="B32" s="573">
        <v>223941</v>
      </c>
      <c r="C32" s="574" t="s">
        <v>7082</v>
      </c>
      <c r="D32" s="575">
        <v>208</v>
      </c>
      <c r="E32" s="576" t="s">
        <v>6856</v>
      </c>
      <c r="F32" s="577" t="s">
        <v>7077</v>
      </c>
      <c r="G32" s="555">
        <f>SUMIF(crudo!B:B,referencias!A32,crudo!D:D)</f>
        <v>0</v>
      </c>
    </row>
    <row r="33" spans="1:7">
      <c r="A33" s="578" t="s">
        <v>243</v>
      </c>
      <c r="B33" s="573">
        <v>218262</v>
      </c>
      <c r="C33" s="574" t="s">
        <v>7083</v>
      </c>
      <c r="D33" s="575">
        <v>4</v>
      </c>
      <c r="E33" s="576" t="s">
        <v>6856</v>
      </c>
      <c r="F33" s="577" t="s">
        <v>7077</v>
      </c>
      <c r="G33" s="555">
        <f>SUMIF(crudo!B:B,referencias!A33,crudo!D:D)</f>
        <v>29431.96</v>
      </c>
    </row>
    <row r="34" spans="1:7">
      <c r="A34" s="572" t="s">
        <v>3957</v>
      </c>
      <c r="B34" s="573">
        <v>215858</v>
      </c>
      <c r="C34" s="574" t="s">
        <v>5179</v>
      </c>
      <c r="D34" s="575">
        <v>208</v>
      </c>
      <c r="E34" s="576" t="s">
        <v>6856</v>
      </c>
      <c r="F34" s="577" t="s">
        <v>7084</v>
      </c>
      <c r="G34" s="555">
        <f>SUMIF(crudo!B:B,referencias!A34,crudo!D:D)</f>
        <v>1034500.97</v>
      </c>
    </row>
    <row r="35" spans="1:7">
      <c r="A35" s="572" t="s">
        <v>220</v>
      </c>
      <c r="B35" s="573">
        <v>218279</v>
      </c>
      <c r="C35" s="574" t="s">
        <v>5373</v>
      </c>
      <c r="D35" s="575">
        <v>1</v>
      </c>
      <c r="E35" s="576" t="s">
        <v>6856</v>
      </c>
      <c r="F35" s="577" t="s">
        <v>7084</v>
      </c>
      <c r="G35" s="555">
        <f>SUMIF(crudo!B:B,referencias!A35,crudo!D:D)</f>
        <v>12285.65</v>
      </c>
    </row>
    <row r="36" spans="1:7">
      <c r="A36" s="572" t="s">
        <v>221</v>
      </c>
      <c r="B36" s="573">
        <v>218280</v>
      </c>
      <c r="C36" s="574" t="s">
        <v>5374</v>
      </c>
      <c r="D36" s="575">
        <v>4</v>
      </c>
      <c r="E36" s="576" t="s">
        <v>6856</v>
      </c>
      <c r="F36" s="577" t="s">
        <v>7084</v>
      </c>
      <c r="G36" s="555">
        <f>SUMIF(crudo!B:B,referencias!A36,crudo!D:D)</f>
        <v>40794.58</v>
      </c>
    </row>
    <row r="37" spans="1:7">
      <c r="A37" s="572" t="s">
        <v>3991</v>
      </c>
      <c r="B37" s="573">
        <v>206246</v>
      </c>
      <c r="C37" s="574" t="s">
        <v>5204</v>
      </c>
      <c r="D37" s="575">
        <v>208</v>
      </c>
      <c r="E37" s="576" t="s">
        <v>6856</v>
      </c>
      <c r="F37" s="577" t="s">
        <v>7084</v>
      </c>
      <c r="G37" s="555">
        <f>SUMIF(crudo!B:B,referencias!A37,crudo!D:D)</f>
        <v>1086226.02</v>
      </c>
    </row>
    <row r="38" spans="1:7">
      <c r="A38" s="572" t="s">
        <v>218</v>
      </c>
      <c r="B38" s="573">
        <v>218326</v>
      </c>
      <c r="C38" s="574" t="s">
        <v>5375</v>
      </c>
      <c r="D38" s="575">
        <v>1</v>
      </c>
      <c r="E38" s="576" t="s">
        <v>6856</v>
      </c>
      <c r="F38" s="577" t="s">
        <v>7084</v>
      </c>
      <c r="G38" s="555">
        <f>SUMIF(crudo!B:B,referencias!A38,crudo!D:D)</f>
        <v>12285.65</v>
      </c>
    </row>
    <row r="39" spans="1:7">
      <c r="A39" s="572" t="s">
        <v>219</v>
      </c>
      <c r="B39" s="573">
        <v>218327</v>
      </c>
      <c r="C39" s="574" t="s">
        <v>5376</v>
      </c>
      <c r="D39" s="575">
        <v>4</v>
      </c>
      <c r="E39" s="576" t="s">
        <v>6856</v>
      </c>
      <c r="F39" s="577" t="s">
        <v>7084</v>
      </c>
      <c r="G39" s="555">
        <f>SUMIF(crudo!B:B,referencias!A39,crudo!D:D)</f>
        <v>40794.58</v>
      </c>
    </row>
    <row r="40" spans="1:7">
      <c r="A40" s="572" t="s">
        <v>244</v>
      </c>
      <c r="B40" s="573">
        <v>217922</v>
      </c>
      <c r="C40" s="574" t="s">
        <v>5386</v>
      </c>
      <c r="D40" s="575">
        <v>1</v>
      </c>
      <c r="E40" s="576" t="s">
        <v>6856</v>
      </c>
      <c r="F40" s="577" t="s">
        <v>7084</v>
      </c>
      <c r="G40" s="555">
        <f>SUMIF(crudo!B:B,referencias!A40,crudo!D:D)</f>
        <v>11700.62</v>
      </c>
    </row>
    <row r="41" spans="1:7">
      <c r="A41" s="572" t="s">
        <v>245</v>
      </c>
      <c r="B41" s="573">
        <v>217921</v>
      </c>
      <c r="C41" s="574" t="s">
        <v>5387</v>
      </c>
      <c r="D41" s="575">
        <v>4</v>
      </c>
      <c r="E41" s="576" t="s">
        <v>6856</v>
      </c>
      <c r="F41" s="577" t="s">
        <v>7084</v>
      </c>
      <c r="G41" s="555">
        <f>SUMIF(crudo!B:B,referencias!A41,crudo!D:D)</f>
        <v>38851.980000000003</v>
      </c>
    </row>
    <row r="42" spans="1:7">
      <c r="A42" s="572" t="s">
        <v>224</v>
      </c>
      <c r="B42" s="573">
        <v>203756</v>
      </c>
      <c r="C42" s="574" t="s">
        <v>5205</v>
      </c>
      <c r="D42" s="575">
        <v>1</v>
      </c>
      <c r="E42" s="576" t="s">
        <v>6856</v>
      </c>
      <c r="F42" s="577" t="s">
        <v>6857</v>
      </c>
      <c r="G42" s="555">
        <f>SUMIF(crudo!B:B,referencias!A42,crudo!D:D)</f>
        <v>19592.43</v>
      </c>
    </row>
    <row r="43" spans="1:7">
      <c r="A43" s="572" t="s">
        <v>225</v>
      </c>
      <c r="B43" s="573">
        <v>203757</v>
      </c>
      <c r="C43" s="574" t="s">
        <v>5206</v>
      </c>
      <c r="D43" s="575">
        <v>4</v>
      </c>
      <c r="E43" s="576" t="s">
        <v>6856</v>
      </c>
      <c r="F43" s="577" t="s">
        <v>6857</v>
      </c>
      <c r="G43" s="555">
        <f>SUMIF(crudo!B:B,referencias!A43,crudo!D:D)</f>
        <v>65389.41</v>
      </c>
    </row>
    <row r="44" spans="1:7" s="524" customFormat="1">
      <c r="A44" s="572" t="s">
        <v>227</v>
      </c>
      <c r="B44" s="573">
        <v>218317</v>
      </c>
      <c r="C44" s="574" t="s">
        <v>5377</v>
      </c>
      <c r="D44" s="575">
        <v>1</v>
      </c>
      <c r="E44" s="576" t="s">
        <v>6856</v>
      </c>
      <c r="F44" s="577" t="s">
        <v>6857</v>
      </c>
      <c r="G44" s="555">
        <f>SUMIF(crudo!B:B,referencias!A44,crudo!D:D)</f>
        <v>22122.53</v>
      </c>
    </row>
    <row r="45" spans="1:7">
      <c r="A45" s="572" t="s">
        <v>226</v>
      </c>
      <c r="B45" s="573">
        <v>218318</v>
      </c>
      <c r="C45" s="574" t="s">
        <v>5378</v>
      </c>
      <c r="D45" s="575">
        <v>4</v>
      </c>
      <c r="E45" s="576" t="s">
        <v>6856</v>
      </c>
      <c r="F45" s="577" t="s">
        <v>6857</v>
      </c>
      <c r="G45" s="555">
        <f>SUMIF(crudo!B:B,referencias!A45,crudo!D:D)</f>
        <v>73487.12</v>
      </c>
    </row>
    <row r="46" spans="1:7">
      <c r="A46" s="572" t="s">
        <v>248</v>
      </c>
      <c r="B46" s="573">
        <v>218275</v>
      </c>
      <c r="C46" s="574" t="s">
        <v>5388</v>
      </c>
      <c r="D46" s="575">
        <v>1</v>
      </c>
      <c r="E46" s="576" t="s">
        <v>6856</v>
      </c>
      <c r="F46" s="577" t="s">
        <v>6857</v>
      </c>
      <c r="G46" s="555">
        <f>SUMIF(crudo!B:B,referencias!A46,crudo!D:D)</f>
        <v>18659.45</v>
      </c>
    </row>
    <row r="47" spans="1:7">
      <c r="A47" s="572" t="s">
        <v>249</v>
      </c>
      <c r="B47" s="573">
        <v>218276</v>
      </c>
      <c r="C47" s="574" t="s">
        <v>5389</v>
      </c>
      <c r="D47" s="575">
        <v>4</v>
      </c>
      <c r="E47" s="576" t="s">
        <v>6856</v>
      </c>
      <c r="F47" s="577" t="s">
        <v>6857</v>
      </c>
      <c r="G47" s="555">
        <f>SUMIF(crudo!B:B,referencias!A47,crudo!D:D)</f>
        <v>62275.63</v>
      </c>
    </row>
    <row r="48" spans="1:7">
      <c r="A48" s="572" t="s">
        <v>257</v>
      </c>
      <c r="B48" s="573">
        <v>213777</v>
      </c>
      <c r="C48" s="574" t="s">
        <v>5390</v>
      </c>
      <c r="D48" s="575">
        <v>1</v>
      </c>
      <c r="E48" s="576" t="s">
        <v>6856</v>
      </c>
      <c r="F48" s="577" t="s">
        <v>6857</v>
      </c>
      <c r="G48" s="555">
        <f>SUMIF(crudo!B:B,referencias!A48,crudo!D:D)</f>
        <v>21665.8</v>
      </c>
    </row>
    <row r="49" spans="1:7">
      <c r="A49" s="572" t="s">
        <v>256</v>
      </c>
      <c r="B49" s="573">
        <v>213836</v>
      </c>
      <c r="C49" s="574" t="s">
        <v>5391</v>
      </c>
      <c r="D49" s="575">
        <v>4</v>
      </c>
      <c r="E49" s="576" t="s">
        <v>6856</v>
      </c>
      <c r="F49" s="577" t="s">
        <v>6857</v>
      </c>
      <c r="G49" s="555">
        <f>SUMIF(crudo!B:B,referencias!A49,crudo!D:D)</f>
        <v>72456.5</v>
      </c>
    </row>
    <row r="50" spans="1:7">
      <c r="A50" s="572" t="s">
        <v>2811</v>
      </c>
      <c r="B50" s="589">
        <v>228411</v>
      </c>
      <c r="C50" s="574" t="s">
        <v>5392</v>
      </c>
      <c r="D50" s="575">
        <v>1</v>
      </c>
      <c r="E50" s="576" t="s">
        <v>6856</v>
      </c>
      <c r="F50" s="577" t="s">
        <v>6857</v>
      </c>
      <c r="G50" s="555">
        <f>SUMIF(crudo!B:B,referencias!A50,crudo!D:D)</f>
        <v>21579.52</v>
      </c>
    </row>
    <row r="51" spans="1:7">
      <c r="A51" s="572" t="s">
        <v>2812</v>
      </c>
      <c r="B51" s="589">
        <v>228412</v>
      </c>
      <c r="C51" s="574" t="s">
        <v>5393</v>
      </c>
      <c r="D51" s="575">
        <v>5</v>
      </c>
      <c r="E51" s="576" t="s">
        <v>6856</v>
      </c>
      <c r="F51" s="577" t="s">
        <v>6857</v>
      </c>
      <c r="G51" s="555">
        <f>SUMIF(crudo!B:B,referencias!A51,crudo!D:D)</f>
        <v>89642.4</v>
      </c>
    </row>
    <row r="52" spans="1:7" s="342" customFormat="1">
      <c r="A52" s="572" t="s">
        <v>5959</v>
      </c>
      <c r="B52" s="589">
        <v>223758</v>
      </c>
      <c r="C52" s="574" t="s">
        <v>6332</v>
      </c>
      <c r="D52" s="575">
        <v>1</v>
      </c>
      <c r="E52" s="576" t="s">
        <v>6856</v>
      </c>
      <c r="F52" s="577" t="s">
        <v>6857</v>
      </c>
      <c r="G52" s="555">
        <f>SUMIF(crudo!B:B,referencias!A52,crudo!D:D)</f>
        <v>21100.959999999999</v>
      </c>
    </row>
    <row r="53" spans="1:7">
      <c r="A53" s="572" t="s">
        <v>5960</v>
      </c>
      <c r="B53" s="573">
        <v>223757</v>
      </c>
      <c r="C53" s="574" t="s">
        <v>6333</v>
      </c>
      <c r="D53" s="575">
        <v>5</v>
      </c>
      <c r="E53" s="576" t="s">
        <v>6856</v>
      </c>
      <c r="F53" s="577" t="s">
        <v>6857</v>
      </c>
      <c r="G53" s="555">
        <f>SUMIF(crudo!B:B,referencias!A53,crudo!D:D)</f>
        <v>88041.64</v>
      </c>
    </row>
    <row r="54" spans="1:7">
      <c r="A54" s="572" t="s">
        <v>251</v>
      </c>
      <c r="B54" s="573">
        <v>218333</v>
      </c>
      <c r="C54" s="574" t="s">
        <v>6334</v>
      </c>
      <c r="D54" s="575">
        <v>1</v>
      </c>
      <c r="E54" s="576" t="s">
        <v>6856</v>
      </c>
      <c r="F54" s="577" t="s">
        <v>6857</v>
      </c>
      <c r="G54" s="555">
        <f>SUMIF(crudo!B:B,referencias!A54,crudo!D:D)</f>
        <v>23549.61</v>
      </c>
    </row>
    <row r="55" spans="1:7">
      <c r="A55" s="572" t="s">
        <v>250</v>
      </c>
      <c r="B55" s="573">
        <v>218334</v>
      </c>
      <c r="C55" s="574" t="s">
        <v>6335</v>
      </c>
      <c r="D55" s="575">
        <v>4</v>
      </c>
      <c r="E55" s="576" t="s">
        <v>6856</v>
      </c>
      <c r="F55" s="577" t="s">
        <v>6857</v>
      </c>
      <c r="G55" s="555">
        <f>SUMIF(crudo!B:B,referencias!A55,crudo!D:D)</f>
        <v>78386.259999999995</v>
      </c>
    </row>
    <row r="56" spans="1:7">
      <c r="A56" s="572" t="s">
        <v>255</v>
      </c>
      <c r="B56" s="573">
        <v>213818</v>
      </c>
      <c r="C56" s="574" t="s">
        <v>5394</v>
      </c>
      <c r="D56" s="575">
        <v>1</v>
      </c>
      <c r="E56" s="576" t="s">
        <v>6856</v>
      </c>
      <c r="F56" s="577" t="s">
        <v>6857</v>
      </c>
      <c r="G56" s="555">
        <f>SUMIF(crudo!B:B,referencias!A56,crudo!D:D)</f>
        <v>21376.17</v>
      </c>
    </row>
    <row r="57" spans="1:7" s="524" customFormat="1">
      <c r="A57" s="572" t="s">
        <v>254</v>
      </c>
      <c r="B57" s="573">
        <v>213819</v>
      </c>
      <c r="C57" s="574" t="s">
        <v>5395</v>
      </c>
      <c r="D57" s="575">
        <v>5</v>
      </c>
      <c r="E57" s="576" t="s">
        <v>6856</v>
      </c>
      <c r="F57" s="577" t="s">
        <v>6857</v>
      </c>
      <c r="G57" s="555">
        <f>SUMIF(crudo!B:B,referencias!A57,crudo!D:D)</f>
        <v>89272.65</v>
      </c>
    </row>
    <row r="58" spans="1:7">
      <c r="A58" s="572" t="s">
        <v>252</v>
      </c>
      <c r="B58" s="573">
        <v>218315</v>
      </c>
      <c r="C58" s="574" t="s">
        <v>5396</v>
      </c>
      <c r="D58" s="575">
        <v>1</v>
      </c>
      <c r="E58" s="576" t="s">
        <v>6856</v>
      </c>
      <c r="F58" s="577" t="s">
        <v>6857</v>
      </c>
      <c r="G58" s="555">
        <f>SUMIF(crudo!B:B,referencias!A58,crudo!D:D)</f>
        <v>21069.07</v>
      </c>
    </row>
    <row r="59" spans="1:7">
      <c r="A59" s="572" t="s">
        <v>253</v>
      </c>
      <c r="B59" s="573">
        <v>218316</v>
      </c>
      <c r="C59" s="574" t="s">
        <v>5397</v>
      </c>
      <c r="D59" s="575">
        <v>4</v>
      </c>
      <c r="E59" s="576" t="s">
        <v>6856</v>
      </c>
      <c r="F59" s="577" t="s">
        <v>6857</v>
      </c>
      <c r="G59" s="555">
        <f>SUMIF(crudo!B:B,referencias!A59,crudo!D:D)</f>
        <v>69987.73</v>
      </c>
    </row>
    <row r="60" spans="1:7">
      <c r="A60" s="572" t="s">
        <v>6854</v>
      </c>
      <c r="B60" s="573">
        <v>225987</v>
      </c>
      <c r="C60" s="572" t="s">
        <v>6855</v>
      </c>
      <c r="D60" s="572">
        <v>5</v>
      </c>
      <c r="E60" s="572" t="s">
        <v>6856</v>
      </c>
      <c r="F60" s="572" t="s">
        <v>6857</v>
      </c>
      <c r="G60" s="555">
        <f>SUMIF(crudo!B:B,referencias!A60,crudo!D:D)</f>
        <v>103133.56</v>
      </c>
    </row>
    <row r="61" spans="1:7">
      <c r="A61" s="572" t="s">
        <v>6858</v>
      </c>
      <c r="B61" s="573">
        <v>226005</v>
      </c>
      <c r="C61" s="572" t="s">
        <v>6859</v>
      </c>
      <c r="D61" s="572">
        <v>1</v>
      </c>
      <c r="E61" s="572" t="s">
        <v>6856</v>
      </c>
      <c r="F61" s="572" t="s">
        <v>6857</v>
      </c>
      <c r="G61" s="555">
        <f>SUMIF(crudo!B:B,referencias!A61,crudo!D:D)</f>
        <v>23086.22</v>
      </c>
    </row>
    <row r="62" spans="1:7">
      <c r="A62" s="572" t="s">
        <v>6860</v>
      </c>
      <c r="B62" s="573">
        <v>226006</v>
      </c>
      <c r="C62" s="572" t="s">
        <v>6861</v>
      </c>
      <c r="D62" s="572">
        <v>5</v>
      </c>
      <c r="E62" s="572" t="s">
        <v>6856</v>
      </c>
      <c r="F62" s="572" t="s">
        <v>6857</v>
      </c>
      <c r="G62" s="555">
        <f>SUMIF(crudo!B:B,referencias!A62,crudo!D:D)</f>
        <v>96414.32</v>
      </c>
    </row>
    <row r="63" spans="1:7">
      <c r="A63" s="572" t="s">
        <v>6862</v>
      </c>
      <c r="B63" s="573">
        <v>225986</v>
      </c>
      <c r="C63" s="572" t="s">
        <v>6863</v>
      </c>
      <c r="D63" s="572">
        <v>1</v>
      </c>
      <c r="E63" s="572" t="s">
        <v>6856</v>
      </c>
      <c r="F63" s="572" t="s">
        <v>6857</v>
      </c>
      <c r="G63" s="555">
        <f>SUMIF(crudo!B:B,referencias!A63,crudo!D:D)</f>
        <v>24787.599999999999</v>
      </c>
    </row>
    <row r="64" spans="1:7">
      <c r="A64" s="572" t="s">
        <v>2374</v>
      </c>
      <c r="B64" s="573">
        <v>228206</v>
      </c>
      <c r="C64" s="574" t="s">
        <v>7085</v>
      </c>
      <c r="D64" s="575">
        <v>208</v>
      </c>
      <c r="E64" s="576" t="s">
        <v>6856</v>
      </c>
      <c r="F64" s="577" t="s">
        <v>6857</v>
      </c>
      <c r="G64" s="555">
        <f>SUMIF(crudo!B:B,referencias!A64,crudo!D:D)</f>
        <v>2264066.2999999998</v>
      </c>
    </row>
    <row r="65" spans="1:7">
      <c r="A65" s="578" t="s">
        <v>6842</v>
      </c>
      <c r="B65" s="573">
        <v>197649</v>
      </c>
      <c r="C65" s="579" t="s">
        <v>7086</v>
      </c>
      <c r="D65" s="575">
        <v>208</v>
      </c>
      <c r="E65" s="576" t="s">
        <v>6856</v>
      </c>
      <c r="F65" s="577" t="s">
        <v>6857</v>
      </c>
      <c r="G65" s="555">
        <f>SUMIF(crudo!B:B,referencias!A65,crudo!D:D)</f>
        <v>1718525.85</v>
      </c>
    </row>
    <row r="66" spans="1:7">
      <c r="A66" s="572" t="s">
        <v>2340</v>
      </c>
      <c r="B66" s="573">
        <v>228205</v>
      </c>
      <c r="C66" s="579" t="s">
        <v>7087</v>
      </c>
      <c r="D66" s="575">
        <v>20</v>
      </c>
      <c r="E66" s="576" t="s">
        <v>6856</v>
      </c>
      <c r="F66" s="577" t="s">
        <v>6857</v>
      </c>
      <c r="G66" s="555">
        <f>SUMIF(crudo!B:B,referencias!A66,crudo!D:D)</f>
        <v>270513.15999999997</v>
      </c>
    </row>
    <row r="67" spans="1:7">
      <c r="A67" s="572" t="s">
        <v>269</v>
      </c>
      <c r="B67" s="573">
        <v>228898</v>
      </c>
      <c r="C67" s="579" t="s">
        <v>7088</v>
      </c>
      <c r="D67" s="575">
        <v>20</v>
      </c>
      <c r="E67" s="576" t="s">
        <v>6856</v>
      </c>
      <c r="F67" s="577" t="s">
        <v>6857</v>
      </c>
      <c r="G67" s="555">
        <f>SUMIF(crudo!B:B,referencias!A67,crudo!D:D)</f>
        <v>241345.46</v>
      </c>
    </row>
    <row r="68" spans="1:7">
      <c r="A68" s="572"/>
      <c r="B68" s="573">
        <v>228411</v>
      </c>
      <c r="C68" s="579" t="s">
        <v>7089</v>
      </c>
      <c r="D68" s="575">
        <v>1</v>
      </c>
      <c r="E68" s="576" t="s">
        <v>6856</v>
      </c>
      <c r="F68" s="577" t="s">
        <v>6857</v>
      </c>
      <c r="G68" s="555">
        <f>SUMIF(crudo!B:B,referencias!A68,crudo!D:D)</f>
        <v>0</v>
      </c>
    </row>
    <row r="69" spans="1:7">
      <c r="A69" s="572"/>
      <c r="B69" s="573">
        <v>193911</v>
      </c>
      <c r="C69" s="574" t="s">
        <v>5253</v>
      </c>
      <c r="D69" s="575">
        <v>1000</v>
      </c>
      <c r="E69" s="576" t="s">
        <v>7090</v>
      </c>
      <c r="F69" s="577" t="s">
        <v>7077</v>
      </c>
      <c r="G69" s="555">
        <f>SUMIF(crudo!B:B,referencias!A69,crudo!D:D)</f>
        <v>0</v>
      </c>
    </row>
    <row r="70" spans="1:7">
      <c r="A70" s="572" t="s">
        <v>266</v>
      </c>
      <c r="B70" s="573">
        <v>193912</v>
      </c>
      <c r="C70" s="574" t="s">
        <v>5254</v>
      </c>
      <c r="D70" s="575">
        <v>208</v>
      </c>
      <c r="E70" s="576" t="s">
        <v>7090</v>
      </c>
      <c r="F70" s="577" t="s">
        <v>7077</v>
      </c>
      <c r="G70" s="555">
        <f>SUMIF(crudo!B:B,referencias!A70,crudo!D:D)</f>
        <v>979916.36</v>
      </c>
    </row>
    <row r="71" spans="1:7">
      <c r="A71" s="572" t="s">
        <v>267</v>
      </c>
      <c r="B71" s="573">
        <v>193913</v>
      </c>
      <c r="C71" s="574" t="s">
        <v>5255</v>
      </c>
      <c r="D71" s="575">
        <v>20</v>
      </c>
      <c r="E71" s="576" t="s">
        <v>7090</v>
      </c>
      <c r="F71" s="577" t="s">
        <v>7077</v>
      </c>
      <c r="G71" s="555">
        <f>SUMIF(crudo!B:B,referencias!A71,crudo!D:D)</f>
        <v>116737.77</v>
      </c>
    </row>
    <row r="72" spans="1:7">
      <c r="A72" s="572" t="s">
        <v>264</v>
      </c>
      <c r="B72" s="573">
        <v>226351</v>
      </c>
      <c r="C72" s="574" t="s">
        <v>5325</v>
      </c>
      <c r="D72" s="575">
        <v>208</v>
      </c>
      <c r="E72" s="576" t="s">
        <v>7090</v>
      </c>
      <c r="F72" s="577" t="s">
        <v>7077</v>
      </c>
      <c r="G72" s="555">
        <f>SUMIF(crudo!B:B,referencias!A72,crudo!D:D)</f>
        <v>830584.35</v>
      </c>
    </row>
    <row r="73" spans="1:7">
      <c r="A73" s="572" t="s">
        <v>265</v>
      </c>
      <c r="B73" s="573">
        <v>226353</v>
      </c>
      <c r="C73" s="574" t="s">
        <v>5326</v>
      </c>
      <c r="D73" s="575">
        <v>20</v>
      </c>
      <c r="E73" s="576" t="s">
        <v>7090</v>
      </c>
      <c r="F73" s="577" t="s">
        <v>7077</v>
      </c>
      <c r="G73" s="555">
        <f>SUMIF(crudo!B:B,referencias!A73,crudo!D:D)</f>
        <v>98947.8</v>
      </c>
    </row>
    <row r="74" spans="1:7">
      <c r="A74" s="572"/>
      <c r="B74" s="573">
        <v>226352</v>
      </c>
      <c r="C74" s="574" t="s">
        <v>5398</v>
      </c>
      <c r="D74" s="575">
        <v>1000</v>
      </c>
      <c r="E74" s="576" t="s">
        <v>7090</v>
      </c>
      <c r="F74" s="577" t="s">
        <v>7077</v>
      </c>
      <c r="G74" s="555">
        <f>SUMIF(crudo!B:B,referencias!A74,crudo!D:D)</f>
        <v>0</v>
      </c>
    </row>
    <row r="75" spans="1:7">
      <c r="A75" s="572" t="s">
        <v>5993</v>
      </c>
      <c r="B75" s="573">
        <v>226527</v>
      </c>
      <c r="C75" s="574" t="s">
        <v>6336</v>
      </c>
      <c r="D75" s="575">
        <v>208</v>
      </c>
      <c r="E75" s="576" t="s">
        <v>7090</v>
      </c>
      <c r="F75" s="577" t="s">
        <v>7084</v>
      </c>
      <c r="G75" s="555">
        <f>SUMIF(crudo!B:B,referencias!A75,crudo!D:D)</f>
        <v>1466900.21</v>
      </c>
    </row>
    <row r="76" spans="1:7">
      <c r="A76" s="572" t="s">
        <v>4012</v>
      </c>
      <c r="B76" s="573">
        <v>226528</v>
      </c>
      <c r="C76" s="574" t="s">
        <v>6337</v>
      </c>
      <c r="D76" s="575">
        <v>20</v>
      </c>
      <c r="E76" s="576" t="s">
        <v>7090</v>
      </c>
      <c r="F76" s="577" t="s">
        <v>7084</v>
      </c>
      <c r="G76" s="555">
        <f>SUMIF(crudo!B:B,referencias!A76,crudo!D:D)</f>
        <v>175399.14</v>
      </c>
    </row>
    <row r="77" spans="1:7">
      <c r="A77" s="572"/>
      <c r="B77" s="573">
        <v>159212</v>
      </c>
      <c r="C77" s="574" t="s">
        <v>7091</v>
      </c>
      <c r="D77" s="575">
        <v>208</v>
      </c>
      <c r="E77" s="576" t="s">
        <v>7090</v>
      </c>
      <c r="F77" s="577" t="s">
        <v>6857</v>
      </c>
      <c r="G77" s="555">
        <f>SUMIF(crudo!B:B,referencias!A77,crudo!D:D)</f>
        <v>0</v>
      </c>
    </row>
    <row r="78" spans="1:7">
      <c r="A78" s="572"/>
      <c r="B78" s="573">
        <v>194713</v>
      </c>
      <c r="C78" s="574" t="s">
        <v>7092</v>
      </c>
      <c r="D78" s="575">
        <v>20</v>
      </c>
      <c r="E78" s="576" t="s">
        <v>7090</v>
      </c>
      <c r="F78" s="577" t="s">
        <v>6857</v>
      </c>
      <c r="G78" s="555">
        <f>SUMIF(crudo!B:B,referencias!A78,crudo!D:D)</f>
        <v>0</v>
      </c>
    </row>
    <row r="79" spans="1:7">
      <c r="A79" s="572"/>
      <c r="B79" s="573">
        <v>197731</v>
      </c>
      <c r="C79" s="574" t="s">
        <v>5256</v>
      </c>
      <c r="D79" s="575">
        <v>208</v>
      </c>
      <c r="E79" s="576" t="s">
        <v>7090</v>
      </c>
      <c r="F79" s="577" t="s">
        <v>6857</v>
      </c>
      <c r="G79" s="555">
        <f>SUMIF(crudo!B:B,referencias!A79,crudo!D:D)</f>
        <v>0</v>
      </c>
    </row>
    <row r="80" spans="1:7">
      <c r="A80" s="572"/>
      <c r="B80" s="573">
        <v>174337</v>
      </c>
      <c r="C80" s="574" t="s">
        <v>5257</v>
      </c>
      <c r="D80" s="575">
        <v>208</v>
      </c>
      <c r="E80" s="576" t="s">
        <v>7090</v>
      </c>
      <c r="F80" s="577" t="s">
        <v>6857</v>
      </c>
      <c r="G80" s="555">
        <f>SUMIF(crudo!B:B,referencias!A80,crudo!D:D)</f>
        <v>0</v>
      </c>
    </row>
    <row r="81" spans="1:7">
      <c r="A81" s="572"/>
      <c r="B81" s="573">
        <v>174371</v>
      </c>
      <c r="C81" s="574" t="s">
        <v>7093</v>
      </c>
      <c r="D81" s="575">
        <v>20</v>
      </c>
      <c r="E81" s="576" t="s">
        <v>7090</v>
      </c>
      <c r="F81" s="577" t="s">
        <v>6857</v>
      </c>
      <c r="G81" s="555">
        <f>SUMIF(crudo!B:B,referencias!A81,crudo!D:D)</f>
        <v>0</v>
      </c>
    </row>
    <row r="82" spans="1:7">
      <c r="A82" s="572" t="s">
        <v>404</v>
      </c>
      <c r="B82" s="573">
        <v>203963</v>
      </c>
      <c r="C82" s="574" t="s">
        <v>5212</v>
      </c>
      <c r="D82" s="575">
        <v>1</v>
      </c>
      <c r="E82" s="576" t="s">
        <v>7094</v>
      </c>
      <c r="F82" s="577" t="s">
        <v>7095</v>
      </c>
      <c r="G82" s="555">
        <f>SUMIF(crudo!B:B,referencias!A82,crudo!D:D)</f>
        <v>14495.09</v>
      </c>
    </row>
    <row r="83" spans="1:7">
      <c r="A83" s="572" t="s">
        <v>446</v>
      </c>
      <c r="B83" s="573">
        <v>203961</v>
      </c>
      <c r="C83" s="574" t="s">
        <v>5213</v>
      </c>
      <c r="D83" s="575">
        <v>20</v>
      </c>
      <c r="E83" s="576" t="s">
        <v>7094</v>
      </c>
      <c r="F83" s="577" t="s">
        <v>7095</v>
      </c>
      <c r="G83" s="555">
        <f>SUMIF(crudo!B:B,referencias!A83,crudo!D:D)</f>
        <v>240883.47</v>
      </c>
    </row>
    <row r="84" spans="1:7">
      <c r="A84" s="572" t="s">
        <v>277</v>
      </c>
      <c r="B84" s="573">
        <v>203962</v>
      </c>
      <c r="C84" s="574" t="s">
        <v>5214</v>
      </c>
      <c r="D84" s="575">
        <v>0.2</v>
      </c>
      <c r="E84" s="576" t="s">
        <v>7094</v>
      </c>
      <c r="F84" s="577" t="s">
        <v>7095</v>
      </c>
      <c r="G84" s="555">
        <f>SUMIF(crudo!B:B,referencias!A84,crudo!D:D)</f>
        <v>4698.08</v>
      </c>
    </row>
    <row r="85" spans="1:7">
      <c r="A85" s="572" t="s">
        <v>276</v>
      </c>
      <c r="B85" s="573">
        <v>205556</v>
      </c>
      <c r="C85" s="574" t="s">
        <v>5215</v>
      </c>
      <c r="D85" s="575">
        <v>0.5</v>
      </c>
      <c r="E85" s="576" t="s">
        <v>7094</v>
      </c>
      <c r="F85" s="577" t="s">
        <v>7095</v>
      </c>
      <c r="G85" s="555">
        <f>SUMIF(crudo!B:B,referencias!A85,crudo!D:D)</f>
        <v>11744.66</v>
      </c>
    </row>
    <row r="86" spans="1:7">
      <c r="A86" s="572" t="s">
        <v>3958</v>
      </c>
      <c r="B86" s="573">
        <v>192833</v>
      </c>
      <c r="C86" s="574" t="s">
        <v>6338</v>
      </c>
      <c r="D86" s="575">
        <v>20</v>
      </c>
      <c r="E86" s="576" t="s">
        <v>7094</v>
      </c>
      <c r="F86" s="577" t="s">
        <v>7096</v>
      </c>
      <c r="G86" s="555">
        <f>SUMIF(crudo!B:B,referencias!A86,crudo!D:D)</f>
        <v>97830.14</v>
      </c>
    </row>
    <row r="87" spans="1:7">
      <c r="A87" s="572"/>
      <c r="B87" s="573">
        <v>192824</v>
      </c>
      <c r="C87" s="574" t="s">
        <v>5208</v>
      </c>
      <c r="D87" s="575">
        <v>208</v>
      </c>
      <c r="E87" s="576" t="s">
        <v>7094</v>
      </c>
      <c r="F87" s="577" t="s">
        <v>7096</v>
      </c>
      <c r="G87" s="555">
        <f>SUMIF(crudo!B:B,referencias!A87,crudo!D:D)</f>
        <v>0</v>
      </c>
    </row>
    <row r="88" spans="1:7" s="17" customFormat="1">
      <c r="A88" s="572" t="s">
        <v>278</v>
      </c>
      <c r="B88" s="573">
        <v>218260</v>
      </c>
      <c r="C88" s="574" t="s">
        <v>5400</v>
      </c>
      <c r="D88" s="575">
        <v>1</v>
      </c>
      <c r="E88" s="576" t="s">
        <v>7094</v>
      </c>
      <c r="F88" s="577" t="s">
        <v>7096</v>
      </c>
      <c r="G88" s="555">
        <f>SUMIF(crudo!B:B,referencias!A88,crudo!D:D)</f>
        <v>7447.94</v>
      </c>
    </row>
    <row r="89" spans="1:7">
      <c r="A89" s="572" t="s">
        <v>4644</v>
      </c>
      <c r="B89" s="573">
        <v>192825</v>
      </c>
      <c r="C89" s="574" t="s">
        <v>5209</v>
      </c>
      <c r="D89" s="575">
        <v>20</v>
      </c>
      <c r="E89" s="576" t="s">
        <v>7094</v>
      </c>
      <c r="F89" s="577" t="s">
        <v>7096</v>
      </c>
      <c r="G89" s="555">
        <f>SUMIF(crudo!B:B,referencias!A89,crudo!D:D)</f>
        <v>137339.43</v>
      </c>
    </row>
    <row r="90" spans="1:7">
      <c r="A90" s="572" t="s">
        <v>283</v>
      </c>
      <c r="B90" s="573">
        <v>194011</v>
      </c>
      <c r="C90" s="574" t="s">
        <v>5210</v>
      </c>
      <c r="D90" s="575">
        <v>208</v>
      </c>
      <c r="E90" s="576" t="s">
        <v>7094</v>
      </c>
      <c r="F90" s="577" t="s">
        <v>7096</v>
      </c>
      <c r="G90" s="555">
        <f>SUMIF(crudo!B:B,referencias!A90,crudo!D:D)</f>
        <v>1443692.92</v>
      </c>
    </row>
    <row r="91" spans="1:7">
      <c r="A91" s="572" t="s">
        <v>284</v>
      </c>
      <c r="B91" s="573">
        <v>218268</v>
      </c>
      <c r="C91" s="574" t="s">
        <v>5401</v>
      </c>
      <c r="D91" s="575">
        <v>1</v>
      </c>
      <c r="E91" s="576" t="s">
        <v>7094</v>
      </c>
      <c r="F91" s="577" t="s">
        <v>7096</v>
      </c>
      <c r="G91" s="555">
        <f>SUMIF(crudo!B:B,referencias!A91,crudo!D:D)</f>
        <v>9343.43</v>
      </c>
    </row>
    <row r="92" spans="1:7">
      <c r="A92" s="572" t="s">
        <v>285</v>
      </c>
      <c r="B92" s="573">
        <v>194012</v>
      </c>
      <c r="C92" s="574" t="s">
        <v>5211</v>
      </c>
      <c r="D92" s="575">
        <v>20</v>
      </c>
      <c r="E92" s="576" t="s">
        <v>7094</v>
      </c>
      <c r="F92" s="577" t="s">
        <v>7096</v>
      </c>
      <c r="G92" s="555">
        <f>SUMIF(crudo!B:B,referencias!A92,crudo!D:D)</f>
        <v>171919.05</v>
      </c>
    </row>
    <row r="93" spans="1:7">
      <c r="A93" s="572"/>
      <c r="B93" s="573">
        <v>218269</v>
      </c>
      <c r="C93" s="574" t="s">
        <v>5461</v>
      </c>
      <c r="D93" s="575">
        <v>4</v>
      </c>
      <c r="E93" s="576" t="s">
        <v>7094</v>
      </c>
      <c r="F93" s="577" t="s">
        <v>7096</v>
      </c>
      <c r="G93" s="555">
        <f>SUMIF(crudo!B:B,referencias!A93,crudo!D:D)</f>
        <v>0</v>
      </c>
    </row>
    <row r="94" spans="1:7">
      <c r="A94" s="572"/>
      <c r="B94" s="573">
        <v>207334</v>
      </c>
      <c r="C94" s="574" t="s">
        <v>5403</v>
      </c>
      <c r="D94" s="575">
        <v>1000</v>
      </c>
      <c r="E94" s="576" t="s">
        <v>7094</v>
      </c>
      <c r="F94" s="577" t="s">
        <v>7096</v>
      </c>
      <c r="G94" s="555">
        <f>SUMIF(crudo!B:B,referencias!A94,crudo!D:D)</f>
        <v>0</v>
      </c>
    </row>
    <row r="95" spans="1:7">
      <c r="A95" s="572" t="s">
        <v>279</v>
      </c>
      <c r="B95" s="573">
        <v>207333</v>
      </c>
      <c r="C95" s="574" t="s">
        <v>5251</v>
      </c>
      <c r="D95" s="575">
        <v>208</v>
      </c>
      <c r="E95" s="576" t="s">
        <v>7094</v>
      </c>
      <c r="F95" s="577" t="s">
        <v>7096</v>
      </c>
      <c r="G95" s="555">
        <f>SUMIF(crudo!B:B,referencias!A95,crudo!D:D)</f>
        <v>867050.24</v>
      </c>
    </row>
    <row r="96" spans="1:7">
      <c r="A96" s="572" t="s">
        <v>280</v>
      </c>
      <c r="B96" s="573">
        <v>207306</v>
      </c>
      <c r="C96" s="574" t="s">
        <v>5252</v>
      </c>
      <c r="D96" s="575">
        <v>20</v>
      </c>
      <c r="E96" s="576" t="s">
        <v>7094</v>
      </c>
      <c r="F96" s="577" t="s">
        <v>7096</v>
      </c>
      <c r="G96" s="555">
        <f>SUMIF(crudo!B:B,referencias!A96,crudo!D:D)</f>
        <v>103250.8</v>
      </c>
    </row>
    <row r="97" spans="1:7">
      <c r="A97" s="572" t="s">
        <v>4646</v>
      </c>
      <c r="B97" s="573">
        <v>204015</v>
      </c>
      <c r="C97" s="574" t="s">
        <v>5260</v>
      </c>
      <c r="D97" s="575">
        <v>208</v>
      </c>
      <c r="E97" s="576" t="s">
        <v>7094</v>
      </c>
      <c r="F97" s="577" t="s">
        <v>7096</v>
      </c>
      <c r="G97" s="555">
        <f>SUMIF(crudo!B:B,referencias!A97,crudo!D:D)</f>
        <v>1443692.92</v>
      </c>
    </row>
    <row r="98" spans="1:7">
      <c r="A98" s="572" t="s">
        <v>287</v>
      </c>
      <c r="B98" s="573">
        <v>218274</v>
      </c>
      <c r="C98" s="574" t="s">
        <v>5404</v>
      </c>
      <c r="D98" s="575">
        <v>1</v>
      </c>
      <c r="E98" s="576" t="s">
        <v>7094</v>
      </c>
      <c r="F98" s="577" t="s">
        <v>7096</v>
      </c>
      <c r="G98" s="555">
        <f>SUMIF(crudo!B:B,referencias!A98,crudo!D:D)</f>
        <v>9343.43</v>
      </c>
    </row>
    <row r="99" spans="1:7">
      <c r="A99" s="572" t="s">
        <v>4645</v>
      </c>
      <c r="B99" s="573">
        <v>204014</v>
      </c>
      <c r="C99" s="574" t="s">
        <v>5261</v>
      </c>
      <c r="D99" s="575">
        <v>20</v>
      </c>
      <c r="E99" s="576" t="s">
        <v>7094</v>
      </c>
      <c r="F99" s="577" t="s">
        <v>7096</v>
      </c>
      <c r="G99" s="555">
        <f>SUMIF(crudo!B:B,referencias!A99,crudo!D:D)</f>
        <v>171919.05</v>
      </c>
    </row>
    <row r="100" spans="1:7">
      <c r="A100" s="572"/>
      <c r="B100" s="573">
        <v>194015</v>
      </c>
      <c r="C100" s="574" t="s">
        <v>7097</v>
      </c>
      <c r="D100" s="575">
        <v>208</v>
      </c>
      <c r="E100" s="576" t="s">
        <v>7094</v>
      </c>
      <c r="F100" s="577" t="s">
        <v>7096</v>
      </c>
      <c r="G100" s="555">
        <f>SUMIF(crudo!B:B,referencias!A100,crudo!D:D)</f>
        <v>0</v>
      </c>
    </row>
    <row r="101" spans="1:7">
      <c r="A101" s="572"/>
      <c r="B101" s="573">
        <v>194020</v>
      </c>
      <c r="C101" s="574" t="s">
        <v>7098</v>
      </c>
      <c r="D101" s="575">
        <v>208</v>
      </c>
      <c r="E101" s="576" t="s">
        <v>7094</v>
      </c>
      <c r="F101" s="577" t="s">
        <v>7096</v>
      </c>
      <c r="G101" s="555">
        <f>SUMIF(crudo!B:B,referencias!A101,crudo!D:D)</f>
        <v>0</v>
      </c>
    </row>
    <row r="102" spans="1:7">
      <c r="A102" s="572"/>
      <c r="B102" s="573">
        <v>194016</v>
      </c>
      <c r="C102" s="574" t="s">
        <v>7099</v>
      </c>
      <c r="D102" s="575">
        <v>20</v>
      </c>
      <c r="E102" s="576" t="s">
        <v>7094</v>
      </c>
      <c r="F102" s="577" t="s">
        <v>7096</v>
      </c>
      <c r="G102" s="555">
        <f>SUMIF(crudo!B:B,referencias!A102,crudo!D:D)</f>
        <v>0</v>
      </c>
    </row>
    <row r="103" spans="1:7">
      <c r="A103" s="572" t="s">
        <v>325</v>
      </c>
      <c r="B103" s="573">
        <v>214174</v>
      </c>
      <c r="C103" s="574" t="s">
        <v>5402</v>
      </c>
      <c r="D103" s="575">
        <v>1</v>
      </c>
      <c r="E103" s="576" t="s">
        <v>7094</v>
      </c>
      <c r="F103" s="577" t="s">
        <v>7077</v>
      </c>
      <c r="G103" s="555">
        <f>SUMIF(crudo!B:B,referencias!A103,crudo!D:D)</f>
        <v>12974.16</v>
      </c>
    </row>
    <row r="104" spans="1:7">
      <c r="A104" s="572" t="s">
        <v>272</v>
      </c>
      <c r="B104" s="589">
        <v>229966</v>
      </c>
      <c r="C104" s="574" t="s">
        <v>5399</v>
      </c>
      <c r="D104" s="575">
        <v>0.14499999999999999</v>
      </c>
      <c r="E104" s="576" t="s">
        <v>7094</v>
      </c>
      <c r="F104" s="577" t="s">
        <v>7100</v>
      </c>
      <c r="G104" s="555">
        <f>SUMIF(crudo!B:B,referencias!A104,crudo!D:D)</f>
        <v>4463.26</v>
      </c>
    </row>
    <row r="105" spans="1:7">
      <c r="A105" s="572" t="s">
        <v>273</v>
      </c>
      <c r="B105" s="589">
        <v>1115190</v>
      </c>
      <c r="C105" s="570" t="s">
        <v>8962</v>
      </c>
      <c r="D105" s="575">
        <v>1</v>
      </c>
      <c r="E105" s="576" t="s">
        <v>7094</v>
      </c>
      <c r="F105" s="577" t="s">
        <v>7100</v>
      </c>
      <c r="G105" s="555">
        <f>SUMIF(crudo!B:B,referencias!A105,crudo!D:D)</f>
        <v>4202.54</v>
      </c>
    </row>
    <row r="106" spans="1:7">
      <c r="A106" s="572"/>
      <c r="B106" s="573">
        <v>202580</v>
      </c>
      <c r="C106" s="574" t="s">
        <v>5180</v>
      </c>
      <c r="D106" s="575">
        <v>180</v>
      </c>
      <c r="E106" s="576" t="s">
        <v>7101</v>
      </c>
      <c r="F106" s="577" t="s">
        <v>7102</v>
      </c>
      <c r="G106" s="555">
        <f>SUMIF(crudo!B:B,referencias!A106,crudo!D:D)</f>
        <v>0</v>
      </c>
    </row>
    <row r="107" spans="1:7">
      <c r="A107" s="572" t="s">
        <v>4697</v>
      </c>
      <c r="B107" s="573">
        <v>202559</v>
      </c>
      <c r="C107" s="574" t="s">
        <v>5181</v>
      </c>
      <c r="D107" s="575">
        <v>18</v>
      </c>
      <c r="E107" s="576" t="s">
        <v>7101</v>
      </c>
      <c r="F107" s="577" t="s">
        <v>7102</v>
      </c>
      <c r="G107" s="555">
        <f>SUMIF(crudo!B:B,referencias!A107,crudo!D:D)</f>
        <v>138840.26</v>
      </c>
    </row>
    <row r="108" spans="1:7">
      <c r="A108" s="572" t="s">
        <v>6330</v>
      </c>
      <c r="B108" s="573">
        <v>203256</v>
      </c>
      <c r="C108" s="574" t="s">
        <v>5225</v>
      </c>
      <c r="D108" s="575">
        <v>180</v>
      </c>
      <c r="E108" s="576" t="s">
        <v>7101</v>
      </c>
      <c r="F108" s="577" t="s">
        <v>7102</v>
      </c>
      <c r="G108" s="555">
        <f>SUMIF(crudo!B:B,referencias!A108,crudo!D:D)</f>
        <v>1641461.35</v>
      </c>
    </row>
    <row r="109" spans="1:7">
      <c r="A109" s="572" t="s">
        <v>347</v>
      </c>
      <c r="B109" s="573">
        <v>203255</v>
      </c>
      <c r="C109" s="574" t="s">
        <v>5226</v>
      </c>
      <c r="D109" s="575">
        <v>18</v>
      </c>
      <c r="E109" s="576" t="s">
        <v>7101</v>
      </c>
      <c r="F109" s="577" t="s">
        <v>7102</v>
      </c>
      <c r="G109" s="555">
        <f>SUMIF(crudo!B:B,referencias!A109,crudo!D:D)</f>
        <v>203288.67</v>
      </c>
    </row>
    <row r="110" spans="1:7">
      <c r="A110" s="572" t="s">
        <v>355</v>
      </c>
      <c r="B110" s="573">
        <v>192836</v>
      </c>
      <c r="C110" s="574" t="s">
        <v>5227</v>
      </c>
      <c r="D110" s="575">
        <v>180</v>
      </c>
      <c r="E110" s="576" t="s">
        <v>7101</v>
      </c>
      <c r="F110" s="577" t="s">
        <v>7102</v>
      </c>
      <c r="G110" s="555">
        <f>SUMIF(crudo!B:B,referencias!A110,crudo!D:D)</f>
        <v>1149793.8600000001</v>
      </c>
    </row>
    <row r="111" spans="1:7">
      <c r="A111" s="572" t="s">
        <v>356</v>
      </c>
      <c r="B111" s="573">
        <v>192837</v>
      </c>
      <c r="C111" s="574" t="s">
        <v>5228</v>
      </c>
      <c r="D111" s="575">
        <v>18</v>
      </c>
      <c r="E111" s="576" t="s">
        <v>7101</v>
      </c>
      <c r="F111" s="577" t="s">
        <v>7102</v>
      </c>
      <c r="G111" s="555">
        <f>SUMIF(crudo!B:B,referencias!A111,crudo!D:D)</f>
        <v>142397.54999999999</v>
      </c>
    </row>
    <row r="112" spans="1:7">
      <c r="A112" s="572" t="s">
        <v>357</v>
      </c>
      <c r="B112" s="573">
        <v>192839</v>
      </c>
      <c r="C112" s="574" t="s">
        <v>5229</v>
      </c>
      <c r="D112" s="575">
        <v>4</v>
      </c>
      <c r="E112" s="576" t="s">
        <v>7101</v>
      </c>
      <c r="F112" s="577" t="s">
        <v>7102</v>
      </c>
      <c r="G112" s="555">
        <f>SUMIF(crudo!B:B,referencias!A112,crudo!D:D)</f>
        <v>35771.360000000001</v>
      </c>
    </row>
    <row r="113" spans="1:7">
      <c r="A113" s="572"/>
      <c r="B113" s="573">
        <v>226514</v>
      </c>
      <c r="C113" s="574" t="s">
        <v>6339</v>
      </c>
      <c r="D113" s="575">
        <v>180</v>
      </c>
      <c r="E113" s="576" t="s">
        <v>7101</v>
      </c>
      <c r="F113" s="577" t="s">
        <v>7102</v>
      </c>
      <c r="G113" s="555">
        <f>SUMIF(crudo!B:B,referencias!A113,crudo!D:D)</f>
        <v>0</v>
      </c>
    </row>
    <row r="114" spans="1:7">
      <c r="A114" s="572"/>
      <c r="B114" s="573">
        <v>226515</v>
      </c>
      <c r="C114" s="574" t="s">
        <v>6340</v>
      </c>
      <c r="D114" s="575">
        <v>18</v>
      </c>
      <c r="E114" s="576" t="s">
        <v>7101</v>
      </c>
      <c r="F114" s="577" t="s">
        <v>7102</v>
      </c>
      <c r="G114" s="555">
        <f>SUMIF(crudo!B:B,referencias!A114,crudo!D:D)</f>
        <v>0</v>
      </c>
    </row>
    <row r="115" spans="1:7">
      <c r="A115" s="572"/>
      <c r="B115" s="573">
        <v>226516</v>
      </c>
      <c r="C115" s="574" t="s">
        <v>6341</v>
      </c>
      <c r="D115" s="575">
        <v>180</v>
      </c>
      <c r="E115" s="576" t="s">
        <v>7101</v>
      </c>
      <c r="F115" s="577" t="s">
        <v>7102</v>
      </c>
      <c r="G115" s="555">
        <f>SUMIF(crudo!B:B,referencias!A115,crudo!D:D)</f>
        <v>0</v>
      </c>
    </row>
    <row r="116" spans="1:7">
      <c r="A116" s="572"/>
      <c r="B116" s="573">
        <v>226517</v>
      </c>
      <c r="C116" s="574" t="s">
        <v>6342</v>
      </c>
      <c r="D116" s="575">
        <v>18</v>
      </c>
      <c r="E116" s="576" t="s">
        <v>7101</v>
      </c>
      <c r="F116" s="577" t="s">
        <v>7102</v>
      </c>
      <c r="G116" s="555">
        <f>SUMIF(crudo!B:B,referencias!A116,crudo!D:D)</f>
        <v>0</v>
      </c>
    </row>
    <row r="117" spans="1:7">
      <c r="A117" s="572"/>
      <c r="B117" s="573">
        <v>192835</v>
      </c>
      <c r="C117" s="574" t="s">
        <v>6343</v>
      </c>
      <c r="D117" s="575">
        <v>180</v>
      </c>
      <c r="E117" s="576" t="s">
        <v>7101</v>
      </c>
      <c r="F117" s="577" t="s">
        <v>7102</v>
      </c>
      <c r="G117" s="555">
        <f>SUMIF(crudo!B:B,referencias!A117,crudo!D:D)</f>
        <v>0</v>
      </c>
    </row>
    <row r="118" spans="1:7">
      <c r="A118" s="572"/>
      <c r="B118" s="573">
        <v>202527</v>
      </c>
      <c r="C118" s="574" t="s">
        <v>6344</v>
      </c>
      <c r="D118" s="575">
        <v>18</v>
      </c>
      <c r="E118" s="576" t="s">
        <v>7101</v>
      </c>
      <c r="F118" s="577" t="s">
        <v>7102</v>
      </c>
      <c r="G118" s="555">
        <f>SUMIF(crudo!B:B,referencias!A118,crudo!D:D)</f>
        <v>0</v>
      </c>
    </row>
    <row r="119" spans="1:7">
      <c r="A119" s="572" t="s">
        <v>411</v>
      </c>
      <c r="B119" s="573">
        <v>194023</v>
      </c>
      <c r="C119" s="574" t="s">
        <v>5230</v>
      </c>
      <c r="D119" s="575">
        <v>180</v>
      </c>
      <c r="E119" s="576" t="s">
        <v>7101</v>
      </c>
      <c r="F119" s="577" t="s">
        <v>7102</v>
      </c>
      <c r="G119" s="555">
        <f>SUMIF(crudo!B:B,referencias!A119,crudo!D:D)</f>
        <v>1336148.81</v>
      </c>
    </row>
    <row r="120" spans="1:7">
      <c r="A120" s="572" t="s">
        <v>353</v>
      </c>
      <c r="B120" s="573">
        <v>194024</v>
      </c>
      <c r="C120" s="574" t="s">
        <v>5231</v>
      </c>
      <c r="D120" s="575">
        <v>18</v>
      </c>
      <c r="E120" s="576" t="s">
        <v>7101</v>
      </c>
      <c r="F120" s="577" t="s">
        <v>7102</v>
      </c>
      <c r="G120" s="555">
        <f>SUMIF(crudo!B:B,referencias!A120,crudo!D:D)</f>
        <v>165476.89000000001</v>
      </c>
    </row>
    <row r="121" spans="1:7">
      <c r="A121" s="572" t="s">
        <v>354</v>
      </c>
      <c r="B121" s="573">
        <v>202585</v>
      </c>
      <c r="C121" s="574" t="s">
        <v>5232</v>
      </c>
      <c r="D121" s="575">
        <v>4</v>
      </c>
      <c r="E121" s="576" t="s">
        <v>7101</v>
      </c>
      <c r="F121" s="577" t="s">
        <v>7102</v>
      </c>
      <c r="G121" s="555">
        <f>SUMIF(crudo!B:B,referencias!A121,crudo!D:D)</f>
        <v>41569.07</v>
      </c>
    </row>
    <row r="122" spans="1:7">
      <c r="A122" s="572"/>
      <c r="B122" s="573">
        <v>202584</v>
      </c>
      <c r="C122" s="574" t="s">
        <v>5233</v>
      </c>
      <c r="D122" s="575">
        <v>180</v>
      </c>
      <c r="E122" s="576" t="s">
        <v>7101</v>
      </c>
      <c r="F122" s="577" t="s">
        <v>7102</v>
      </c>
      <c r="G122" s="555">
        <f>SUMIF(crudo!B:B,referencias!A122,crudo!D:D)</f>
        <v>0</v>
      </c>
    </row>
    <row r="123" spans="1:7">
      <c r="A123" s="572"/>
      <c r="B123" s="573">
        <v>202583</v>
      </c>
      <c r="C123" s="574" t="s">
        <v>5234</v>
      </c>
      <c r="D123" s="575">
        <v>18</v>
      </c>
      <c r="E123" s="576" t="s">
        <v>7101</v>
      </c>
      <c r="F123" s="577" t="s">
        <v>7102</v>
      </c>
      <c r="G123" s="555">
        <f>SUMIF(crudo!B:B,referencias!A123,crudo!D:D)</f>
        <v>0</v>
      </c>
    </row>
    <row r="124" spans="1:7">
      <c r="A124" s="572" t="s">
        <v>349</v>
      </c>
      <c r="B124" s="573">
        <v>194025</v>
      </c>
      <c r="C124" s="574" t="s">
        <v>5235</v>
      </c>
      <c r="D124" s="575">
        <v>180</v>
      </c>
      <c r="E124" s="576" t="s">
        <v>7101</v>
      </c>
      <c r="F124" s="577" t="s">
        <v>7102</v>
      </c>
      <c r="G124" s="555">
        <f>SUMIF(crudo!B:B,referencias!A124,crudo!D:D)</f>
        <v>1761947.6</v>
      </c>
    </row>
    <row r="125" spans="1:7">
      <c r="A125" s="572" t="s">
        <v>350</v>
      </c>
      <c r="B125" s="573">
        <v>194026</v>
      </c>
      <c r="C125" s="574" t="s">
        <v>5236</v>
      </c>
      <c r="D125" s="575">
        <v>18</v>
      </c>
      <c r="E125" s="576" t="s">
        <v>7101</v>
      </c>
      <c r="F125" s="577" t="s">
        <v>7102</v>
      </c>
      <c r="G125" s="555">
        <f>SUMIF(crudo!B:B,referencias!A125,crudo!D:D)</f>
        <v>218210.43</v>
      </c>
    </row>
    <row r="126" spans="1:7">
      <c r="A126" s="572"/>
      <c r="B126" s="573">
        <v>226501</v>
      </c>
      <c r="C126" s="574" t="s">
        <v>6345</v>
      </c>
      <c r="D126" s="575">
        <v>180</v>
      </c>
      <c r="E126" s="576" t="s">
        <v>7101</v>
      </c>
      <c r="F126" s="577" t="s">
        <v>7102</v>
      </c>
      <c r="G126" s="555">
        <f>SUMIF(crudo!B:B,referencias!A126,crudo!D:D)</f>
        <v>0</v>
      </c>
    </row>
    <row r="127" spans="1:7">
      <c r="A127" s="572"/>
      <c r="B127" s="573">
        <v>226502</v>
      </c>
      <c r="C127" s="574" t="s">
        <v>6346</v>
      </c>
      <c r="D127" s="575">
        <v>18</v>
      </c>
      <c r="E127" s="576" t="s">
        <v>7101</v>
      </c>
      <c r="F127" s="577" t="s">
        <v>7102</v>
      </c>
      <c r="G127" s="555">
        <f>SUMIF(crudo!B:B,referencias!A127,crudo!D:D)</f>
        <v>0</v>
      </c>
    </row>
    <row r="128" spans="1:7">
      <c r="A128" s="578" t="s">
        <v>5968</v>
      </c>
      <c r="B128" s="573">
        <v>182159</v>
      </c>
      <c r="C128" s="579" t="s">
        <v>7103</v>
      </c>
      <c r="D128" s="575">
        <v>18</v>
      </c>
      <c r="E128" s="576" t="s">
        <v>7101</v>
      </c>
      <c r="F128" s="577" t="s">
        <v>7102</v>
      </c>
      <c r="G128" s="555">
        <f>SUMIF(crudo!B:B,referencias!A128,crudo!D:D)</f>
        <v>401204.16</v>
      </c>
    </row>
    <row r="129" spans="1:7">
      <c r="A129" s="572"/>
      <c r="B129" s="573">
        <v>140190</v>
      </c>
      <c r="C129" s="579" t="s">
        <v>7104</v>
      </c>
      <c r="D129" s="575">
        <v>18</v>
      </c>
      <c r="E129" s="576" t="s">
        <v>7101</v>
      </c>
      <c r="F129" s="577" t="s">
        <v>7102</v>
      </c>
      <c r="G129" s="555">
        <f>SUMIF(crudo!B:B,referencias!A129,crudo!D:D)</f>
        <v>0</v>
      </c>
    </row>
    <row r="130" spans="1:7">
      <c r="A130" s="578" t="s">
        <v>358</v>
      </c>
      <c r="B130" s="573">
        <v>225502</v>
      </c>
      <c r="C130" s="574" t="s">
        <v>6347</v>
      </c>
      <c r="D130" s="575">
        <v>0.9</v>
      </c>
      <c r="E130" s="576" t="s">
        <v>7101</v>
      </c>
      <c r="F130" s="577" t="s">
        <v>7102</v>
      </c>
      <c r="G130" s="555">
        <f>SUMIF(crudo!B:B,referencias!A130,crudo!D:D)</f>
        <v>8667.68</v>
      </c>
    </row>
    <row r="131" spans="1:7">
      <c r="A131" s="572" t="s">
        <v>4702</v>
      </c>
      <c r="B131" s="573">
        <v>188474</v>
      </c>
      <c r="C131" s="579" t="s">
        <v>5239</v>
      </c>
      <c r="D131" s="575">
        <v>16</v>
      </c>
      <c r="E131" s="576" t="s">
        <v>7105</v>
      </c>
      <c r="F131" s="577" t="s">
        <v>7102</v>
      </c>
      <c r="G131" s="555">
        <f>SUMIF(crudo!B:B,referencias!A131,crudo!D:D)</f>
        <v>360973.98</v>
      </c>
    </row>
    <row r="132" spans="1:7">
      <c r="A132" s="572" t="s">
        <v>378</v>
      </c>
      <c r="B132" s="573">
        <v>204231</v>
      </c>
      <c r="C132" s="574" t="s">
        <v>5217</v>
      </c>
      <c r="D132" s="575">
        <v>20</v>
      </c>
      <c r="E132" s="576" t="s">
        <v>7105</v>
      </c>
      <c r="F132" s="577" t="s">
        <v>7077</v>
      </c>
      <c r="G132" s="555">
        <f>SUMIF(crudo!B:B,referencias!A132,crudo!D:D)</f>
        <v>170234.62</v>
      </c>
    </row>
    <row r="133" spans="1:7">
      <c r="A133" s="572"/>
      <c r="B133" s="573">
        <v>204672</v>
      </c>
      <c r="C133" s="574" t="s">
        <v>5412</v>
      </c>
      <c r="D133" s="575">
        <v>208</v>
      </c>
      <c r="E133" s="576" t="s">
        <v>7105</v>
      </c>
      <c r="F133" s="577" t="s">
        <v>7077</v>
      </c>
      <c r="G133" s="555">
        <f>SUMIF(crudo!B:B,referencias!A133,crudo!D:D)</f>
        <v>0</v>
      </c>
    </row>
    <row r="134" spans="1:7">
      <c r="A134" s="572" t="s">
        <v>373</v>
      </c>
      <c r="B134" s="573">
        <v>194407</v>
      </c>
      <c r="C134" s="574" t="s">
        <v>5168</v>
      </c>
      <c r="D134" s="575">
        <v>208</v>
      </c>
      <c r="E134" s="576" t="s">
        <v>7105</v>
      </c>
      <c r="F134" s="577" t="s">
        <v>7077</v>
      </c>
      <c r="G134" s="555">
        <f>SUMIF(crudo!B:B,referencias!A134,crudo!D:D)</f>
        <v>1073862.6100000001</v>
      </c>
    </row>
    <row r="135" spans="1:7">
      <c r="A135" s="572"/>
      <c r="B135" s="573">
        <v>227786</v>
      </c>
      <c r="C135" s="574" t="s">
        <v>7106</v>
      </c>
      <c r="D135" s="575">
        <v>208</v>
      </c>
      <c r="E135" s="576" t="s">
        <v>7105</v>
      </c>
      <c r="F135" s="577" t="s">
        <v>7077</v>
      </c>
      <c r="G135" s="555">
        <f>SUMIF(crudo!B:B,referencias!A135,crudo!D:D)</f>
        <v>0</v>
      </c>
    </row>
    <row r="136" spans="1:7">
      <c r="A136" s="572" t="s">
        <v>374</v>
      </c>
      <c r="B136" s="585">
        <v>110514</v>
      </c>
      <c r="C136" s="586" t="s">
        <v>8963</v>
      </c>
      <c r="D136" s="575">
        <v>20</v>
      </c>
      <c r="E136" s="576" t="s">
        <v>7105</v>
      </c>
      <c r="F136" s="577" t="s">
        <v>7077</v>
      </c>
      <c r="G136" s="555">
        <f>SUMIF(crudo!B:B,referencias!A136,crudo!D:D)</f>
        <v>719867.23</v>
      </c>
    </row>
    <row r="137" spans="1:7">
      <c r="A137" s="572"/>
      <c r="B137" s="573">
        <v>193961</v>
      </c>
      <c r="C137" s="574" t="s">
        <v>5190</v>
      </c>
      <c r="D137" s="575">
        <v>208</v>
      </c>
      <c r="E137" s="576" t="s">
        <v>7105</v>
      </c>
      <c r="F137" s="577" t="s">
        <v>7077</v>
      </c>
      <c r="G137" s="555">
        <f>SUMIF(crudo!B:B,referencias!A137,crudo!D:D)</f>
        <v>0</v>
      </c>
    </row>
    <row r="138" spans="1:7">
      <c r="A138" s="572"/>
      <c r="B138" s="573">
        <v>193987</v>
      </c>
      <c r="C138" s="574" t="s">
        <v>5202</v>
      </c>
      <c r="D138" s="575">
        <v>208</v>
      </c>
      <c r="E138" s="576" t="s">
        <v>7105</v>
      </c>
      <c r="F138" s="577" t="s">
        <v>7077</v>
      </c>
      <c r="G138" s="555">
        <f>SUMIF(crudo!B:B,referencias!A138,crudo!D:D)</f>
        <v>0</v>
      </c>
    </row>
    <row r="139" spans="1:7">
      <c r="A139" s="572" t="s">
        <v>401</v>
      </c>
      <c r="B139" s="573">
        <v>224753</v>
      </c>
      <c r="C139" s="574" t="s">
        <v>5415</v>
      </c>
      <c r="D139" s="575">
        <v>208</v>
      </c>
      <c r="E139" s="576" t="s">
        <v>7105</v>
      </c>
      <c r="F139" s="577" t="s">
        <v>7077</v>
      </c>
      <c r="G139" s="555">
        <f>SUMIF(crudo!B:B,referencias!A139,crudo!D:D)</f>
        <v>829312.85</v>
      </c>
    </row>
    <row r="140" spans="1:7">
      <c r="A140" s="572"/>
      <c r="B140" s="573">
        <v>112589</v>
      </c>
      <c r="C140" s="574" t="s">
        <v>5294</v>
      </c>
      <c r="D140" s="575">
        <v>208</v>
      </c>
      <c r="E140" s="576" t="s">
        <v>7105</v>
      </c>
      <c r="F140" s="577" t="s">
        <v>7077</v>
      </c>
      <c r="G140" s="555">
        <f>SUMIF(crudo!B:B,referencias!A140,crudo!D:D)</f>
        <v>0</v>
      </c>
    </row>
    <row r="141" spans="1:7">
      <c r="A141" s="572" t="s">
        <v>380</v>
      </c>
      <c r="B141" s="573">
        <v>194400</v>
      </c>
      <c r="C141" s="574" t="s">
        <v>5219</v>
      </c>
      <c r="D141" s="575">
        <v>20</v>
      </c>
      <c r="E141" s="576" t="s">
        <v>7105</v>
      </c>
      <c r="F141" s="577" t="s">
        <v>7077</v>
      </c>
      <c r="G141" s="555">
        <f>SUMIF(crudo!B:B,referencias!A141,crudo!D:D)</f>
        <v>108903.87</v>
      </c>
    </row>
    <row r="142" spans="1:7">
      <c r="A142" s="572" t="s">
        <v>4813</v>
      </c>
      <c r="B142" s="573">
        <v>193962</v>
      </c>
      <c r="C142" s="574" t="s">
        <v>5191</v>
      </c>
      <c r="D142" s="575">
        <v>20</v>
      </c>
      <c r="E142" s="576" t="s">
        <v>7105</v>
      </c>
      <c r="F142" s="577" t="s">
        <v>7077</v>
      </c>
      <c r="G142" s="555">
        <f>SUMIF(crudo!B:B,referencias!A142,crudo!D:D)</f>
        <v>111116.32</v>
      </c>
    </row>
    <row r="143" spans="1:7">
      <c r="A143" s="572" t="s">
        <v>371</v>
      </c>
      <c r="B143" s="573">
        <v>194405</v>
      </c>
      <c r="C143" s="574" t="s">
        <v>5166</v>
      </c>
      <c r="D143" s="575">
        <v>208</v>
      </c>
      <c r="E143" s="576" t="s">
        <v>7105</v>
      </c>
      <c r="F143" s="577" t="s">
        <v>7077</v>
      </c>
      <c r="G143" s="555">
        <f>SUMIF(crudo!B:B,referencias!A143,crudo!D:D)</f>
        <v>1022459.98</v>
      </c>
    </row>
    <row r="144" spans="1:7">
      <c r="A144" s="572"/>
      <c r="B144" s="573">
        <v>227781</v>
      </c>
      <c r="C144" s="574" t="s">
        <v>7107</v>
      </c>
      <c r="D144" s="575">
        <v>208</v>
      </c>
      <c r="E144" s="576" t="s">
        <v>7105</v>
      </c>
      <c r="F144" s="577" t="s">
        <v>7077</v>
      </c>
      <c r="G144" s="555">
        <f>SUMIF(crudo!B:B,referencias!A144,crudo!D:D)</f>
        <v>0</v>
      </c>
    </row>
    <row r="145" spans="1:7">
      <c r="A145" s="572"/>
      <c r="B145" s="573">
        <v>194409</v>
      </c>
      <c r="C145" s="574" t="s">
        <v>5170</v>
      </c>
      <c r="D145" s="575">
        <v>208</v>
      </c>
      <c r="E145" s="576" t="s">
        <v>7105</v>
      </c>
      <c r="F145" s="577" t="s">
        <v>7077</v>
      </c>
      <c r="G145" s="555">
        <f>SUMIF(crudo!B:B,referencias!A145,crudo!D:D)</f>
        <v>0</v>
      </c>
    </row>
    <row r="146" spans="1:7">
      <c r="A146" s="572"/>
      <c r="B146" s="573">
        <v>227783</v>
      </c>
      <c r="C146" s="574" t="s">
        <v>7108</v>
      </c>
      <c r="D146" s="575">
        <v>208</v>
      </c>
      <c r="E146" s="576" t="s">
        <v>7105</v>
      </c>
      <c r="F146" s="577" t="s">
        <v>7077</v>
      </c>
      <c r="G146" s="555">
        <f>SUMIF(crudo!B:B,referencias!A146,crudo!D:D)</f>
        <v>0</v>
      </c>
    </row>
    <row r="147" spans="1:7">
      <c r="A147" s="572" t="s">
        <v>2390</v>
      </c>
      <c r="B147" s="573">
        <v>194408</v>
      </c>
      <c r="C147" s="574" t="s">
        <v>5169</v>
      </c>
      <c r="D147" s="575">
        <v>20</v>
      </c>
      <c r="E147" s="576" t="s">
        <v>7105</v>
      </c>
      <c r="F147" s="577" t="s">
        <v>7077</v>
      </c>
      <c r="G147" s="555">
        <f>SUMIF(crudo!B:B,referencias!A147,crudo!D:D)</f>
        <v>129051.1</v>
      </c>
    </row>
    <row r="148" spans="1:7">
      <c r="A148" s="572" t="s">
        <v>409</v>
      </c>
      <c r="B148" s="573">
        <v>204232</v>
      </c>
      <c r="C148" s="574" t="s">
        <v>5216</v>
      </c>
      <c r="D148" s="575">
        <v>208</v>
      </c>
      <c r="E148" s="576" t="s">
        <v>7105</v>
      </c>
      <c r="F148" s="577" t="s">
        <v>7077</v>
      </c>
      <c r="G148" s="555">
        <f>SUMIF(crudo!B:B,referencias!A148,crudo!D:D)</f>
        <v>1455534.0800000001</v>
      </c>
    </row>
    <row r="149" spans="1:7" s="342" customFormat="1">
      <c r="A149" s="572" t="s">
        <v>2389</v>
      </c>
      <c r="B149" s="573">
        <v>194406</v>
      </c>
      <c r="C149" s="574" t="s">
        <v>5167</v>
      </c>
      <c r="D149" s="575">
        <v>20</v>
      </c>
      <c r="E149" s="576" t="s">
        <v>7105</v>
      </c>
      <c r="F149" s="577" t="s">
        <v>7077</v>
      </c>
      <c r="G149" s="555">
        <f>SUMIF(crudo!B:B,referencias!A149,crudo!D:D)</f>
        <v>123440.8</v>
      </c>
    </row>
    <row r="150" spans="1:7" s="342" customFormat="1">
      <c r="A150" s="572" t="s">
        <v>376</v>
      </c>
      <c r="B150" s="573">
        <v>202059</v>
      </c>
      <c r="C150" s="574" t="s">
        <v>5185</v>
      </c>
      <c r="D150" s="575">
        <v>20</v>
      </c>
      <c r="E150" s="576" t="s">
        <v>7105</v>
      </c>
      <c r="F150" s="577" t="s">
        <v>7077</v>
      </c>
      <c r="G150" s="555">
        <f>SUMIF(crudo!B:B,referencias!A150,crudo!D:D)</f>
        <v>107044.22</v>
      </c>
    </row>
    <row r="151" spans="1:7" s="342" customFormat="1">
      <c r="A151" s="572"/>
      <c r="B151" s="573">
        <v>227788</v>
      </c>
      <c r="C151" s="574" t="s">
        <v>7109</v>
      </c>
      <c r="D151" s="575">
        <v>20</v>
      </c>
      <c r="E151" s="576" t="s">
        <v>7105</v>
      </c>
      <c r="F151" s="577" t="s">
        <v>7077</v>
      </c>
      <c r="G151" s="555">
        <f>SUMIF(crudo!B:B,referencias!A151,crudo!D:D)</f>
        <v>0</v>
      </c>
    </row>
    <row r="152" spans="1:7" s="342" customFormat="1">
      <c r="A152" s="572"/>
      <c r="B152" s="573">
        <v>203774</v>
      </c>
      <c r="C152" s="574" t="s">
        <v>5413</v>
      </c>
      <c r="D152" s="575">
        <v>208</v>
      </c>
      <c r="E152" s="576" t="s">
        <v>7105</v>
      </c>
      <c r="F152" s="577" t="s">
        <v>7077</v>
      </c>
      <c r="G152" s="555">
        <f>SUMIF(crudo!B:B,referencias!A152,crudo!D:D)</f>
        <v>0</v>
      </c>
    </row>
    <row r="153" spans="1:7">
      <c r="A153" s="572" t="s">
        <v>379</v>
      </c>
      <c r="B153" s="573">
        <v>194379</v>
      </c>
      <c r="C153" s="574" t="s">
        <v>5218</v>
      </c>
      <c r="D153" s="575">
        <v>208</v>
      </c>
      <c r="E153" s="576" t="s">
        <v>7105</v>
      </c>
      <c r="F153" s="577" t="s">
        <v>7077</v>
      </c>
      <c r="G153" s="555">
        <f>SUMIF(crudo!B:B,referencias!A153,crudo!D:D)</f>
        <v>914515.06</v>
      </c>
    </row>
    <row r="154" spans="1:7">
      <c r="A154" s="572"/>
      <c r="B154" s="573">
        <v>194411</v>
      </c>
      <c r="C154" s="574" t="s">
        <v>5172</v>
      </c>
      <c r="D154" s="575">
        <v>208</v>
      </c>
      <c r="E154" s="576" t="s">
        <v>7105</v>
      </c>
      <c r="F154" s="577" t="s">
        <v>7077</v>
      </c>
      <c r="G154" s="555">
        <f>SUMIF(crudo!B:B,referencias!A154,crudo!D:D)</f>
        <v>0</v>
      </c>
    </row>
    <row r="155" spans="1:7">
      <c r="A155" s="572"/>
      <c r="B155" s="573">
        <v>227789</v>
      </c>
      <c r="C155" s="574" t="s">
        <v>7110</v>
      </c>
      <c r="D155" s="575">
        <v>208</v>
      </c>
      <c r="E155" s="576" t="s">
        <v>7105</v>
      </c>
      <c r="F155" s="577" t="s">
        <v>7077</v>
      </c>
      <c r="G155" s="555">
        <f>SUMIF(crudo!B:B,referencias!A155,crudo!D:D)</f>
        <v>0</v>
      </c>
    </row>
    <row r="156" spans="1:7">
      <c r="A156" s="572"/>
      <c r="B156" s="573">
        <v>193985</v>
      </c>
      <c r="C156" s="574" t="s">
        <v>5200</v>
      </c>
      <c r="D156" s="575">
        <v>208</v>
      </c>
      <c r="E156" s="576" t="s">
        <v>7105</v>
      </c>
      <c r="F156" s="577" t="s">
        <v>7077</v>
      </c>
      <c r="G156" s="555">
        <f>SUMIF(crudo!B:B,referencias!A156,crudo!D:D)</f>
        <v>0</v>
      </c>
    </row>
    <row r="157" spans="1:7">
      <c r="A157" s="572"/>
      <c r="B157" s="573">
        <v>227792</v>
      </c>
      <c r="C157" s="574" t="s">
        <v>7111</v>
      </c>
      <c r="D157" s="575">
        <v>208</v>
      </c>
      <c r="E157" s="576" t="s">
        <v>7105</v>
      </c>
      <c r="F157" s="577" t="s">
        <v>7077</v>
      </c>
      <c r="G157" s="555">
        <f>SUMIF(crudo!B:B,referencias!A157,crudo!D:D)</f>
        <v>0</v>
      </c>
    </row>
    <row r="158" spans="1:7">
      <c r="A158" s="572"/>
      <c r="B158" s="573">
        <v>193995</v>
      </c>
      <c r="C158" s="574" t="s">
        <v>7112</v>
      </c>
      <c r="D158" s="575">
        <v>208</v>
      </c>
      <c r="E158" s="576" t="s">
        <v>7105</v>
      </c>
      <c r="F158" s="577" t="s">
        <v>7077</v>
      </c>
      <c r="G158" s="555">
        <f>SUMIF(crudo!B:B,referencias!A158,crudo!D:D)</f>
        <v>0</v>
      </c>
    </row>
    <row r="159" spans="1:7">
      <c r="A159" s="572"/>
      <c r="B159" s="573">
        <v>194403</v>
      </c>
      <c r="C159" s="574" t="s">
        <v>5165</v>
      </c>
      <c r="D159" s="575">
        <v>208</v>
      </c>
      <c r="E159" s="576" t="s">
        <v>7105</v>
      </c>
      <c r="F159" s="577" t="s">
        <v>7077</v>
      </c>
      <c r="G159" s="555">
        <f>SUMIF(crudo!B:B,referencias!A159,crudo!D:D)</f>
        <v>0</v>
      </c>
    </row>
    <row r="160" spans="1:7">
      <c r="A160" s="572" t="s">
        <v>375</v>
      </c>
      <c r="B160" s="573">
        <v>202060</v>
      </c>
      <c r="C160" s="574" t="s">
        <v>5184</v>
      </c>
      <c r="D160" s="575">
        <v>208</v>
      </c>
      <c r="E160" s="576" t="s">
        <v>7105</v>
      </c>
      <c r="F160" s="577" t="s">
        <v>7077</v>
      </c>
      <c r="G160" s="555">
        <f>SUMIF(crudo!B:B,referencias!A160,crudo!D:D)</f>
        <v>865988.03</v>
      </c>
    </row>
    <row r="161" spans="1:7">
      <c r="A161" s="568" t="s">
        <v>2394</v>
      </c>
      <c r="B161" s="585">
        <v>194402</v>
      </c>
      <c r="C161" s="574" t="s">
        <v>7113</v>
      </c>
      <c r="D161" s="575">
        <v>208</v>
      </c>
      <c r="E161" s="576" t="s">
        <v>7105</v>
      </c>
      <c r="F161" s="577" t="s">
        <v>7077</v>
      </c>
      <c r="G161" s="555">
        <f>SUMIF(crudo!B:B,referencias!A161,crudo!D:D)</f>
        <v>120284.42</v>
      </c>
    </row>
    <row r="162" spans="1:7">
      <c r="A162" s="572"/>
      <c r="B162" s="573">
        <v>193988</v>
      </c>
      <c r="C162" s="574" t="s">
        <v>5203</v>
      </c>
      <c r="D162" s="575">
        <v>20</v>
      </c>
      <c r="E162" s="576" t="s">
        <v>7105</v>
      </c>
      <c r="F162" s="577" t="s">
        <v>7077</v>
      </c>
      <c r="G162" s="555">
        <f>SUMIF(crudo!B:B,referencias!A162,crudo!D:D)</f>
        <v>0</v>
      </c>
    </row>
    <row r="163" spans="1:7">
      <c r="A163" s="572"/>
      <c r="B163" s="573">
        <v>227791</v>
      </c>
      <c r="C163" s="574" t="s">
        <v>7114</v>
      </c>
      <c r="D163" s="575">
        <v>20</v>
      </c>
      <c r="E163" s="576" t="s">
        <v>7105</v>
      </c>
      <c r="F163" s="577" t="s">
        <v>7077</v>
      </c>
      <c r="G163" s="555">
        <f>SUMIF(crudo!B:B,referencias!A163,crudo!D:D)</f>
        <v>0</v>
      </c>
    </row>
    <row r="164" spans="1:7">
      <c r="A164" s="572" t="s">
        <v>408</v>
      </c>
      <c r="B164" s="573">
        <v>193986</v>
      </c>
      <c r="C164" s="574" t="s">
        <v>5201</v>
      </c>
      <c r="D164" s="575">
        <v>20</v>
      </c>
      <c r="E164" s="576" t="s">
        <v>7105</v>
      </c>
      <c r="F164" s="577" t="s">
        <v>7077</v>
      </c>
      <c r="G164" s="555">
        <f>SUMIF(crudo!B:B,referencias!A164,crudo!D:D)</f>
        <v>113629.82</v>
      </c>
    </row>
    <row r="165" spans="1:7">
      <c r="A165" s="572"/>
      <c r="B165" s="573">
        <v>200527</v>
      </c>
      <c r="C165" s="574" t="s">
        <v>5182</v>
      </c>
      <c r="D165" s="575">
        <v>208</v>
      </c>
      <c r="E165" s="576" t="s">
        <v>7105</v>
      </c>
      <c r="F165" s="577" t="s">
        <v>7077</v>
      </c>
      <c r="G165" s="555">
        <f>SUMIF(crudo!B:B,referencias!A165,crudo!D:D)</f>
        <v>0</v>
      </c>
    </row>
    <row r="166" spans="1:7">
      <c r="A166" s="572"/>
      <c r="B166" s="573">
        <v>227785</v>
      </c>
      <c r="C166" s="574" t="s">
        <v>7115</v>
      </c>
      <c r="D166" s="575">
        <v>20</v>
      </c>
      <c r="E166" s="576" t="s">
        <v>7105</v>
      </c>
      <c r="F166" s="577" t="s">
        <v>7077</v>
      </c>
      <c r="G166" s="555">
        <f>SUMIF(crudo!B:B,referencias!A166,crudo!D:D)</f>
        <v>0</v>
      </c>
    </row>
    <row r="167" spans="1:7">
      <c r="A167" s="572"/>
      <c r="B167" s="573">
        <v>193984</v>
      </c>
      <c r="C167" s="574" t="s">
        <v>5199</v>
      </c>
      <c r="D167" s="575">
        <v>20</v>
      </c>
      <c r="E167" s="576" t="s">
        <v>7105</v>
      </c>
      <c r="F167" s="577" t="s">
        <v>7077</v>
      </c>
      <c r="G167" s="555">
        <f>SUMIF(crudo!B:B,referencias!A167,crudo!D:D)</f>
        <v>0</v>
      </c>
    </row>
    <row r="168" spans="1:7">
      <c r="A168" s="572"/>
      <c r="B168" s="573">
        <v>156759</v>
      </c>
      <c r="C168" s="574" t="s">
        <v>5178</v>
      </c>
      <c r="D168" s="575">
        <v>208</v>
      </c>
      <c r="E168" s="576" t="s">
        <v>7105</v>
      </c>
      <c r="F168" s="577" t="s">
        <v>7077</v>
      </c>
      <c r="G168" s="555">
        <f>SUMIF(crudo!B:B,referencias!A168,crudo!D:D)</f>
        <v>0</v>
      </c>
    </row>
    <row r="169" spans="1:7">
      <c r="A169" s="572"/>
      <c r="B169" s="573">
        <v>156912</v>
      </c>
      <c r="C169" s="574" t="s">
        <v>5406</v>
      </c>
      <c r="D169" s="575">
        <v>208</v>
      </c>
      <c r="E169" s="576" t="s">
        <v>7105</v>
      </c>
      <c r="F169" s="577" t="s">
        <v>7077</v>
      </c>
      <c r="G169" s="555">
        <f>SUMIF(crudo!B:B,referencias!A169,crudo!D:D)</f>
        <v>0</v>
      </c>
    </row>
    <row r="170" spans="1:7">
      <c r="A170" s="572"/>
      <c r="B170" s="573">
        <v>193990</v>
      </c>
      <c r="C170" s="574" t="s">
        <v>5241</v>
      </c>
      <c r="D170" s="575">
        <v>208</v>
      </c>
      <c r="E170" s="576" t="s">
        <v>7105</v>
      </c>
      <c r="F170" s="577" t="s">
        <v>7077</v>
      </c>
      <c r="G170" s="555">
        <f>SUMIF(crudo!B:B,referencias!A170,crudo!D:D)</f>
        <v>0</v>
      </c>
    </row>
    <row r="171" spans="1:7">
      <c r="A171" s="572" t="s">
        <v>5322</v>
      </c>
      <c r="B171" s="573">
        <v>200526</v>
      </c>
      <c r="C171" s="574" t="s">
        <v>5183</v>
      </c>
      <c r="D171" s="575">
        <v>20</v>
      </c>
      <c r="E171" s="576" t="s">
        <v>7105</v>
      </c>
      <c r="F171" s="577" t="s">
        <v>7077</v>
      </c>
      <c r="G171" s="555">
        <f>SUMIF(crudo!B:B,referencias!A171,crudo!D:D)</f>
        <v>110396.61</v>
      </c>
    </row>
    <row r="172" spans="1:7">
      <c r="A172" s="572"/>
      <c r="B172" s="573">
        <v>227782</v>
      </c>
      <c r="C172" s="574" t="s">
        <v>7116</v>
      </c>
      <c r="D172" s="575">
        <v>20</v>
      </c>
      <c r="E172" s="576" t="s">
        <v>7105</v>
      </c>
      <c r="F172" s="577" t="s">
        <v>7077</v>
      </c>
      <c r="G172" s="555">
        <f>SUMIF(crudo!B:B,referencias!A172,crudo!D:D)</f>
        <v>0</v>
      </c>
    </row>
    <row r="173" spans="1:7">
      <c r="A173" s="572"/>
      <c r="B173" s="573">
        <v>190654</v>
      </c>
      <c r="C173" s="574" t="s">
        <v>5237</v>
      </c>
      <c r="D173" s="575">
        <v>20</v>
      </c>
      <c r="E173" s="576" t="s">
        <v>7105</v>
      </c>
      <c r="F173" s="577" t="s">
        <v>7077</v>
      </c>
      <c r="G173" s="555">
        <f>SUMIF(crudo!B:B,referencias!A173,crudo!D:D)</f>
        <v>0</v>
      </c>
    </row>
    <row r="174" spans="1:7">
      <c r="A174" s="572" t="s">
        <v>406</v>
      </c>
      <c r="B174" s="573">
        <v>112602</v>
      </c>
      <c r="C174" s="574" t="s">
        <v>5295</v>
      </c>
      <c r="D174" s="575">
        <v>20</v>
      </c>
      <c r="E174" s="576" t="s">
        <v>7105</v>
      </c>
      <c r="F174" s="577" t="s">
        <v>7077</v>
      </c>
      <c r="G174" s="555">
        <f>SUMIF(crudo!B:B,referencias!A174,crudo!D:D)</f>
        <v>219720.7</v>
      </c>
    </row>
    <row r="175" spans="1:7">
      <c r="A175" s="572" t="s">
        <v>372</v>
      </c>
      <c r="B175" s="573">
        <v>208488</v>
      </c>
      <c r="C175" s="574" t="s">
        <v>5173</v>
      </c>
      <c r="D175" s="575">
        <v>20</v>
      </c>
      <c r="E175" s="576" t="s">
        <v>7105</v>
      </c>
      <c r="F175" s="577" t="s">
        <v>7077</v>
      </c>
      <c r="G175" s="555">
        <f>SUMIF(crudo!B:B,referencias!A175,crudo!D:D)</f>
        <v>143249.34</v>
      </c>
    </row>
    <row r="176" spans="1:7">
      <c r="A176" s="572"/>
      <c r="B176" s="573">
        <v>194000</v>
      </c>
      <c r="C176" s="574" t="s">
        <v>5410</v>
      </c>
      <c r="D176" s="575">
        <v>208</v>
      </c>
      <c r="E176" s="576" t="s">
        <v>7105</v>
      </c>
      <c r="F176" s="577" t="s">
        <v>7077</v>
      </c>
      <c r="G176" s="555">
        <f>SUMIF(crudo!B:B,referencias!A176,crudo!D:D)</f>
        <v>0</v>
      </c>
    </row>
    <row r="177" spans="1:7">
      <c r="A177" s="572"/>
      <c r="B177" s="573">
        <v>208642</v>
      </c>
      <c r="C177" s="574" t="s">
        <v>5243</v>
      </c>
      <c r="D177" s="575">
        <v>208</v>
      </c>
      <c r="E177" s="576" t="s">
        <v>7105</v>
      </c>
      <c r="F177" s="577" t="s">
        <v>7077</v>
      </c>
      <c r="G177" s="555">
        <f>SUMIF(crudo!B:B,referencias!A177,crudo!D:D)</f>
        <v>0</v>
      </c>
    </row>
    <row r="178" spans="1:7">
      <c r="A178" s="572"/>
      <c r="B178" s="573">
        <v>227795</v>
      </c>
      <c r="C178" s="574" t="s">
        <v>7117</v>
      </c>
      <c r="D178" s="575">
        <v>208</v>
      </c>
      <c r="E178" s="576" t="s">
        <v>7105</v>
      </c>
      <c r="F178" s="577" t="s">
        <v>7077</v>
      </c>
      <c r="G178" s="555">
        <f>SUMIF(crudo!B:B,referencias!A178,crudo!D:D)</f>
        <v>0</v>
      </c>
    </row>
    <row r="179" spans="1:7">
      <c r="A179" s="572"/>
      <c r="B179" s="573">
        <v>227794</v>
      </c>
      <c r="C179" s="574" t="s">
        <v>7118</v>
      </c>
      <c r="D179" s="575">
        <v>20</v>
      </c>
      <c r="E179" s="576" t="s">
        <v>7105</v>
      </c>
      <c r="F179" s="577" t="s">
        <v>7077</v>
      </c>
      <c r="G179" s="555">
        <f>SUMIF(crudo!B:B,referencias!A179,crudo!D:D)</f>
        <v>0</v>
      </c>
    </row>
    <row r="180" spans="1:7">
      <c r="A180" s="572"/>
      <c r="B180" s="573">
        <v>193960</v>
      </c>
      <c r="C180" s="574" t="s">
        <v>5411</v>
      </c>
      <c r="D180" s="575">
        <v>20</v>
      </c>
      <c r="E180" s="576" t="s">
        <v>7105</v>
      </c>
      <c r="F180" s="577" t="s">
        <v>7077</v>
      </c>
      <c r="G180" s="555">
        <f>SUMIF(crudo!B:B,referencias!A180,crudo!D:D)</f>
        <v>0</v>
      </c>
    </row>
    <row r="181" spans="1:7">
      <c r="A181" s="572" t="s">
        <v>377</v>
      </c>
      <c r="B181" s="573">
        <v>193965</v>
      </c>
      <c r="C181" s="574" t="s">
        <v>5189</v>
      </c>
      <c r="D181" s="575">
        <v>20</v>
      </c>
      <c r="E181" s="576" t="s">
        <v>7105</v>
      </c>
      <c r="F181" s="577" t="s">
        <v>7077</v>
      </c>
      <c r="G181" s="555">
        <f>SUMIF(crudo!B:B,referencias!A181,crudo!D:D)</f>
        <v>122526.66</v>
      </c>
    </row>
    <row r="182" spans="1:7">
      <c r="A182" s="572" t="s">
        <v>2392</v>
      </c>
      <c r="B182" s="573">
        <v>194410</v>
      </c>
      <c r="C182" s="574" t="s">
        <v>5171</v>
      </c>
      <c r="D182" s="575">
        <v>20</v>
      </c>
      <c r="E182" s="576" t="s">
        <v>7105</v>
      </c>
      <c r="F182" s="577" t="s">
        <v>7077</v>
      </c>
      <c r="G182" s="555">
        <f>SUMIF(crudo!B:B,referencias!A182,crudo!D:D)</f>
        <v>133921.31</v>
      </c>
    </row>
    <row r="183" spans="1:7">
      <c r="A183" s="572"/>
      <c r="B183" s="573">
        <v>208643</v>
      </c>
      <c r="C183" s="574" t="s">
        <v>5414</v>
      </c>
      <c r="D183" s="575">
        <v>20</v>
      </c>
      <c r="E183" s="576" t="s">
        <v>7105</v>
      </c>
      <c r="F183" s="577" t="s">
        <v>7077</v>
      </c>
      <c r="G183" s="555">
        <f>SUMIF(crudo!B:B,referencias!A183,crudo!D:D)</f>
        <v>0</v>
      </c>
    </row>
    <row r="184" spans="1:7">
      <c r="A184" s="572"/>
      <c r="B184" s="573">
        <v>227778</v>
      </c>
      <c r="C184" s="574" t="s">
        <v>7119</v>
      </c>
      <c r="D184" s="575">
        <v>20</v>
      </c>
      <c r="E184" s="576" t="s">
        <v>7105</v>
      </c>
      <c r="F184" s="577" t="s">
        <v>7077</v>
      </c>
      <c r="G184" s="555">
        <f>SUMIF(crudo!B:B,referencias!A184,crudo!D:D)</f>
        <v>0</v>
      </c>
    </row>
    <row r="185" spans="1:7">
      <c r="A185" s="572"/>
      <c r="B185" s="573">
        <v>190574</v>
      </c>
      <c r="C185" s="574" t="s">
        <v>5238</v>
      </c>
      <c r="D185" s="575">
        <v>20</v>
      </c>
      <c r="E185" s="576" t="s">
        <v>7105</v>
      </c>
      <c r="F185" s="577" t="s">
        <v>7077</v>
      </c>
      <c r="G185" s="555">
        <f>SUMIF(crudo!B:B,referencias!A185,crudo!D:D)</f>
        <v>0</v>
      </c>
    </row>
    <row r="186" spans="1:7">
      <c r="A186" s="572" t="s">
        <v>381</v>
      </c>
      <c r="B186" s="573">
        <v>193991</v>
      </c>
      <c r="C186" s="574" t="s">
        <v>5242</v>
      </c>
      <c r="D186" s="575">
        <v>20</v>
      </c>
      <c r="E186" s="576" t="s">
        <v>7105</v>
      </c>
      <c r="F186" s="577" t="s">
        <v>7077</v>
      </c>
      <c r="G186" s="555">
        <f>SUMIF(crudo!B:B,referencias!A186,crudo!D:D)</f>
        <v>98236.77</v>
      </c>
    </row>
    <row r="187" spans="1:7">
      <c r="A187" s="572" t="s">
        <v>382</v>
      </c>
      <c r="B187" s="573">
        <v>202458</v>
      </c>
      <c r="C187" s="574" t="s">
        <v>5258</v>
      </c>
      <c r="D187" s="575">
        <v>208</v>
      </c>
      <c r="E187" s="576" t="s">
        <v>7105</v>
      </c>
      <c r="F187" s="577" t="s">
        <v>7084</v>
      </c>
      <c r="G187" s="555">
        <f>SUMIF(crudo!B:B,referencias!A187,crudo!D:D)</f>
        <v>1590205.34</v>
      </c>
    </row>
    <row r="188" spans="1:7">
      <c r="A188" s="572" t="s">
        <v>383</v>
      </c>
      <c r="B188" s="573">
        <v>202456</v>
      </c>
      <c r="C188" s="574" t="s">
        <v>5259</v>
      </c>
      <c r="D188" s="575">
        <v>20</v>
      </c>
      <c r="E188" s="576" t="s">
        <v>7105</v>
      </c>
      <c r="F188" s="577" t="s">
        <v>7084</v>
      </c>
      <c r="G188" s="555">
        <f>SUMIF(crudo!B:B,referencias!A188,crudo!D:D)</f>
        <v>183851.14</v>
      </c>
    </row>
    <row r="189" spans="1:7">
      <c r="A189" s="572"/>
      <c r="B189" s="573">
        <v>201420</v>
      </c>
      <c r="C189" s="574" t="s">
        <v>5269</v>
      </c>
      <c r="D189" s="575">
        <v>208</v>
      </c>
      <c r="E189" s="576" t="s">
        <v>7105</v>
      </c>
      <c r="F189" s="577" t="s">
        <v>6857</v>
      </c>
      <c r="G189" s="555">
        <f>SUMIF(crudo!B:B,referencias!A189,crudo!D:D)</f>
        <v>0</v>
      </c>
    </row>
    <row r="190" spans="1:7">
      <c r="A190" s="572" t="s">
        <v>6322</v>
      </c>
      <c r="B190" s="573">
        <v>112591</v>
      </c>
      <c r="C190" s="574" t="s">
        <v>5187</v>
      </c>
      <c r="D190" s="575">
        <v>20</v>
      </c>
      <c r="E190" s="576" t="s">
        <v>7105</v>
      </c>
      <c r="F190" s="577" t="s">
        <v>6857</v>
      </c>
      <c r="G190" s="555">
        <f>SUMIF(crudo!B:B,referencias!A190,crudo!D:D)</f>
        <v>377632.42</v>
      </c>
    </row>
    <row r="191" spans="1:7">
      <c r="A191" s="572"/>
      <c r="B191" s="573">
        <v>112592</v>
      </c>
      <c r="C191" s="574" t="s">
        <v>5186</v>
      </c>
      <c r="D191" s="575">
        <v>20</v>
      </c>
      <c r="E191" s="576" t="s">
        <v>7105</v>
      </c>
      <c r="F191" s="577" t="s">
        <v>6857</v>
      </c>
      <c r="G191" s="555">
        <f>SUMIF(crudo!B:B,referencias!A191,crudo!D:D)</f>
        <v>0</v>
      </c>
    </row>
    <row r="192" spans="1:7">
      <c r="A192" s="572"/>
      <c r="B192" s="573">
        <v>201379</v>
      </c>
      <c r="C192" s="574" t="s">
        <v>5270</v>
      </c>
      <c r="D192" s="575">
        <v>20</v>
      </c>
      <c r="E192" s="576" t="s">
        <v>7105</v>
      </c>
      <c r="F192" s="577" t="s">
        <v>6857</v>
      </c>
      <c r="G192" s="555">
        <f>SUMIF(crudo!B:B,referencias!A192,crudo!D:D)</f>
        <v>0</v>
      </c>
    </row>
    <row r="193" spans="1:7">
      <c r="A193" s="588" t="s">
        <v>8873</v>
      </c>
      <c r="B193" s="573">
        <v>112594</v>
      </c>
      <c r="C193" s="574" t="s">
        <v>5188</v>
      </c>
      <c r="D193" s="575">
        <v>20</v>
      </c>
      <c r="E193" s="576" t="s">
        <v>7105</v>
      </c>
      <c r="F193" s="577" t="s">
        <v>6857</v>
      </c>
      <c r="G193" s="555">
        <f>SUMIF(crudo!B:B,referencias!A193,crudo!D:D)</f>
        <v>396514.27</v>
      </c>
    </row>
    <row r="194" spans="1:7">
      <c r="A194" s="572"/>
      <c r="B194" s="573">
        <v>112595</v>
      </c>
      <c r="C194" s="574" t="s">
        <v>5408</v>
      </c>
      <c r="D194" s="575">
        <v>208</v>
      </c>
      <c r="E194" s="576" t="s">
        <v>7105</v>
      </c>
      <c r="F194" s="577" t="s">
        <v>6857</v>
      </c>
      <c r="G194" s="555">
        <f>SUMIF(crudo!B:B,referencias!A194,crudo!D:D)</f>
        <v>0</v>
      </c>
    </row>
    <row r="195" spans="1:7">
      <c r="A195" s="572"/>
      <c r="B195" s="573">
        <v>112462</v>
      </c>
      <c r="C195" s="574" t="s">
        <v>5175</v>
      </c>
      <c r="D195" s="575">
        <v>208</v>
      </c>
      <c r="E195" s="576" t="s">
        <v>7105</v>
      </c>
      <c r="F195" s="577" t="s">
        <v>6857</v>
      </c>
      <c r="G195" s="555">
        <f>SUMIF(crudo!B:B,referencias!A195,crudo!D:D)</f>
        <v>0</v>
      </c>
    </row>
    <row r="196" spans="1:7">
      <c r="A196" s="572"/>
      <c r="B196" s="573">
        <v>126853</v>
      </c>
      <c r="C196" s="574" t="s">
        <v>5409</v>
      </c>
      <c r="D196" s="575">
        <v>208</v>
      </c>
      <c r="E196" s="576" t="s">
        <v>7105</v>
      </c>
      <c r="F196" s="577" t="s">
        <v>6857</v>
      </c>
      <c r="G196" s="555">
        <f>SUMIF(crudo!B:B,referencias!A196,crudo!D:D)</f>
        <v>0</v>
      </c>
    </row>
    <row r="197" spans="1:7">
      <c r="A197" s="572"/>
      <c r="B197" s="573">
        <v>201431</v>
      </c>
      <c r="C197" s="574" t="s">
        <v>5271</v>
      </c>
      <c r="D197" s="575">
        <v>20</v>
      </c>
      <c r="E197" s="576" t="s">
        <v>7105</v>
      </c>
      <c r="F197" s="577" t="s">
        <v>6857</v>
      </c>
      <c r="G197" s="555">
        <f>SUMIF(crudo!B:B,referencias!A197,crudo!D:D)</f>
        <v>0</v>
      </c>
    </row>
    <row r="198" spans="1:7">
      <c r="A198" s="572"/>
      <c r="B198" s="573">
        <v>112539</v>
      </c>
      <c r="C198" s="574" t="s">
        <v>5177</v>
      </c>
      <c r="D198" s="575">
        <v>20</v>
      </c>
      <c r="E198" s="576" t="s">
        <v>7105</v>
      </c>
      <c r="F198" s="577" t="s">
        <v>6857</v>
      </c>
      <c r="G198" s="555">
        <f>SUMIF(crudo!B:B,referencias!A198,crudo!D:D)</f>
        <v>0</v>
      </c>
    </row>
    <row r="199" spans="1:7">
      <c r="A199" s="572"/>
      <c r="B199" s="573">
        <v>183656</v>
      </c>
      <c r="C199" s="574" t="s">
        <v>5407</v>
      </c>
      <c r="D199" s="575">
        <v>208</v>
      </c>
      <c r="E199" s="576" t="s">
        <v>7105</v>
      </c>
      <c r="F199" s="577" t="s">
        <v>6857</v>
      </c>
      <c r="G199" s="555">
        <f>SUMIF(crudo!B:B,referencias!A199,crudo!D:D)</f>
        <v>0</v>
      </c>
    </row>
    <row r="200" spans="1:7">
      <c r="A200" s="572" t="s">
        <v>5296</v>
      </c>
      <c r="B200" s="573">
        <v>112537</v>
      </c>
      <c r="C200" s="574" t="s">
        <v>5174</v>
      </c>
      <c r="D200" s="575">
        <v>20</v>
      </c>
      <c r="E200" s="576" t="s">
        <v>7105</v>
      </c>
      <c r="F200" s="577" t="s">
        <v>6857</v>
      </c>
      <c r="G200" s="555">
        <f>SUMIF(crudo!B:B,referencias!A200,crudo!D:D)</f>
        <v>572371.74</v>
      </c>
    </row>
    <row r="201" spans="1:7">
      <c r="A201" s="572"/>
      <c r="B201" s="573">
        <v>112718</v>
      </c>
      <c r="C201" s="574" t="s">
        <v>5176</v>
      </c>
      <c r="D201" s="575">
        <v>20</v>
      </c>
      <c r="E201" s="576" t="s">
        <v>7105</v>
      </c>
      <c r="F201" s="577" t="s">
        <v>6857</v>
      </c>
      <c r="G201" s="555">
        <f>SUMIF(crudo!B:B,referencias!A201,crudo!D:D)</f>
        <v>0</v>
      </c>
    </row>
    <row r="202" spans="1:7" s="447" customFormat="1">
      <c r="A202" s="572" t="s">
        <v>3959</v>
      </c>
      <c r="B202" s="573">
        <v>192832</v>
      </c>
      <c r="C202" s="574" t="s">
        <v>5207</v>
      </c>
      <c r="D202" s="575">
        <v>208</v>
      </c>
      <c r="E202" s="576" t="s">
        <v>7105</v>
      </c>
      <c r="F202" s="577" t="s">
        <v>7096</v>
      </c>
      <c r="G202" s="555">
        <f>SUMIF(crudo!B:B,referencias!A202,crudo!D:D)</f>
        <v>821530.09</v>
      </c>
    </row>
    <row r="203" spans="1:7">
      <c r="A203" s="572" t="s">
        <v>343</v>
      </c>
      <c r="B203" s="573">
        <v>200350</v>
      </c>
      <c r="C203" s="574" t="s">
        <v>5152</v>
      </c>
      <c r="D203" s="575">
        <v>20</v>
      </c>
      <c r="E203" s="576" t="s">
        <v>7105</v>
      </c>
      <c r="F203" s="577" t="s">
        <v>7077</v>
      </c>
      <c r="G203" s="555">
        <f>SUMIF(crudo!B:B,referencias!A203,crudo!D:D)</f>
        <v>119597.28</v>
      </c>
    </row>
    <row r="204" spans="1:7">
      <c r="A204" s="572"/>
      <c r="B204" s="573">
        <v>112332</v>
      </c>
      <c r="C204" s="574" t="s">
        <v>5153</v>
      </c>
      <c r="D204" s="575">
        <v>208</v>
      </c>
      <c r="E204" s="576" t="s">
        <v>7105</v>
      </c>
      <c r="F204" s="577" t="s">
        <v>7077</v>
      </c>
      <c r="G204" s="555">
        <f>SUMIF(crudo!B:B,referencias!A204,crudo!D:D)</f>
        <v>0</v>
      </c>
    </row>
    <row r="205" spans="1:7">
      <c r="A205" s="572"/>
      <c r="B205" s="573">
        <v>112463</v>
      </c>
      <c r="C205" s="574" t="s">
        <v>6348</v>
      </c>
      <c r="D205" s="575">
        <v>20</v>
      </c>
      <c r="E205" s="576" t="s">
        <v>7105</v>
      </c>
      <c r="F205" s="577" t="s">
        <v>7077</v>
      </c>
      <c r="G205" s="555">
        <f>SUMIF(crudo!B:B,referencias!A205,crudo!D:D)</f>
        <v>0</v>
      </c>
    </row>
    <row r="206" spans="1:7">
      <c r="A206" s="572" t="s">
        <v>368</v>
      </c>
      <c r="B206" s="573">
        <v>193977</v>
      </c>
      <c r="C206" s="574" t="s">
        <v>5154</v>
      </c>
      <c r="D206" s="575">
        <v>208</v>
      </c>
      <c r="E206" s="576" t="s">
        <v>7105</v>
      </c>
      <c r="F206" s="577" t="s">
        <v>7077</v>
      </c>
      <c r="G206" s="555">
        <f>SUMIF(crudo!B:B,referencias!A206,crudo!D:D)</f>
        <v>926305.84</v>
      </c>
    </row>
    <row r="207" spans="1:7">
      <c r="A207" s="572" t="s">
        <v>369</v>
      </c>
      <c r="B207" s="573">
        <v>193978</v>
      </c>
      <c r="C207" s="574" t="s">
        <v>5155</v>
      </c>
      <c r="D207" s="575">
        <v>20</v>
      </c>
      <c r="E207" s="576" t="s">
        <v>7105</v>
      </c>
      <c r="F207" s="577" t="s">
        <v>7077</v>
      </c>
      <c r="G207" s="555">
        <f>SUMIF(crudo!B:B,referencias!A207,crudo!D:D)</f>
        <v>110307.13</v>
      </c>
    </row>
    <row r="208" spans="1:7">
      <c r="A208" s="572"/>
      <c r="B208" s="573">
        <v>193979</v>
      </c>
      <c r="C208" s="574" t="s">
        <v>5405</v>
      </c>
      <c r="D208" s="575">
        <v>208</v>
      </c>
      <c r="E208" s="576" t="s">
        <v>7105</v>
      </c>
      <c r="F208" s="577" t="s">
        <v>7077</v>
      </c>
      <c r="G208" s="555">
        <f>SUMIF(crudo!B:B,referencias!A208,crudo!D:D)</f>
        <v>0</v>
      </c>
    </row>
    <row r="209" spans="1:7">
      <c r="A209" s="572" t="s">
        <v>370</v>
      </c>
      <c r="B209" s="573">
        <v>193980</v>
      </c>
      <c r="C209" s="574" t="s">
        <v>5156</v>
      </c>
      <c r="D209" s="575">
        <v>20</v>
      </c>
      <c r="E209" s="576" t="s">
        <v>7105</v>
      </c>
      <c r="F209" s="577" t="s">
        <v>7077</v>
      </c>
      <c r="G209" s="555">
        <f>SUMIF(crudo!B:B,referencias!A209,crudo!D:D)</f>
        <v>122854.15</v>
      </c>
    </row>
    <row r="210" spans="1:7">
      <c r="A210" s="572"/>
      <c r="B210" s="573">
        <v>193968</v>
      </c>
      <c r="C210" s="574" t="s">
        <v>5157</v>
      </c>
      <c r="D210" s="575">
        <v>208</v>
      </c>
      <c r="E210" s="576" t="s">
        <v>7105</v>
      </c>
      <c r="F210" s="577" t="s">
        <v>7077</v>
      </c>
      <c r="G210" s="555">
        <f>SUMIF(crudo!B:B,referencias!A210,crudo!D:D)</f>
        <v>0</v>
      </c>
    </row>
    <row r="211" spans="1:7">
      <c r="A211" s="572"/>
      <c r="B211" s="573">
        <v>193969</v>
      </c>
      <c r="C211" s="574" t="s">
        <v>5158</v>
      </c>
      <c r="D211" s="575">
        <v>20</v>
      </c>
      <c r="E211" s="576" t="s">
        <v>7105</v>
      </c>
      <c r="F211" s="577" t="s">
        <v>7077</v>
      </c>
      <c r="G211" s="555">
        <f>SUMIF(crudo!B:B,referencias!A211,crudo!D:D)</f>
        <v>0</v>
      </c>
    </row>
    <row r="212" spans="1:7">
      <c r="A212" s="572" t="s">
        <v>362</v>
      </c>
      <c r="B212" s="573">
        <v>193970</v>
      </c>
      <c r="C212" s="574" t="s">
        <v>5159</v>
      </c>
      <c r="D212" s="575">
        <v>208</v>
      </c>
      <c r="E212" s="576" t="s">
        <v>7105</v>
      </c>
      <c r="F212" s="577" t="s">
        <v>7077</v>
      </c>
      <c r="G212" s="555">
        <f>SUMIF(crudo!B:B,referencias!A212,crudo!D:D)</f>
        <v>832537.91</v>
      </c>
    </row>
    <row r="213" spans="1:7">
      <c r="A213" s="572" t="s">
        <v>363</v>
      </c>
      <c r="B213" s="573">
        <v>193971</v>
      </c>
      <c r="C213" s="574" t="s">
        <v>5160</v>
      </c>
      <c r="D213" s="575">
        <v>20</v>
      </c>
      <c r="E213" s="576" t="s">
        <v>7105</v>
      </c>
      <c r="F213" s="577" t="s">
        <v>7077</v>
      </c>
      <c r="G213" s="555">
        <f>SUMIF(crudo!B:B,referencias!A213,crudo!D:D)</f>
        <v>99140.98</v>
      </c>
    </row>
    <row r="214" spans="1:7">
      <c r="A214" s="572" t="s">
        <v>364</v>
      </c>
      <c r="B214" s="573">
        <v>193972</v>
      </c>
      <c r="C214" s="574" t="s">
        <v>5161</v>
      </c>
      <c r="D214" s="575">
        <v>208</v>
      </c>
      <c r="E214" s="576" t="s">
        <v>7105</v>
      </c>
      <c r="F214" s="577" t="s">
        <v>7077</v>
      </c>
      <c r="G214" s="555">
        <f>SUMIF(crudo!B:B,referencias!A214,crudo!D:D)</f>
        <v>839553.39</v>
      </c>
    </row>
    <row r="215" spans="1:7">
      <c r="A215" s="572" t="s">
        <v>365</v>
      </c>
      <c r="B215" s="573">
        <v>193973</v>
      </c>
      <c r="C215" s="574" t="s">
        <v>5162</v>
      </c>
      <c r="D215" s="575">
        <v>20</v>
      </c>
      <c r="E215" s="576" t="s">
        <v>7105</v>
      </c>
      <c r="F215" s="577" t="s">
        <v>7077</v>
      </c>
      <c r="G215" s="555">
        <f>SUMIF(crudo!B:B,referencias!A215,crudo!D:D)</f>
        <v>99976.4</v>
      </c>
    </row>
    <row r="216" spans="1:7">
      <c r="A216" s="572" t="s">
        <v>366</v>
      </c>
      <c r="B216" s="573">
        <v>193975</v>
      </c>
      <c r="C216" s="574" t="s">
        <v>5163</v>
      </c>
      <c r="D216" s="575">
        <v>208</v>
      </c>
      <c r="E216" s="576" t="s">
        <v>7105</v>
      </c>
      <c r="F216" s="577" t="s">
        <v>7077</v>
      </c>
      <c r="G216" s="555">
        <f>SUMIF(crudo!B:B,referencias!A216,crudo!D:D)</f>
        <v>764587.81</v>
      </c>
    </row>
    <row r="217" spans="1:7">
      <c r="A217" s="572" t="s">
        <v>367</v>
      </c>
      <c r="B217" s="573">
        <v>193976</v>
      </c>
      <c r="C217" s="574" t="s">
        <v>5164</v>
      </c>
      <c r="D217" s="575">
        <v>20</v>
      </c>
      <c r="E217" s="576" t="s">
        <v>7105</v>
      </c>
      <c r="F217" s="577" t="s">
        <v>7077</v>
      </c>
      <c r="G217" s="555">
        <f>SUMIF(crudo!B:B,referencias!A217,crudo!D:D)</f>
        <v>91049.29</v>
      </c>
    </row>
    <row r="218" spans="1:7">
      <c r="A218" s="572"/>
      <c r="B218" s="573">
        <v>193974</v>
      </c>
      <c r="C218" s="574" t="s">
        <v>6349</v>
      </c>
      <c r="D218" s="575">
        <v>1000</v>
      </c>
      <c r="E218" s="576" t="s">
        <v>7105</v>
      </c>
      <c r="F218" s="577" t="s">
        <v>7077</v>
      </c>
      <c r="G218" s="555">
        <f>SUMIF(crudo!B:B,referencias!A218,crudo!D:D)</f>
        <v>0</v>
      </c>
    </row>
    <row r="219" spans="1:7">
      <c r="A219" s="572"/>
      <c r="B219" s="573">
        <v>112380</v>
      </c>
      <c r="C219" s="574" t="s">
        <v>5240</v>
      </c>
      <c r="D219" s="575">
        <v>208</v>
      </c>
      <c r="E219" s="576" t="s">
        <v>7105</v>
      </c>
      <c r="F219" s="577" t="s">
        <v>7077</v>
      </c>
      <c r="G219" s="555">
        <f>SUMIF(crudo!B:B,referencias!A219,crudo!D:D)</f>
        <v>0</v>
      </c>
    </row>
    <row r="220" spans="1:7">
      <c r="A220" s="572"/>
      <c r="B220" s="573">
        <v>112490</v>
      </c>
      <c r="C220" s="574" t="s">
        <v>6350</v>
      </c>
      <c r="D220" s="575">
        <v>20</v>
      </c>
      <c r="E220" s="576" t="s">
        <v>7105</v>
      </c>
      <c r="F220" s="577" t="s">
        <v>7077</v>
      </c>
      <c r="G220" s="555">
        <f>SUMIF(crudo!B:B,referencias!A220,crudo!D:D)</f>
        <v>0</v>
      </c>
    </row>
    <row r="221" spans="1:7">
      <c r="A221" s="572" t="s">
        <v>298</v>
      </c>
      <c r="B221" s="573">
        <v>195628</v>
      </c>
      <c r="C221" s="574" t="s">
        <v>5222</v>
      </c>
      <c r="D221" s="575">
        <v>0.4</v>
      </c>
      <c r="E221" s="576" t="s">
        <v>7120</v>
      </c>
      <c r="F221" s="577" t="s">
        <v>7102</v>
      </c>
      <c r="G221" s="555">
        <f>SUMIF(crudo!B:B,referencias!A221,crudo!D:D)</f>
        <v>23964.52</v>
      </c>
    </row>
    <row r="222" spans="1:7">
      <c r="A222" s="572" t="s">
        <v>5359</v>
      </c>
      <c r="B222" s="573">
        <v>225982</v>
      </c>
      <c r="C222" s="574" t="s">
        <v>5457</v>
      </c>
      <c r="D222" s="575">
        <v>208</v>
      </c>
      <c r="E222" s="576" t="s">
        <v>7120</v>
      </c>
      <c r="F222" s="577" t="s">
        <v>7077</v>
      </c>
      <c r="G222" s="555">
        <f>SUMIF(crudo!B:B,referencias!A222,crudo!D:D)</f>
        <v>834688.54</v>
      </c>
    </row>
    <row r="223" spans="1:7">
      <c r="A223" s="572" t="s">
        <v>5357</v>
      </c>
      <c r="B223" s="573">
        <v>225981</v>
      </c>
      <c r="C223" s="574" t="s">
        <v>5458</v>
      </c>
      <c r="D223" s="575">
        <v>1</v>
      </c>
      <c r="E223" s="576" t="s">
        <v>7120</v>
      </c>
      <c r="F223" s="577" t="s">
        <v>7077</v>
      </c>
      <c r="G223" s="555">
        <f>SUMIF(crudo!B:B,referencias!A223,crudo!D:D)</f>
        <v>5741.33</v>
      </c>
    </row>
    <row r="224" spans="1:7">
      <c r="A224" s="572" t="s">
        <v>5358</v>
      </c>
      <c r="B224" s="573">
        <v>225980</v>
      </c>
      <c r="C224" s="574" t="s">
        <v>5459</v>
      </c>
      <c r="D224" s="575">
        <v>20</v>
      </c>
      <c r="E224" s="576" t="s">
        <v>7120</v>
      </c>
      <c r="F224" s="577" t="s">
        <v>7077</v>
      </c>
      <c r="G224" s="555">
        <f>SUMIF(crudo!B:B,referencias!A224,crudo!D:D)</f>
        <v>92026.34</v>
      </c>
    </row>
    <row r="225" spans="1:11">
      <c r="A225" s="572" t="s">
        <v>288</v>
      </c>
      <c r="B225" s="573">
        <v>218332</v>
      </c>
      <c r="C225" s="574" t="s">
        <v>5416</v>
      </c>
      <c r="D225" s="575">
        <v>1</v>
      </c>
      <c r="E225" s="576" t="s">
        <v>7120</v>
      </c>
      <c r="F225" s="577" t="s">
        <v>7077</v>
      </c>
      <c r="G225" s="555">
        <f>SUMIF(crudo!B:B,referencias!A225,crudo!D:D)</f>
        <v>7459.41</v>
      </c>
    </row>
    <row r="226" spans="1:11">
      <c r="A226" s="572" t="s">
        <v>292</v>
      </c>
      <c r="B226" s="573">
        <v>199280</v>
      </c>
      <c r="C226" s="574" t="s">
        <v>5220</v>
      </c>
      <c r="D226" s="575">
        <v>208</v>
      </c>
      <c r="E226" s="576" t="s">
        <v>7120</v>
      </c>
      <c r="F226" s="577" t="s">
        <v>7077</v>
      </c>
      <c r="G226" s="555">
        <f>SUMIF(crudo!B:B,referencias!A226,crudo!D:D)</f>
        <v>1029561.57</v>
      </c>
    </row>
    <row r="227" spans="1:11">
      <c r="A227" s="572" t="s">
        <v>293</v>
      </c>
      <c r="B227" s="573">
        <v>218282</v>
      </c>
      <c r="C227" s="574" t="s">
        <v>5417</v>
      </c>
      <c r="D227" s="575">
        <v>1</v>
      </c>
      <c r="E227" s="576" t="s">
        <v>7120</v>
      </c>
      <c r="F227" s="577" t="s">
        <v>7077</v>
      </c>
      <c r="G227" s="555">
        <f>SUMIF(crudo!B:B,referencias!A227,crudo!D:D)</f>
        <v>7459.41</v>
      </c>
    </row>
    <row r="228" spans="1:11">
      <c r="A228" s="580" t="s">
        <v>8442</v>
      </c>
      <c r="B228" s="569">
        <v>233940</v>
      </c>
      <c r="C228" s="581" t="s">
        <v>8443</v>
      </c>
      <c r="D228" s="582">
        <v>1</v>
      </c>
      <c r="E228" s="583" t="s">
        <v>7120</v>
      </c>
      <c r="F228" s="584" t="s">
        <v>7077</v>
      </c>
      <c r="G228" s="555">
        <f>SUMIF(crudo!B:B,referencias!A228,crudo!D:D)</f>
        <v>5964.59</v>
      </c>
    </row>
    <row r="229" spans="1:11">
      <c r="A229" s="572" t="s">
        <v>294</v>
      </c>
      <c r="B229" s="573">
        <v>199282</v>
      </c>
      <c r="C229" s="574" t="s">
        <v>5221</v>
      </c>
      <c r="D229" s="575">
        <v>20</v>
      </c>
      <c r="E229" s="576" t="s">
        <v>7120</v>
      </c>
      <c r="F229" s="577" t="s">
        <v>7077</v>
      </c>
      <c r="G229" s="555">
        <f>SUMIF(crudo!B:B,referencias!A229,crudo!D:D)</f>
        <v>122884.08</v>
      </c>
    </row>
    <row r="230" spans="1:11">
      <c r="A230" s="572" t="s">
        <v>297</v>
      </c>
      <c r="B230" s="573">
        <v>213971</v>
      </c>
      <c r="C230" s="574" t="s">
        <v>5419</v>
      </c>
      <c r="D230" s="575">
        <v>1</v>
      </c>
      <c r="E230" s="576" t="s">
        <v>7120</v>
      </c>
      <c r="F230" s="577" t="s">
        <v>7077</v>
      </c>
      <c r="G230" s="555">
        <f>SUMIF(crudo!B:B,referencias!A230,crudo!D:D)</f>
        <v>18395.89</v>
      </c>
    </row>
    <row r="231" spans="1:11">
      <c r="A231" s="572" t="s">
        <v>5356</v>
      </c>
      <c r="B231" s="573">
        <v>225954</v>
      </c>
      <c r="C231" s="574" t="s">
        <v>5460</v>
      </c>
      <c r="D231" s="575">
        <v>1</v>
      </c>
      <c r="E231" s="576" t="s">
        <v>7120</v>
      </c>
      <c r="F231" s="577" t="s">
        <v>7084</v>
      </c>
      <c r="G231" s="555">
        <f>SUMIF(crudo!B:B,referencias!A231,crudo!D:D)</f>
        <v>7437.08</v>
      </c>
    </row>
    <row r="232" spans="1:11">
      <c r="A232" s="572" t="s">
        <v>295</v>
      </c>
      <c r="B232" s="573">
        <v>218281</v>
      </c>
      <c r="C232" s="574" t="s">
        <v>5418</v>
      </c>
      <c r="D232" s="575">
        <v>1</v>
      </c>
      <c r="E232" s="576" t="s">
        <v>7120</v>
      </c>
      <c r="F232" s="577" t="s">
        <v>7084</v>
      </c>
      <c r="G232" s="555">
        <f>SUMIF(crudo!B:B,referencias!A232,crudo!D:D)</f>
        <v>9405.6200000000008</v>
      </c>
    </row>
    <row r="233" spans="1:11" s="558" customFormat="1">
      <c r="A233" s="580" t="s">
        <v>7126</v>
      </c>
      <c r="B233" s="569">
        <v>233009</v>
      </c>
      <c r="C233" s="581" t="s">
        <v>7127</v>
      </c>
      <c r="D233" s="582">
        <v>1</v>
      </c>
      <c r="E233" s="583" t="s">
        <v>7120</v>
      </c>
      <c r="F233" s="584" t="s">
        <v>7084</v>
      </c>
      <c r="G233" s="559">
        <f>SUMIF(crudo!B:B,referencias!A233,crudo!D:D)</f>
        <v>9405.6200000000008</v>
      </c>
      <c r="H233" s="560"/>
      <c r="I233" s="560"/>
      <c r="J233" s="560"/>
      <c r="K233" s="560"/>
    </row>
    <row r="234" spans="1:11" s="447" customFormat="1">
      <c r="A234" s="572" t="s">
        <v>299</v>
      </c>
      <c r="B234" s="573">
        <v>213961</v>
      </c>
      <c r="C234" s="574" t="s">
        <v>5420</v>
      </c>
      <c r="D234" s="575">
        <v>1</v>
      </c>
      <c r="E234" s="576" t="s">
        <v>7120</v>
      </c>
      <c r="F234" s="577" t="s">
        <v>7084</v>
      </c>
      <c r="G234" s="447">
        <f>SUMIF(crudo!B:B,referencias!A234,crudo!D:D)</f>
        <v>10565.11</v>
      </c>
    </row>
    <row r="235" spans="1:11">
      <c r="A235" s="572" t="s">
        <v>296</v>
      </c>
      <c r="B235" s="573">
        <v>228607</v>
      </c>
      <c r="C235" s="574" t="s">
        <v>6351</v>
      </c>
      <c r="D235" s="575">
        <v>1</v>
      </c>
      <c r="E235" s="576" t="s">
        <v>7120</v>
      </c>
      <c r="F235" s="577" t="s">
        <v>6857</v>
      </c>
      <c r="G235" s="555">
        <f>SUMIF(crudo!B:B,referencias!A235,crudo!D:D)</f>
        <v>15932.01</v>
      </c>
    </row>
    <row r="236" spans="1:11">
      <c r="A236" s="572" t="s">
        <v>300</v>
      </c>
      <c r="B236" s="573">
        <v>213761</v>
      </c>
      <c r="C236" s="574" t="s">
        <v>5422</v>
      </c>
      <c r="D236" s="575">
        <v>1</v>
      </c>
      <c r="E236" s="576" t="s">
        <v>7121</v>
      </c>
      <c r="F236" s="577" t="s">
        <v>7077</v>
      </c>
      <c r="G236" s="555">
        <f>SUMIF(crudo!B:B,referencias!A236,crudo!D:D)</f>
        <v>12297.51</v>
      </c>
    </row>
    <row r="237" spans="1:11">
      <c r="A237" s="572" t="s">
        <v>301</v>
      </c>
      <c r="B237" s="573">
        <v>213760</v>
      </c>
      <c r="C237" s="574" t="s">
        <v>5421</v>
      </c>
      <c r="D237" s="575">
        <v>1</v>
      </c>
      <c r="E237" s="576" t="s">
        <v>7121</v>
      </c>
      <c r="F237" s="577" t="s">
        <v>7084</v>
      </c>
      <c r="G237" s="555">
        <f>SUMIF(crudo!B:B,referencias!A237,crudo!D:D)</f>
        <v>15831.17</v>
      </c>
    </row>
    <row r="238" spans="1:11">
      <c r="A238" s="572" t="s">
        <v>302</v>
      </c>
      <c r="B238" s="573">
        <v>213762</v>
      </c>
      <c r="C238" s="574" t="s">
        <v>5423</v>
      </c>
      <c r="D238" s="575">
        <v>1</v>
      </c>
      <c r="E238" s="576" t="s">
        <v>7121</v>
      </c>
      <c r="F238" s="577" t="s">
        <v>6857</v>
      </c>
      <c r="G238" s="555">
        <f>SUMIF(crudo!B:B,referencias!A238,crudo!D:D)</f>
        <v>21461.24</v>
      </c>
    </row>
    <row r="239" spans="1:11">
      <c r="A239" s="578" t="s">
        <v>6841</v>
      </c>
      <c r="B239" s="569">
        <v>227514</v>
      </c>
      <c r="C239" s="574"/>
      <c r="D239" s="575">
        <v>208</v>
      </c>
      <c r="E239" s="572" t="s">
        <v>6856</v>
      </c>
      <c r="F239" s="577" t="s">
        <v>6857</v>
      </c>
      <c r="G239" s="555">
        <f>SUMIF(crudo!B:B,referencias!A239,crudo!D:D)</f>
        <v>1787266.88</v>
      </c>
    </row>
    <row r="240" spans="1:11">
      <c r="A240" s="578" t="s">
        <v>6842</v>
      </c>
      <c r="B240" s="569">
        <v>197649</v>
      </c>
      <c r="C240" s="574"/>
      <c r="D240" s="575">
        <v>208</v>
      </c>
      <c r="E240" s="572" t="s">
        <v>6856</v>
      </c>
      <c r="F240" s="577" t="s">
        <v>6857</v>
      </c>
      <c r="G240" s="555">
        <f>SUMIF(crudo!B:B,referencias!A240,crudo!D:D)</f>
        <v>1718525.85</v>
      </c>
    </row>
    <row r="241" spans="1:7">
      <c r="A241" s="578" t="s">
        <v>247</v>
      </c>
      <c r="B241" s="573"/>
      <c r="C241" s="574"/>
      <c r="D241" s="575">
        <v>4</v>
      </c>
      <c r="E241" s="572" t="s">
        <v>6856</v>
      </c>
      <c r="F241" s="577" t="s">
        <v>7084</v>
      </c>
      <c r="G241" s="555">
        <f>SUMIF(crudo!B:B,referencias!A241,crudo!D:D)</f>
        <v>38851.980000000003</v>
      </c>
    </row>
    <row r="242" spans="1:7">
      <c r="A242" s="578" t="s">
        <v>359</v>
      </c>
      <c r="B242" s="573"/>
      <c r="C242" s="574"/>
      <c r="D242" s="575">
        <v>180</v>
      </c>
      <c r="E242" s="576" t="s">
        <v>7101</v>
      </c>
      <c r="F242" s="577" t="s">
        <v>7102</v>
      </c>
      <c r="G242" s="555">
        <f>SUMIF(crudo!B:B,referencias!A242,crudo!D:D)</f>
        <v>1165013.95</v>
      </c>
    </row>
    <row r="243" spans="1:7">
      <c r="A243" s="572" t="s">
        <v>327</v>
      </c>
      <c r="B243" s="573">
        <v>210132</v>
      </c>
      <c r="C243" s="574" t="s">
        <v>5192</v>
      </c>
      <c r="D243" s="575">
        <v>208</v>
      </c>
      <c r="E243" s="576" t="s">
        <v>7122</v>
      </c>
      <c r="F243" s="577" t="s">
        <v>7077</v>
      </c>
      <c r="G243" s="555">
        <f>SUMIF(crudo!B:B,referencias!A243,crudo!D:D)</f>
        <v>1021362.06</v>
      </c>
    </row>
    <row r="244" spans="1:7">
      <c r="A244" s="572" t="s">
        <v>403</v>
      </c>
      <c r="B244" s="573">
        <v>210136</v>
      </c>
      <c r="C244" s="574" t="s">
        <v>5193</v>
      </c>
      <c r="D244" s="575">
        <v>208</v>
      </c>
      <c r="E244" s="576" t="s">
        <v>7122</v>
      </c>
      <c r="F244" s="577" t="s">
        <v>7077</v>
      </c>
      <c r="G244" s="555">
        <f>SUMIF(crudo!B:B,referencias!A244,crudo!D:D)</f>
        <v>1118884.55</v>
      </c>
    </row>
    <row r="245" spans="1:7">
      <c r="A245" s="572" t="s">
        <v>329</v>
      </c>
      <c r="B245" s="573">
        <v>210139</v>
      </c>
      <c r="C245" s="574" t="s">
        <v>5194</v>
      </c>
      <c r="D245" s="575">
        <v>208</v>
      </c>
      <c r="E245" s="576" t="s">
        <v>7122</v>
      </c>
      <c r="F245" s="577" t="s">
        <v>7077</v>
      </c>
      <c r="G245" s="555">
        <f>SUMIF(crudo!B:B,referencias!A245,crudo!D:D)</f>
        <v>1230773</v>
      </c>
    </row>
    <row r="246" spans="1:7">
      <c r="A246" s="572" t="s">
        <v>326</v>
      </c>
      <c r="B246" s="573">
        <v>190355</v>
      </c>
      <c r="C246" s="574" t="s">
        <v>5195</v>
      </c>
      <c r="D246" s="575">
        <v>20</v>
      </c>
      <c r="E246" s="576" t="s">
        <v>7122</v>
      </c>
      <c r="F246" s="577" t="s">
        <v>7077</v>
      </c>
      <c r="G246" s="555">
        <f>SUMIF(crudo!B:B,referencias!A246,crudo!D:D)</f>
        <v>176109.92</v>
      </c>
    </row>
    <row r="247" spans="1:7">
      <c r="A247" s="572" t="s">
        <v>334</v>
      </c>
      <c r="B247" s="573">
        <v>218294</v>
      </c>
      <c r="C247" s="574" t="s">
        <v>5426</v>
      </c>
      <c r="D247" s="575">
        <v>208</v>
      </c>
      <c r="E247" s="576" t="s">
        <v>7122</v>
      </c>
      <c r="F247" s="577" t="s">
        <v>7077</v>
      </c>
      <c r="G247" s="555">
        <f>SUMIF(crudo!B:B,referencias!A247,crudo!D:D)</f>
        <v>1268030.69</v>
      </c>
    </row>
    <row r="248" spans="1:7">
      <c r="A248" s="572" t="s">
        <v>335</v>
      </c>
      <c r="B248" s="573">
        <v>218296</v>
      </c>
      <c r="C248" s="574" t="s">
        <v>5425</v>
      </c>
      <c r="D248" s="575">
        <v>1</v>
      </c>
      <c r="E248" s="576" t="s">
        <v>7122</v>
      </c>
      <c r="F248" s="577" t="s">
        <v>7077</v>
      </c>
      <c r="G248" s="555">
        <f>SUMIF(crudo!B:B,referencias!A248,crudo!D:D)</f>
        <v>9191.35</v>
      </c>
    </row>
    <row r="249" spans="1:7">
      <c r="A249" s="572" t="s">
        <v>336</v>
      </c>
      <c r="B249" s="573">
        <v>218295</v>
      </c>
      <c r="C249" s="574" t="s">
        <v>5427</v>
      </c>
      <c r="D249" s="575">
        <v>20</v>
      </c>
      <c r="E249" s="576" t="s">
        <v>7122</v>
      </c>
      <c r="F249" s="577" t="s">
        <v>7077</v>
      </c>
      <c r="G249" s="555">
        <f>SUMIF(crudo!B:B,referencias!A249,crudo!D:D)</f>
        <v>151000.70000000001</v>
      </c>
    </row>
    <row r="250" spans="1:7">
      <c r="A250" s="572" t="s">
        <v>333</v>
      </c>
      <c r="B250" s="573">
        <v>213861</v>
      </c>
      <c r="C250" s="574" t="s">
        <v>5428</v>
      </c>
      <c r="D250" s="575">
        <v>1</v>
      </c>
      <c r="E250" s="576" t="s">
        <v>7122</v>
      </c>
      <c r="F250" s="577" t="s">
        <v>7077</v>
      </c>
      <c r="G250" s="555">
        <f>SUMIF(crudo!B:B,referencias!A250,crudo!D:D)</f>
        <v>11530.64</v>
      </c>
    </row>
    <row r="251" spans="1:7">
      <c r="A251" s="572" t="s">
        <v>8780</v>
      </c>
      <c r="B251" s="569">
        <v>174549</v>
      </c>
      <c r="C251" s="574" t="s">
        <v>8779</v>
      </c>
      <c r="D251" s="575">
        <v>20</v>
      </c>
      <c r="E251" s="576" t="s">
        <v>7076</v>
      </c>
      <c r="F251" s="577" t="s">
        <v>7077</v>
      </c>
      <c r="G251" s="555">
        <f>SUMIF(crudo!B:B,referencias!A251,crudo!D:D)</f>
        <v>462657.22</v>
      </c>
    </row>
    <row r="252" spans="1:7" s="560" customFormat="1">
      <c r="A252" s="572" t="s">
        <v>323</v>
      </c>
      <c r="B252" s="573">
        <v>213755</v>
      </c>
      <c r="C252" s="574" t="s">
        <v>5432</v>
      </c>
      <c r="D252" s="575">
        <v>1</v>
      </c>
      <c r="E252" s="576" t="s">
        <v>7122</v>
      </c>
      <c r="F252" s="577" t="s">
        <v>7077</v>
      </c>
      <c r="G252" s="560">
        <f>SUMIF(crudo!B:B,referencias!A252,crudo!D:D)</f>
        <v>13546.4</v>
      </c>
    </row>
    <row r="253" spans="1:7">
      <c r="A253" s="572" t="s">
        <v>324</v>
      </c>
      <c r="B253" s="573">
        <v>213638</v>
      </c>
      <c r="C253" s="574" t="s">
        <v>5433</v>
      </c>
      <c r="D253" s="575">
        <v>208</v>
      </c>
      <c r="E253" s="576" t="s">
        <v>7122</v>
      </c>
      <c r="F253" s="577" t="s">
        <v>7077</v>
      </c>
      <c r="G253" s="555">
        <f>SUMIF(crudo!B:B,referencias!A253,crudo!D:D)</f>
        <v>1868850.16</v>
      </c>
    </row>
    <row r="254" spans="1:7">
      <c r="A254" s="572"/>
      <c r="B254" s="573">
        <v>213639</v>
      </c>
      <c r="C254" s="574" t="s">
        <v>5434</v>
      </c>
      <c r="D254" s="575">
        <v>20</v>
      </c>
      <c r="E254" s="576" t="s">
        <v>7122</v>
      </c>
      <c r="F254" s="577" t="s">
        <v>7077</v>
      </c>
      <c r="G254" s="555">
        <f>SUMIF(crudo!B:B,referencias!A254,crudo!D:D)</f>
        <v>0</v>
      </c>
    </row>
    <row r="255" spans="1:7">
      <c r="A255" s="572"/>
      <c r="B255" s="573">
        <v>218297</v>
      </c>
      <c r="C255" s="574" t="s">
        <v>5435</v>
      </c>
      <c r="D255" s="575">
        <v>208</v>
      </c>
      <c r="E255" s="576" t="s">
        <v>7122</v>
      </c>
      <c r="F255" s="577" t="s">
        <v>7077</v>
      </c>
      <c r="G255" s="555">
        <f>SUMIF(crudo!B:B,referencias!A255,crudo!D:D)</f>
        <v>0</v>
      </c>
    </row>
    <row r="256" spans="1:7">
      <c r="A256" s="572"/>
      <c r="B256" s="573">
        <v>218298</v>
      </c>
      <c r="C256" s="574" t="s">
        <v>5436</v>
      </c>
      <c r="D256" s="575">
        <v>20</v>
      </c>
      <c r="E256" s="576" t="s">
        <v>7122</v>
      </c>
      <c r="F256" s="577" t="s">
        <v>7077</v>
      </c>
      <c r="G256" s="555">
        <f>SUMIF(crudo!B:B,referencias!A256,crudo!D:D)</f>
        <v>0</v>
      </c>
    </row>
    <row r="257" spans="1:7">
      <c r="A257" s="572"/>
      <c r="B257" s="573">
        <v>213757</v>
      </c>
      <c r="C257" s="574" t="s">
        <v>5438</v>
      </c>
      <c r="D257" s="575">
        <v>1</v>
      </c>
      <c r="E257" s="576" t="s">
        <v>7122</v>
      </c>
      <c r="F257" s="577" t="s">
        <v>7077</v>
      </c>
      <c r="G257" s="555">
        <f>SUMIF(crudo!B:B,referencias!A257,crudo!D:D)</f>
        <v>0</v>
      </c>
    </row>
    <row r="258" spans="1:7" s="342" customFormat="1">
      <c r="A258" s="572" t="s">
        <v>321</v>
      </c>
      <c r="B258" s="573">
        <v>192811</v>
      </c>
      <c r="C258" s="574" t="s">
        <v>5265</v>
      </c>
      <c r="D258" s="575">
        <v>208</v>
      </c>
      <c r="E258" s="576" t="s">
        <v>7122</v>
      </c>
      <c r="F258" s="577" t="s">
        <v>7077</v>
      </c>
      <c r="G258" s="555">
        <f>SUMIF(crudo!B:B,referencias!A258,crudo!D:D)</f>
        <v>1003734.93</v>
      </c>
    </row>
    <row r="259" spans="1:7" s="342" customFormat="1">
      <c r="A259" s="572" t="s">
        <v>322</v>
      </c>
      <c r="B259" s="573">
        <v>192812</v>
      </c>
      <c r="C259" s="574" t="s">
        <v>5266</v>
      </c>
      <c r="D259" s="575">
        <v>20</v>
      </c>
      <c r="E259" s="576" t="s">
        <v>7122</v>
      </c>
      <c r="F259" s="577" t="s">
        <v>7077</v>
      </c>
      <c r="G259" s="555">
        <f>SUMIF(crudo!B:B,referencias!A259,crudo!D:D)</f>
        <v>119546.25</v>
      </c>
    </row>
    <row r="260" spans="1:7">
      <c r="A260" s="572" t="s">
        <v>319</v>
      </c>
      <c r="B260" s="573">
        <v>192809</v>
      </c>
      <c r="C260" s="574" t="s">
        <v>5267</v>
      </c>
      <c r="D260" s="575">
        <v>208</v>
      </c>
      <c r="E260" s="576" t="s">
        <v>7122</v>
      </c>
      <c r="F260" s="577" t="s">
        <v>7077</v>
      </c>
      <c r="G260" s="555">
        <f>SUMIF(crudo!B:B,referencias!A260,crudo!D:D)</f>
        <v>947506.5</v>
      </c>
    </row>
    <row r="261" spans="1:7">
      <c r="A261" s="572" t="s">
        <v>320</v>
      </c>
      <c r="B261" s="573">
        <v>192810</v>
      </c>
      <c r="C261" s="574" t="s">
        <v>5268</v>
      </c>
      <c r="D261" s="575">
        <v>20</v>
      </c>
      <c r="E261" s="576" t="s">
        <v>7122</v>
      </c>
      <c r="F261" s="577" t="s">
        <v>7077</v>
      </c>
      <c r="G261" s="555">
        <f>SUMIF(crudo!B:B,referencias!A261,crudo!D:D)</f>
        <v>113265.47</v>
      </c>
    </row>
    <row r="262" spans="1:7">
      <c r="A262" s="572"/>
      <c r="B262" s="573">
        <v>218266</v>
      </c>
      <c r="C262" s="574" t="s">
        <v>5430</v>
      </c>
      <c r="D262" s="575">
        <v>208</v>
      </c>
      <c r="E262" s="576" t="s">
        <v>7122</v>
      </c>
      <c r="F262" s="577" t="s">
        <v>7077</v>
      </c>
      <c r="G262" s="555">
        <f>SUMIF(crudo!B:B,referencias!A262,crudo!D:D)</f>
        <v>0</v>
      </c>
    </row>
    <row r="263" spans="1:7">
      <c r="A263" s="572" t="s">
        <v>318</v>
      </c>
      <c r="B263" s="573">
        <v>218267</v>
      </c>
      <c r="C263" s="574" t="s">
        <v>5431</v>
      </c>
      <c r="D263" s="575">
        <v>20</v>
      </c>
      <c r="E263" s="576" t="s">
        <v>7122</v>
      </c>
      <c r="F263" s="577" t="s">
        <v>7077</v>
      </c>
      <c r="G263" s="555">
        <f>SUMIF(crudo!B:B,referencias!A263,crudo!D:D)</f>
        <v>118124.64</v>
      </c>
    </row>
    <row r="264" spans="1:7">
      <c r="A264" s="572"/>
      <c r="B264" s="573">
        <v>227948</v>
      </c>
      <c r="C264" s="574" t="s">
        <v>6352</v>
      </c>
      <c r="D264" s="575">
        <v>208</v>
      </c>
      <c r="E264" s="576" t="s">
        <v>7122</v>
      </c>
      <c r="F264" s="577" t="s">
        <v>7077</v>
      </c>
      <c r="G264" s="555">
        <f>SUMIF(crudo!B:B,referencias!A264,crudo!D:D)</f>
        <v>0</v>
      </c>
    </row>
    <row r="265" spans="1:7">
      <c r="A265" s="572"/>
      <c r="B265" s="573">
        <v>227946</v>
      </c>
      <c r="C265" s="574" t="s">
        <v>6353</v>
      </c>
      <c r="D265" s="575">
        <v>20</v>
      </c>
      <c r="E265" s="576" t="s">
        <v>7122</v>
      </c>
      <c r="F265" s="577" t="s">
        <v>7077</v>
      </c>
      <c r="G265" s="555">
        <f>SUMIF(crudo!B:B,referencias!A265,crudo!D:D)</f>
        <v>0</v>
      </c>
    </row>
    <row r="266" spans="1:7">
      <c r="A266" s="572"/>
      <c r="B266" s="573">
        <v>227952</v>
      </c>
      <c r="C266" s="574" t="s">
        <v>6354</v>
      </c>
      <c r="D266" s="575">
        <v>208</v>
      </c>
      <c r="E266" s="576" t="s">
        <v>7122</v>
      </c>
      <c r="F266" s="577" t="s">
        <v>7077</v>
      </c>
      <c r="G266" s="555">
        <f>SUMIF(crudo!B:B,referencias!A266,crudo!D:D)</f>
        <v>0</v>
      </c>
    </row>
    <row r="267" spans="1:7">
      <c r="A267" s="572" t="s">
        <v>316</v>
      </c>
      <c r="B267" s="589">
        <v>218323</v>
      </c>
      <c r="C267" s="570" t="s">
        <v>8964</v>
      </c>
      <c r="D267" s="575">
        <v>20</v>
      </c>
      <c r="E267" s="576" t="s">
        <v>7122</v>
      </c>
      <c r="F267" s="577" t="s">
        <v>7077</v>
      </c>
      <c r="G267" s="555">
        <f>SUMIF(crudo!B:B,referencias!A267,crudo!D:D)</f>
        <v>120149.68</v>
      </c>
    </row>
    <row r="268" spans="1:7">
      <c r="A268" s="595" t="s">
        <v>9066</v>
      </c>
      <c r="B268" s="573">
        <v>214243</v>
      </c>
      <c r="C268" s="574" t="s">
        <v>5451</v>
      </c>
      <c r="D268" s="575">
        <v>5</v>
      </c>
      <c r="E268" s="576" t="s">
        <v>7122</v>
      </c>
      <c r="F268" s="577" t="s">
        <v>7077</v>
      </c>
      <c r="G268" s="555">
        <f>SUMIF(crudo!B:B,referencias!A268,crudo!D:D)</f>
        <v>79882.23</v>
      </c>
    </row>
    <row r="269" spans="1:7">
      <c r="A269" s="572" t="s">
        <v>308</v>
      </c>
      <c r="B269" s="573">
        <v>218308</v>
      </c>
      <c r="C269" s="574" t="s">
        <v>5444</v>
      </c>
      <c r="D269" s="575">
        <v>208</v>
      </c>
      <c r="E269" s="576" t="s">
        <v>7122</v>
      </c>
      <c r="F269" s="577" t="s">
        <v>7077</v>
      </c>
      <c r="G269" s="555">
        <f>SUMIF(crudo!B:B,referencias!A269,crudo!D:D)</f>
        <v>995225.61</v>
      </c>
    </row>
    <row r="270" spans="1:7">
      <c r="A270" s="572" t="s">
        <v>311</v>
      </c>
      <c r="B270" s="573">
        <v>218303</v>
      </c>
      <c r="C270" s="574" t="s">
        <v>5452</v>
      </c>
      <c r="D270" s="575">
        <v>1</v>
      </c>
      <c r="E270" s="576" t="s">
        <v>7122</v>
      </c>
      <c r="F270" s="577" t="s">
        <v>7077</v>
      </c>
      <c r="G270" s="555">
        <f>SUMIF(crudo!B:B,referencias!A270,crudo!D:D)</f>
        <v>7213.91</v>
      </c>
    </row>
    <row r="271" spans="1:7">
      <c r="A271" s="572" t="s">
        <v>309</v>
      </c>
      <c r="B271" s="587">
        <v>218307</v>
      </c>
      <c r="C271" s="574" t="s">
        <v>5445</v>
      </c>
      <c r="D271" s="575">
        <v>20</v>
      </c>
      <c r="E271" s="576" t="s">
        <v>7122</v>
      </c>
      <c r="F271" s="577" t="s">
        <v>7077</v>
      </c>
      <c r="G271" s="555">
        <f>SUMIF(crudo!B:B,referencias!A271,crudo!D:D)</f>
        <v>118514.29</v>
      </c>
    </row>
    <row r="272" spans="1:7">
      <c r="A272" s="572" t="s">
        <v>310</v>
      </c>
      <c r="B272" s="573">
        <v>218306</v>
      </c>
      <c r="C272" s="574" t="s">
        <v>5453</v>
      </c>
      <c r="D272" s="575">
        <v>4</v>
      </c>
      <c r="E272" s="576" t="s">
        <v>7122</v>
      </c>
      <c r="F272" s="577" t="s">
        <v>7077</v>
      </c>
      <c r="G272" s="555">
        <f>SUMIF(crudo!B:B,referencias!A272,crudo!D:D)</f>
        <v>26794.54</v>
      </c>
    </row>
    <row r="273" spans="1:7">
      <c r="A273" s="572" t="s">
        <v>305</v>
      </c>
      <c r="B273" s="573">
        <v>217998</v>
      </c>
      <c r="C273" s="574" t="s">
        <v>5446</v>
      </c>
      <c r="D273" s="575">
        <v>208</v>
      </c>
      <c r="E273" s="576" t="s">
        <v>7122</v>
      </c>
      <c r="F273" s="577" t="s">
        <v>7077</v>
      </c>
      <c r="G273" s="555">
        <f>SUMIF(crudo!B:B,referencias!A273,crudo!D:D)</f>
        <v>1916342.42</v>
      </c>
    </row>
    <row r="274" spans="1:7">
      <c r="A274" s="572" t="s">
        <v>306</v>
      </c>
      <c r="B274" s="573">
        <v>218319</v>
      </c>
      <c r="C274" s="574" t="s">
        <v>5454</v>
      </c>
      <c r="D274" s="575">
        <v>1</v>
      </c>
      <c r="E274" s="576" t="s">
        <v>7122</v>
      </c>
      <c r="F274" s="577" t="s">
        <v>7077</v>
      </c>
      <c r="G274" s="555">
        <f>SUMIF(crudo!B:B,referencias!A274,crudo!D:D)</f>
        <v>13890.65</v>
      </c>
    </row>
    <row r="275" spans="1:7">
      <c r="A275" s="572" t="s">
        <v>307</v>
      </c>
      <c r="B275" s="573">
        <v>218320</v>
      </c>
      <c r="C275" s="574" t="s">
        <v>5447</v>
      </c>
      <c r="D275" s="575">
        <v>20</v>
      </c>
      <c r="E275" s="576" t="s">
        <v>7122</v>
      </c>
      <c r="F275" s="577" t="s">
        <v>7077</v>
      </c>
      <c r="G275" s="555">
        <f>SUMIF(crudo!B:B,referencias!A275,crudo!D:D)</f>
        <v>228203.5</v>
      </c>
    </row>
    <row r="276" spans="1:7">
      <c r="A276" s="572" t="s">
        <v>330</v>
      </c>
      <c r="B276" s="573">
        <v>226768</v>
      </c>
      <c r="C276" s="574" t="s">
        <v>5448</v>
      </c>
      <c r="D276" s="575">
        <v>1</v>
      </c>
      <c r="E276" s="576" t="s">
        <v>7122</v>
      </c>
      <c r="F276" s="577" t="s">
        <v>7084</v>
      </c>
      <c r="G276" s="555">
        <f>SUMIF(crudo!B:B,referencias!A276,crudo!D:D)</f>
        <v>13033.85</v>
      </c>
    </row>
    <row r="277" spans="1:7">
      <c r="A277" s="572" t="s">
        <v>331</v>
      </c>
      <c r="B277" s="573">
        <v>213876</v>
      </c>
      <c r="C277" s="574" t="s">
        <v>5424</v>
      </c>
      <c r="D277" s="575">
        <v>1</v>
      </c>
      <c r="E277" s="576" t="s">
        <v>7122</v>
      </c>
      <c r="F277" s="577" t="s">
        <v>6857</v>
      </c>
      <c r="G277" s="555">
        <f>SUMIF(crudo!B:B,referencias!A277,crudo!D:D)</f>
        <v>32036.67</v>
      </c>
    </row>
    <row r="278" spans="1:7">
      <c r="A278" s="572"/>
      <c r="B278" s="573">
        <v>194761</v>
      </c>
      <c r="C278" s="574" t="s">
        <v>5198</v>
      </c>
      <c r="D278" s="575">
        <v>1</v>
      </c>
      <c r="E278" s="576" t="s">
        <v>7122</v>
      </c>
      <c r="F278" s="577" t="s">
        <v>6857</v>
      </c>
      <c r="G278" s="555">
        <f>SUMIF(crudo!B:B,referencias!A278,crudo!D:D)</f>
        <v>0</v>
      </c>
    </row>
    <row r="279" spans="1:7">
      <c r="A279" s="572" t="s">
        <v>332</v>
      </c>
      <c r="B279" s="573">
        <v>213872</v>
      </c>
      <c r="C279" s="574" t="s">
        <v>5429</v>
      </c>
      <c r="D279" s="575">
        <v>1</v>
      </c>
      <c r="E279" s="576" t="s">
        <v>7122</v>
      </c>
      <c r="F279" s="577" t="s">
        <v>6857</v>
      </c>
      <c r="G279" s="555">
        <f>SUMIF(crudo!B:B,referencias!A279,crudo!D:D)</f>
        <v>19383.84</v>
      </c>
    </row>
    <row r="280" spans="1:7">
      <c r="A280" s="572" t="s">
        <v>2367</v>
      </c>
      <c r="B280" s="573">
        <v>214027</v>
      </c>
      <c r="C280" s="574" t="s">
        <v>5437</v>
      </c>
      <c r="D280" s="575">
        <v>1</v>
      </c>
      <c r="E280" s="576" t="s">
        <v>7122</v>
      </c>
      <c r="F280" s="577" t="s">
        <v>6857</v>
      </c>
      <c r="G280" s="555">
        <f>SUMIF(crudo!B:B,referencias!A280,crudo!D:D)</f>
        <v>30522.85</v>
      </c>
    </row>
    <row r="281" spans="1:7">
      <c r="A281" s="572" t="s">
        <v>2369</v>
      </c>
      <c r="B281" s="573">
        <v>214012</v>
      </c>
      <c r="C281" s="574" t="s">
        <v>5439</v>
      </c>
      <c r="D281" s="575">
        <v>1</v>
      </c>
      <c r="E281" s="576" t="s">
        <v>7122</v>
      </c>
      <c r="F281" s="577" t="s">
        <v>6857</v>
      </c>
      <c r="G281" s="555">
        <f>SUMIF(crudo!B:B,referencias!A281,crudo!D:D)</f>
        <v>22185.06</v>
      </c>
    </row>
    <row r="282" spans="1:7">
      <c r="A282" s="572" t="s">
        <v>2371</v>
      </c>
      <c r="B282" s="573">
        <v>214028</v>
      </c>
      <c r="C282" s="574" t="s">
        <v>5440</v>
      </c>
      <c r="D282" s="575">
        <v>1</v>
      </c>
      <c r="E282" s="576" t="s">
        <v>7122</v>
      </c>
      <c r="F282" s="577" t="s">
        <v>6857</v>
      </c>
      <c r="G282" s="555">
        <f>SUMIF(crudo!B:B,referencias!A282,crudo!D:D)</f>
        <v>25489.35</v>
      </c>
    </row>
    <row r="283" spans="1:7">
      <c r="A283" s="572" t="s">
        <v>2365</v>
      </c>
      <c r="B283" s="573">
        <v>213821</v>
      </c>
      <c r="C283" s="574" t="s">
        <v>5441</v>
      </c>
      <c r="D283" s="575">
        <v>1</v>
      </c>
      <c r="E283" s="576" t="s">
        <v>7122</v>
      </c>
      <c r="F283" s="577" t="s">
        <v>6857</v>
      </c>
      <c r="G283" s="555">
        <f>SUMIF(crudo!B:B,referencias!A283,crudo!D:D)</f>
        <v>27432.61</v>
      </c>
    </row>
    <row r="284" spans="1:7">
      <c r="A284" s="572" t="s">
        <v>5334</v>
      </c>
      <c r="B284" s="573">
        <v>213721</v>
      </c>
      <c r="C284" s="574" t="s">
        <v>5442</v>
      </c>
      <c r="D284" s="575">
        <v>208</v>
      </c>
      <c r="E284" s="576" t="s">
        <v>7122</v>
      </c>
      <c r="F284" s="577" t="s">
        <v>6857</v>
      </c>
      <c r="G284" s="555">
        <f>SUMIF(crudo!B:B,referencias!A284,crudo!D:D)</f>
        <v>2200789.02</v>
      </c>
    </row>
    <row r="285" spans="1:7">
      <c r="A285" s="572" t="s">
        <v>5333</v>
      </c>
      <c r="B285" s="573">
        <v>213720</v>
      </c>
      <c r="C285" s="574" t="s">
        <v>5443</v>
      </c>
      <c r="D285" s="575">
        <v>20</v>
      </c>
      <c r="E285" s="576" t="s">
        <v>7122</v>
      </c>
      <c r="F285" s="577" t="s">
        <v>6857</v>
      </c>
      <c r="G285" s="555">
        <f>SUMIF(crudo!B:B,referencias!A285,crudo!D:D)</f>
        <v>261985.14</v>
      </c>
    </row>
    <row r="286" spans="1:7">
      <c r="A286" s="572" t="s">
        <v>405</v>
      </c>
      <c r="B286" s="573">
        <v>130089</v>
      </c>
      <c r="C286" s="574" t="s">
        <v>5263</v>
      </c>
      <c r="D286" s="575">
        <v>20</v>
      </c>
      <c r="E286" s="576" t="s">
        <v>7122</v>
      </c>
      <c r="F286" s="577" t="s">
        <v>6857</v>
      </c>
      <c r="G286" s="555">
        <f>SUMIF(crudo!B:B,referencias!A286,crudo!D:D)</f>
        <v>527392.71</v>
      </c>
    </row>
    <row r="287" spans="1:7">
      <c r="A287" s="572"/>
      <c r="B287" s="573">
        <v>103000</v>
      </c>
      <c r="C287" s="574" t="s">
        <v>5264</v>
      </c>
      <c r="D287" s="575">
        <v>60</v>
      </c>
      <c r="E287" s="576" t="s">
        <v>7122</v>
      </c>
      <c r="F287" s="577" t="s">
        <v>6857</v>
      </c>
      <c r="G287" s="555">
        <f>SUMIF(crudo!B:B,referencias!A287,crudo!D:D)</f>
        <v>0</v>
      </c>
    </row>
    <row r="288" spans="1:7">
      <c r="A288" s="572" t="s">
        <v>303</v>
      </c>
      <c r="B288" s="573">
        <v>214145</v>
      </c>
      <c r="C288" s="574" t="s">
        <v>5262</v>
      </c>
      <c r="D288" s="575">
        <v>1</v>
      </c>
      <c r="E288" s="576" t="s">
        <v>7122</v>
      </c>
      <c r="F288" s="577" t="s">
        <v>6857</v>
      </c>
      <c r="G288" s="555">
        <f>SUMIF(crudo!B:B,referencias!A288,crudo!D:D)</f>
        <v>34433.81</v>
      </c>
    </row>
    <row r="289" spans="1:7">
      <c r="A289" s="572"/>
      <c r="B289" s="573">
        <v>214148</v>
      </c>
      <c r="C289" s="574" t="s">
        <v>5449</v>
      </c>
      <c r="D289" s="575">
        <v>208</v>
      </c>
      <c r="E289" s="576" t="s">
        <v>7122</v>
      </c>
      <c r="F289" s="577" t="s">
        <v>6857</v>
      </c>
      <c r="G289" s="555">
        <f>SUMIF(crudo!B:B,referencias!A289,crudo!D:D)</f>
        <v>0</v>
      </c>
    </row>
    <row r="290" spans="1:7">
      <c r="A290" s="572"/>
      <c r="B290" s="573">
        <v>214146</v>
      </c>
      <c r="C290" s="574" t="s">
        <v>5450</v>
      </c>
      <c r="D290" s="575">
        <v>20</v>
      </c>
      <c r="E290" s="576" t="s">
        <v>7122</v>
      </c>
      <c r="F290" s="577" t="s">
        <v>6857</v>
      </c>
      <c r="G290" s="555">
        <f>SUMIF(crudo!B:B,referencias!A290,crudo!D:D)</f>
        <v>0</v>
      </c>
    </row>
    <row r="291" spans="1:7">
      <c r="A291" s="572"/>
      <c r="B291" s="573">
        <v>214139</v>
      </c>
      <c r="C291" s="574" t="s">
        <v>5455</v>
      </c>
      <c r="D291" s="575">
        <v>208</v>
      </c>
      <c r="E291" s="576" t="s">
        <v>7122</v>
      </c>
      <c r="F291" s="577" t="s">
        <v>6857</v>
      </c>
      <c r="G291" s="555">
        <f>SUMIF(crudo!B:B,referencias!A291,crudo!D:D)</f>
        <v>0</v>
      </c>
    </row>
    <row r="292" spans="1:7">
      <c r="A292" s="572" t="s">
        <v>304</v>
      </c>
      <c r="B292" s="573">
        <v>214138</v>
      </c>
      <c r="C292" s="574" t="s">
        <v>5456</v>
      </c>
      <c r="D292" s="575">
        <v>20</v>
      </c>
      <c r="E292" s="576" t="s">
        <v>7122</v>
      </c>
      <c r="F292" s="577" t="s">
        <v>6857</v>
      </c>
      <c r="G292" s="555">
        <f>SUMIF(crudo!B:B,referencias!A292,crudo!D:D)</f>
        <v>339467.16</v>
      </c>
    </row>
    <row r="293" spans="1:7">
      <c r="A293" s="568" t="s">
        <v>4814</v>
      </c>
      <c r="B293" s="569">
        <v>190507</v>
      </c>
      <c r="C293" s="571" t="s">
        <v>8965</v>
      </c>
      <c r="D293" s="590">
        <v>20</v>
      </c>
      <c r="E293" s="576" t="s">
        <v>7105</v>
      </c>
      <c r="F293" s="577" t="s">
        <v>7102</v>
      </c>
      <c r="G293" s="555">
        <f>SUMIF(crudo!B:B,referencias!A293,crudo!D:D)</f>
        <v>243118.4</v>
      </c>
    </row>
    <row r="294" spans="1:7">
      <c r="A294" s="568" t="s">
        <v>407</v>
      </c>
      <c r="B294" s="569">
        <v>201426</v>
      </c>
      <c r="C294" s="591" t="s">
        <v>8966</v>
      </c>
      <c r="D294" s="590">
        <v>20</v>
      </c>
      <c r="E294" s="576" t="s">
        <v>7105</v>
      </c>
      <c r="F294" s="577" t="s">
        <v>6857</v>
      </c>
      <c r="G294" s="555">
        <f>SUMIF(crudo!B:B,referencias!A294,crudo!D:D)</f>
        <v>142584.51</v>
      </c>
    </row>
    <row r="295" spans="1:7">
      <c r="G295" s="555">
        <f>SUMIF(crudo!B:B,referencias!A295,crudo!D:D)</f>
        <v>0</v>
      </c>
    </row>
    <row r="296" spans="1:7">
      <c r="G296" s="555">
        <f>SUMIF(crudo!B:B,referencias!A296,crudo!D:D)</f>
        <v>0</v>
      </c>
    </row>
    <row r="297" spans="1:7">
      <c r="G297" s="555">
        <f>SUMIF(crudo!B:B,referencias!A297,crudo!D:D)</f>
        <v>0</v>
      </c>
    </row>
    <row r="298" spans="1:7">
      <c r="G298" s="555">
        <f>SUMIF(crudo!B:B,referencias!A298,crudo!D:D)</f>
        <v>0</v>
      </c>
    </row>
    <row r="299" spans="1:7">
      <c r="G299" s="555">
        <f>SUMIF(crudo!B:B,referencias!A299,crudo!D:D)</f>
        <v>0</v>
      </c>
    </row>
    <row r="300" spans="1:7">
      <c r="G300" s="555">
        <f>SUMIF(crudo!B:B,referencias!A300,crudo!D:D)</f>
        <v>0</v>
      </c>
    </row>
    <row r="301" spans="1:7">
      <c r="G301" s="555">
        <f>SUMIF(crudo!B:B,referencias!A301,crudo!D:D)</f>
        <v>0</v>
      </c>
    </row>
    <row r="302" spans="1:7">
      <c r="G302" s="555">
        <f>SUMIF(crudo!B:B,referencias!A302,crudo!D:D)</f>
        <v>0</v>
      </c>
    </row>
    <row r="303" spans="1:7">
      <c r="G303" s="555">
        <f>SUMIF(crudo!B:B,referencias!A303,crudo!D:D)</f>
        <v>0</v>
      </c>
    </row>
    <row r="304" spans="1:7">
      <c r="G304" s="555">
        <f>SUMIF(crudo!B:B,referencias!A304,crudo!D:D)</f>
        <v>0</v>
      </c>
    </row>
    <row r="305" spans="7:7">
      <c r="G305" s="555">
        <f>SUMIF(crudo!B:B,referencias!A305,crudo!D:D)</f>
        <v>0</v>
      </c>
    </row>
    <row r="306" spans="7:7">
      <c r="G306" s="555">
        <f>SUMIF(crudo!B:B,referencias!A306,crudo!D:D)</f>
        <v>0</v>
      </c>
    </row>
    <row r="307" spans="7:7">
      <c r="G307" s="555">
        <f>SUMIF(crudo!B:B,referencias!A307,crudo!D:D)</f>
        <v>0</v>
      </c>
    </row>
    <row r="308" spans="7:7">
      <c r="G308" s="555">
        <f>SUMIF(crudo!B:B,referencias!A308,crudo!D:D)</f>
        <v>0</v>
      </c>
    </row>
    <row r="309" spans="7:7">
      <c r="G309" s="555">
        <f>SUMIF(crudo!B:B,referencias!A309,crudo!D:D)</f>
        <v>0</v>
      </c>
    </row>
    <row r="310" spans="7:7">
      <c r="G310" s="555">
        <f>SUMIF(crudo!B:B,referencias!A310,crudo!D:D)</f>
        <v>0</v>
      </c>
    </row>
    <row r="311" spans="7:7">
      <c r="G311" s="555">
        <f>SUMIF(crudo!B:B,referencias!A311,crudo!D:D)</f>
        <v>0</v>
      </c>
    </row>
    <row r="312" spans="7:7">
      <c r="G312" s="555">
        <f>SUMIF(crudo!B:B,referencias!A312,crudo!D:D)</f>
        <v>0</v>
      </c>
    </row>
    <row r="313" spans="7:7">
      <c r="G313" s="555">
        <f>SUMIF(crudo!B:B,referencias!A313,crudo!D:D)</f>
        <v>0</v>
      </c>
    </row>
    <row r="314" spans="7:7">
      <c r="G314" s="555">
        <f>SUMIF(crudo!B:B,referencias!A314,crudo!D:D)</f>
        <v>0</v>
      </c>
    </row>
    <row r="315" spans="7:7">
      <c r="G315" s="555">
        <f>SUMIF(crudo!B:B,referencias!A315,crudo!D:D)</f>
        <v>0</v>
      </c>
    </row>
    <row r="316" spans="7:7">
      <c r="G316" s="555">
        <f>SUMIF(crudo!B:B,referencias!A316,crudo!D:D)</f>
        <v>0</v>
      </c>
    </row>
    <row r="317" spans="7:7">
      <c r="G317" s="555">
        <f>SUMIF(crudo!B:B,referencias!A317,crudo!D:D)</f>
        <v>0</v>
      </c>
    </row>
    <row r="318" spans="7:7">
      <c r="G318" s="555">
        <f>SUMIF(crudo!B:B,referencias!A318,crudo!D:D)</f>
        <v>0</v>
      </c>
    </row>
    <row r="319" spans="7:7">
      <c r="G319" s="555">
        <f>SUMIF(crudo!B:B,referencias!A319,crudo!D:D)</f>
        <v>0</v>
      </c>
    </row>
    <row r="320" spans="7:7">
      <c r="G320" s="555">
        <f>SUMIF(crudo!B:B,referencias!A320,crudo!D:D)</f>
        <v>0</v>
      </c>
    </row>
    <row r="321" spans="7:7">
      <c r="G321" s="555">
        <f>SUMIF(crudo!B:B,referencias!A321,crudo!D:D)</f>
        <v>0</v>
      </c>
    </row>
    <row r="322" spans="7:7">
      <c r="G322" s="555">
        <f>SUMIF(crudo!B:B,referencias!A322,crudo!D:D)</f>
        <v>0</v>
      </c>
    </row>
    <row r="323" spans="7:7">
      <c r="G323" s="555">
        <f>SUMIF(crudo!B:B,referencias!A323,crudo!D:D)</f>
        <v>0</v>
      </c>
    </row>
    <row r="324" spans="7:7">
      <c r="G324" s="555">
        <f>SUMIF(crudo!B:B,referencias!A324,crudo!D:D)</f>
        <v>0</v>
      </c>
    </row>
    <row r="325" spans="7:7">
      <c r="G325" s="555">
        <f>SUMIF(crudo!B:B,referencias!A325,crudo!D:D)</f>
        <v>0</v>
      </c>
    </row>
    <row r="326" spans="7:7">
      <c r="G326" s="555">
        <f>SUMIF(crudo!B:B,referencias!A326,crudo!D:D)</f>
        <v>0</v>
      </c>
    </row>
    <row r="327" spans="7:7">
      <c r="G327" s="555">
        <f>SUMIF(crudo!B:B,referencias!A327,crudo!D:D)</f>
        <v>0</v>
      </c>
    </row>
    <row r="328" spans="7:7">
      <c r="G328" s="555">
        <f>SUMIF(crudo!B:B,referencias!A328,crudo!D:D)</f>
        <v>0</v>
      </c>
    </row>
    <row r="329" spans="7:7">
      <c r="G329" s="555">
        <f>SUMIF(crudo!B:B,referencias!A329,crudo!D:D)</f>
        <v>0</v>
      </c>
    </row>
    <row r="330" spans="7:7">
      <c r="G330" s="555">
        <f>SUMIF(crudo!B:B,referencias!A330,crudo!D:D)</f>
        <v>0</v>
      </c>
    </row>
    <row r="331" spans="7:7">
      <c r="G331" s="555">
        <f>SUMIF(crudo!B:B,referencias!A331,crudo!D:D)</f>
        <v>0</v>
      </c>
    </row>
    <row r="332" spans="7:7">
      <c r="G332" s="555">
        <f>SUMIF(crudo!B:B,referencias!A332,crudo!D:D)</f>
        <v>0</v>
      </c>
    </row>
    <row r="333" spans="7:7">
      <c r="G333" s="555">
        <f>SUMIF(crudo!B:B,referencias!A333,crudo!D:D)</f>
        <v>0</v>
      </c>
    </row>
    <row r="334" spans="7:7">
      <c r="G334" s="555">
        <f>SUMIF(crudo!B:B,referencias!A334,crudo!D:D)</f>
        <v>0</v>
      </c>
    </row>
    <row r="335" spans="7:7">
      <c r="G335" s="555">
        <f>SUMIF(crudo!B:B,referencias!A335,crudo!D:D)</f>
        <v>0</v>
      </c>
    </row>
    <row r="336" spans="7:7">
      <c r="G336" s="555">
        <f>SUMIF(crudo!B:B,referencias!A336,crudo!D:D)</f>
        <v>0</v>
      </c>
    </row>
    <row r="337" spans="7:7">
      <c r="G337" s="555">
        <f>SUMIF(crudo!B:B,referencias!A337,crudo!D:D)</f>
        <v>0</v>
      </c>
    </row>
    <row r="338" spans="7:7">
      <c r="G338" s="555">
        <f>SUMIF(crudo!B:B,referencias!A338,crudo!D:D)</f>
        <v>0</v>
      </c>
    </row>
    <row r="339" spans="7:7">
      <c r="G339" s="555">
        <f>SUMIF(crudo!B:B,referencias!A339,crudo!D:D)</f>
        <v>0</v>
      </c>
    </row>
    <row r="340" spans="7:7">
      <c r="G340" s="555">
        <f>SUMIF(crudo!B:B,referencias!A340,crudo!D:D)</f>
        <v>0</v>
      </c>
    </row>
    <row r="341" spans="7:7">
      <c r="G341" s="555">
        <f>SUMIF(crudo!B:B,referencias!A341,crudo!D:D)</f>
        <v>0</v>
      </c>
    </row>
    <row r="342" spans="7:7">
      <c r="G342" s="555">
        <f>SUMIF(crudo!B:B,referencias!A342,crudo!D:D)</f>
        <v>0</v>
      </c>
    </row>
    <row r="343" spans="7:7">
      <c r="G343" s="555">
        <f>SUMIF(crudo!B:B,referencias!A343,crudo!D:D)</f>
        <v>0</v>
      </c>
    </row>
    <row r="344" spans="7:7">
      <c r="G344" s="555">
        <f>SUMIF(crudo!B:B,referencias!A344,crudo!D:D)</f>
        <v>0</v>
      </c>
    </row>
    <row r="345" spans="7:7">
      <c r="G345" s="555">
        <f>SUMIF(crudo!B:B,referencias!A345,crudo!D:D)</f>
        <v>0</v>
      </c>
    </row>
    <row r="346" spans="7:7">
      <c r="G346" s="555">
        <f>SUMIF(crudo!B:B,referencias!A346,crudo!D:D)</f>
        <v>0</v>
      </c>
    </row>
    <row r="347" spans="7:7">
      <c r="G347" s="555">
        <f>SUMIF(crudo!B:B,referencias!A347,crudo!D:D)</f>
        <v>0</v>
      </c>
    </row>
    <row r="348" spans="7:7">
      <c r="G348" s="555">
        <f>SUMIF(crudo!B:B,referencias!A348,crudo!D:D)</f>
        <v>0</v>
      </c>
    </row>
    <row r="349" spans="7:7">
      <c r="G349" s="555">
        <f>SUMIF(crudo!B:B,referencias!A349,crudo!D:D)</f>
        <v>0</v>
      </c>
    </row>
    <row r="350" spans="7:7">
      <c r="G350" s="555">
        <f>SUMIF(crudo!B:B,referencias!A350,crudo!D:D)</f>
        <v>0</v>
      </c>
    </row>
    <row r="351" spans="7:7">
      <c r="G351" s="555">
        <f>SUMIF(crudo!B:B,referencias!A351,crudo!D:D)</f>
        <v>0</v>
      </c>
    </row>
    <row r="352" spans="7:7">
      <c r="G352" s="555">
        <f>SUMIF(crudo!B:B,referencias!A352,crudo!D:D)</f>
        <v>0</v>
      </c>
    </row>
    <row r="353" spans="7:7">
      <c r="G353" s="555">
        <f>SUMIF(crudo!B:B,referencias!A353,crudo!D:D)</f>
        <v>0</v>
      </c>
    </row>
    <row r="354" spans="7:7">
      <c r="G354" s="555">
        <f>SUMIF(crudo!B:B,referencias!A354,crudo!D:D)</f>
        <v>0</v>
      </c>
    </row>
    <row r="355" spans="7:7">
      <c r="G355" s="555">
        <f>SUMIF(crudo!B:B,referencias!A355,crudo!D:D)</f>
        <v>0</v>
      </c>
    </row>
    <row r="356" spans="7:7">
      <c r="G356" s="555">
        <f>SUMIF(crudo!B:B,referencias!A356,crudo!D:D)</f>
        <v>0</v>
      </c>
    </row>
    <row r="357" spans="7:7">
      <c r="G357" s="555">
        <f>SUMIF(crudo!B:B,referencias!A357,crudo!D:D)</f>
        <v>0</v>
      </c>
    </row>
    <row r="358" spans="7:7">
      <c r="G358" s="555">
        <f>SUMIF(crudo!B:B,referencias!A358,crudo!D:D)</f>
        <v>0</v>
      </c>
    </row>
    <row r="359" spans="7:7">
      <c r="G359" s="555">
        <f>SUMIF(crudo!B:B,referencias!A359,crudo!D:D)</f>
        <v>0</v>
      </c>
    </row>
    <row r="360" spans="7:7">
      <c r="G360" s="555">
        <f>SUMIF(crudo!B:B,referencias!A360,crudo!D:D)</f>
        <v>0</v>
      </c>
    </row>
    <row r="361" spans="7:7">
      <c r="G361" s="555">
        <f>SUMIF(crudo!B:B,referencias!A361,crudo!D:D)</f>
        <v>0</v>
      </c>
    </row>
    <row r="362" spans="7:7">
      <c r="G362" s="555">
        <f>SUMIF(crudo!B:B,referencias!A362,crudo!D:D)</f>
        <v>0</v>
      </c>
    </row>
    <row r="363" spans="7:7">
      <c r="G363" s="555">
        <f>SUMIF(crudo!B:B,referencias!A363,crudo!D:D)</f>
        <v>0</v>
      </c>
    </row>
    <row r="364" spans="7:7">
      <c r="G364" s="555">
        <f>SUMIF(crudo!B:B,referencias!A364,crudo!D:D)</f>
        <v>0</v>
      </c>
    </row>
    <row r="365" spans="7:7">
      <c r="G365" s="555">
        <f>SUMIF(crudo!B:B,referencias!A365,crudo!D:D)</f>
        <v>0</v>
      </c>
    </row>
    <row r="366" spans="7:7">
      <c r="G366" s="555">
        <f>SUMIF(crudo!B:B,referencias!A366,crudo!D:D)</f>
        <v>0</v>
      </c>
    </row>
    <row r="367" spans="7:7">
      <c r="G367" s="555">
        <f>SUMIF(crudo!B:B,referencias!A367,crudo!D:D)</f>
        <v>0</v>
      </c>
    </row>
    <row r="368" spans="7:7">
      <c r="G368" s="555">
        <f>SUMIF(crudo!B:B,referencias!A368,crudo!D:D)</f>
        <v>0</v>
      </c>
    </row>
    <row r="369" spans="7:11">
      <c r="G369" s="555">
        <f>SUMIF(crudo!B:B,referencias!A369,crudo!D:D)</f>
        <v>0</v>
      </c>
    </row>
    <row r="370" spans="7:11">
      <c r="G370" s="555">
        <f>SUMIF(crudo!B:B,referencias!A370,crudo!D:D)</f>
        <v>0</v>
      </c>
    </row>
    <row r="371" spans="7:11">
      <c r="G371" s="555">
        <f>SUMIF(crudo!B:B,referencias!A371,crudo!D:D)</f>
        <v>0</v>
      </c>
    </row>
    <row r="372" spans="7:11">
      <c r="G372" s="555">
        <f>SUMIF(crudo!B:B,referencias!A372,crudo!D:D)</f>
        <v>0</v>
      </c>
    </row>
    <row r="373" spans="7:11">
      <c r="G373" s="555">
        <f>SUMIF(crudo!B:B,referencias!A373,crudo!D:D)</f>
        <v>0</v>
      </c>
    </row>
    <row r="374" spans="7:11">
      <c r="G374" s="555">
        <f>SUMIF(crudo!B:B,referencias!A374,crudo!D:D)</f>
        <v>0</v>
      </c>
    </row>
    <row r="375" spans="7:11">
      <c r="G375" s="555">
        <f>SUMIF(crudo!B:B,referencias!A375,crudo!D:D)</f>
        <v>0</v>
      </c>
    </row>
    <row r="376" spans="7:11">
      <c r="G376" s="555">
        <f>SUMIF(crudo!B:B,referencias!A376,crudo!D:D)</f>
        <v>0</v>
      </c>
    </row>
    <row r="377" spans="7:11">
      <c r="G377" s="555">
        <f>SUMIF(crudo!B:B,referencias!A377,crudo!D:D)</f>
        <v>0</v>
      </c>
    </row>
    <row r="378" spans="7:11">
      <c r="G378" s="555">
        <f>SUMIF(crudo!B:B,referencias!A378,crudo!D:D)</f>
        <v>0</v>
      </c>
    </row>
    <row r="379" spans="7:11">
      <c r="G379" s="555">
        <f>SUMIF(crudo!B:B,referencias!A379,crudo!D:D)</f>
        <v>0</v>
      </c>
    </row>
    <row r="380" spans="7:11">
      <c r="G380" s="555">
        <f>SUMIF(crudo!B:B,referencias!A380,crudo!D:D)</f>
        <v>0</v>
      </c>
    </row>
    <row r="381" spans="7:11">
      <c r="G381" s="555">
        <f>SUMIF(crudo!B:B,referencias!A381,crudo!D:D)</f>
        <v>0</v>
      </c>
    </row>
    <row r="382" spans="7:11">
      <c r="G382" s="555">
        <f>SUMIF(crudo!B:B,referencias!A382,crudo!D:D)</f>
        <v>0</v>
      </c>
    </row>
    <row r="383" spans="7:11">
      <c r="G383" s="555">
        <f>SUMIF(crudo!B:B,referencias!A383,crudo!D:D)</f>
        <v>0</v>
      </c>
      <c r="H383" s="550"/>
      <c r="I383" s="550"/>
      <c r="J383" s="551"/>
      <c r="K383" s="550"/>
    </row>
    <row r="384" spans="7:11">
      <c r="G384" s="555">
        <f>SUMIF(crudo!B:B,referencias!A384,crudo!D:D)</f>
        <v>0</v>
      </c>
      <c r="H384" s="550"/>
      <c r="I384" s="550"/>
      <c r="J384" s="551"/>
      <c r="K384" s="550"/>
    </row>
    <row r="385" spans="7:11">
      <c r="G385" s="555">
        <f>SUMIF(crudo!B:B,referencias!A385,crudo!D:D)</f>
        <v>0</v>
      </c>
      <c r="H385" s="550"/>
      <c r="I385" s="550"/>
      <c r="J385" s="551"/>
      <c r="K385" s="550"/>
    </row>
    <row r="386" spans="7:11">
      <c r="G386" s="555">
        <f>SUMIF(crudo!B:B,referencias!A386,crudo!D:D)</f>
        <v>0</v>
      </c>
      <c r="H386" s="550"/>
      <c r="I386" s="550"/>
      <c r="J386" s="551"/>
      <c r="K386" s="550"/>
    </row>
    <row r="387" spans="7:11">
      <c r="G387" s="555">
        <f>SUMIF(crudo!B:B,referencias!A387,crudo!D:D)</f>
        <v>0</v>
      </c>
    </row>
    <row r="388" spans="7:11">
      <c r="G388" s="555">
        <f>SUMIF(crudo!B:B,referencias!A388,crudo!D:D)</f>
        <v>0</v>
      </c>
    </row>
    <row r="389" spans="7:11">
      <c r="G389" s="555">
        <f>SUMIF(crudo!B:B,referencias!A389,crudo!D:D)</f>
        <v>0</v>
      </c>
    </row>
    <row r="390" spans="7:11">
      <c r="G390" s="555">
        <f>SUMIF(crudo!B:B,referencias!A390,crudo!D:D)</f>
        <v>0</v>
      </c>
    </row>
    <row r="391" spans="7:11">
      <c r="G391" s="555">
        <f>SUMIF(crudo!B:B,referencias!A391,crudo!D:D)</f>
        <v>0</v>
      </c>
    </row>
    <row r="392" spans="7:11">
      <c r="G392" s="555">
        <f>SUMIF(crudo!B:B,referencias!A392,crudo!D:D)</f>
        <v>0</v>
      </c>
    </row>
    <row r="393" spans="7:11">
      <c r="G393" s="555">
        <f>SUMIF(crudo!B:B,referencias!A393,crudo!D:D)</f>
        <v>0</v>
      </c>
    </row>
    <row r="394" spans="7:11">
      <c r="G394" s="555">
        <f>SUMIF(crudo!B:B,referencias!A394,crudo!D:D)</f>
        <v>0</v>
      </c>
    </row>
    <row r="395" spans="7:11">
      <c r="G395" s="555">
        <f>SUMIF(crudo!B:B,referencias!A395,crudo!D:D)</f>
        <v>0</v>
      </c>
    </row>
    <row r="396" spans="7:11">
      <c r="G396" s="555">
        <f>SUMIF(crudo!B:B,referencias!A396,crudo!D:D)</f>
        <v>0</v>
      </c>
    </row>
    <row r="397" spans="7:11">
      <c r="G397" s="555">
        <f>SUMIF(crudo!B:B,referencias!A397,crudo!D:D)</f>
        <v>0</v>
      </c>
    </row>
    <row r="398" spans="7:11">
      <c r="G398" s="555">
        <f>SUMIF(crudo!B:B,referencias!A398,crudo!D:D)</f>
        <v>0</v>
      </c>
    </row>
    <row r="399" spans="7:11">
      <c r="G399" s="555">
        <f>SUMIF(crudo!B:B,referencias!A399,crudo!D:D)</f>
        <v>0</v>
      </c>
    </row>
    <row r="400" spans="7:11">
      <c r="G400" s="555">
        <f>SUMIF(crudo!B:B,referencias!A400,crudo!D:D)</f>
        <v>0</v>
      </c>
    </row>
    <row r="401" spans="7:7">
      <c r="G401" s="555">
        <f>SUMIF(crudo!B:B,referencias!A401,crudo!D:D)</f>
        <v>0</v>
      </c>
    </row>
    <row r="402" spans="7:7">
      <c r="G402" s="555">
        <f>SUMIF(crudo!B:B,referencias!A402,crudo!D:D)</f>
        <v>0</v>
      </c>
    </row>
    <row r="403" spans="7:7">
      <c r="G403" s="555">
        <f>SUMIF(crudo!B:B,referencias!A403,crudo!D:D)</f>
        <v>0</v>
      </c>
    </row>
    <row r="404" spans="7:7">
      <c r="G404" s="555">
        <f>SUMIF(crudo!B:B,referencias!A404,crudo!D:D)</f>
        <v>0</v>
      </c>
    </row>
    <row r="405" spans="7:7">
      <c r="G405" s="555">
        <f>SUMIF(crudo!B:B,referencias!A405,crudo!D:D)</f>
        <v>0</v>
      </c>
    </row>
    <row r="406" spans="7:7">
      <c r="G406" s="555">
        <f>SUMIF(crudo!B:B,referencias!A406,crudo!D:D)</f>
        <v>0</v>
      </c>
    </row>
    <row r="407" spans="7:7">
      <c r="G407" s="555">
        <f>SUMIF(crudo!B:B,referencias!A407,crudo!D:D)</f>
        <v>0</v>
      </c>
    </row>
    <row r="408" spans="7:7">
      <c r="G408" s="555">
        <f>SUMIF(crudo!B:B,referencias!A408,crudo!D:D)</f>
        <v>0</v>
      </c>
    </row>
    <row r="409" spans="7:7">
      <c r="G409" s="555">
        <f>SUMIF(crudo!B:B,referencias!A409,crudo!D:D)</f>
        <v>0</v>
      </c>
    </row>
    <row r="410" spans="7:7">
      <c r="G410" s="555">
        <f>SUMIF(crudo!B:B,referencias!A410,crudo!D:D)</f>
        <v>0</v>
      </c>
    </row>
    <row r="411" spans="7:7">
      <c r="G411" s="555">
        <f>SUMIF(crudo!B:B,referencias!A411,crudo!D:D)</f>
        <v>0</v>
      </c>
    </row>
    <row r="412" spans="7:7">
      <c r="G412" s="555">
        <f>SUMIF(crudo!B:B,referencias!A412,crudo!D:D)</f>
        <v>0</v>
      </c>
    </row>
    <row r="413" spans="7:7">
      <c r="G413" s="555">
        <f>SUMIF(crudo!B:B,referencias!A413,crudo!D:D)</f>
        <v>0</v>
      </c>
    </row>
    <row r="414" spans="7:7">
      <c r="G414" s="555">
        <f>SUMIF(crudo!B:B,referencias!A414,crudo!D:D)</f>
        <v>0</v>
      </c>
    </row>
    <row r="415" spans="7:7">
      <c r="G415" s="555">
        <f>SUMIF(crudo!B:B,referencias!A415,crudo!D:D)</f>
        <v>0</v>
      </c>
    </row>
    <row r="416" spans="7:7">
      <c r="G416" s="555">
        <f>SUMIF(crudo!B:B,referencias!A416,crudo!D:D)</f>
        <v>0</v>
      </c>
    </row>
    <row r="417" spans="7:7">
      <c r="G417" s="555">
        <f>SUMIF(crudo!B:B,referencias!A417,crudo!D:D)</f>
        <v>0</v>
      </c>
    </row>
    <row r="418" spans="7:7">
      <c r="G418" s="555">
        <f>SUMIF(crudo!B:B,referencias!A418,crudo!D:D)</f>
        <v>0</v>
      </c>
    </row>
    <row r="419" spans="7:7">
      <c r="G419" s="555">
        <f>SUMIF(crudo!B:B,referencias!A419,crudo!D:D)</f>
        <v>0</v>
      </c>
    </row>
    <row r="420" spans="7:7">
      <c r="G420" s="555">
        <f>SUMIF(crudo!B:B,referencias!A420,crudo!D:D)</f>
        <v>0</v>
      </c>
    </row>
    <row r="421" spans="7:7">
      <c r="G421" s="555">
        <f>SUMIF(crudo!B:B,referencias!A421,crudo!D:D)</f>
        <v>0</v>
      </c>
    </row>
    <row r="422" spans="7:7">
      <c r="G422" s="555">
        <f>SUMIF(crudo!B:B,referencias!A422,crudo!D:D)</f>
        <v>0</v>
      </c>
    </row>
    <row r="423" spans="7:7">
      <c r="G423" s="555">
        <f>SUMIF(crudo!B:B,referencias!A423,crudo!D:D)</f>
        <v>0</v>
      </c>
    </row>
    <row r="424" spans="7:7">
      <c r="G424" s="555">
        <f>SUMIF(crudo!B:B,referencias!A424,crudo!D:D)</f>
        <v>0</v>
      </c>
    </row>
    <row r="425" spans="7:7">
      <c r="G425" s="555">
        <f>SUMIF(crudo!B:B,referencias!A425,crudo!D:D)</f>
        <v>0</v>
      </c>
    </row>
    <row r="426" spans="7:7">
      <c r="G426" s="555">
        <f>SUMIF(crudo!B:B,referencias!A426,crudo!D:D)</f>
        <v>0</v>
      </c>
    </row>
    <row r="427" spans="7:7">
      <c r="G427" s="555">
        <f>SUMIF(crudo!B:B,referencias!A427,crudo!D:D)</f>
        <v>0</v>
      </c>
    </row>
    <row r="428" spans="7:7">
      <c r="G428" s="555">
        <f>SUMIF(crudo!B:B,referencias!A428,crudo!D:D)</f>
        <v>0</v>
      </c>
    </row>
    <row r="429" spans="7:7">
      <c r="G429" s="555">
        <f>SUMIF(crudo!B:B,referencias!A429,crudo!D:D)</f>
        <v>0</v>
      </c>
    </row>
    <row r="430" spans="7:7">
      <c r="G430" s="555">
        <f>SUMIF(crudo!B:B,referencias!A430,crudo!D:D)</f>
        <v>0</v>
      </c>
    </row>
    <row r="431" spans="7:7">
      <c r="G431" s="555">
        <f>SUMIF(crudo!B:B,referencias!A431,crudo!D:D)</f>
        <v>0</v>
      </c>
    </row>
    <row r="432" spans="7:7">
      <c r="G432" s="555">
        <f>SUMIF(crudo!B:B,referencias!A432,crudo!D:D)</f>
        <v>0</v>
      </c>
    </row>
    <row r="433" spans="7:7">
      <c r="G433" s="555">
        <f>SUMIF(crudo!B:B,referencias!A433,crudo!D:D)</f>
        <v>0</v>
      </c>
    </row>
    <row r="434" spans="7:7">
      <c r="G434" s="555">
        <f>SUMIF(crudo!B:B,referencias!A434,crudo!D:D)</f>
        <v>0</v>
      </c>
    </row>
    <row r="435" spans="7:7">
      <c r="G435" s="555">
        <f>SUMIF(crudo!B:B,referencias!A435,crudo!D:D)</f>
        <v>0</v>
      </c>
    </row>
    <row r="436" spans="7:7">
      <c r="G436" s="555">
        <f>SUMIF(crudo!B:B,referencias!A436,crudo!D:D)</f>
        <v>0</v>
      </c>
    </row>
    <row r="437" spans="7:7">
      <c r="G437" s="555">
        <f>SUMIF(crudo!B:B,referencias!A437,crudo!D:D)</f>
        <v>0</v>
      </c>
    </row>
    <row r="438" spans="7:7">
      <c r="G438" s="555">
        <f>SUMIF(crudo!B:B,referencias!A438,crudo!D:D)</f>
        <v>0</v>
      </c>
    </row>
    <row r="439" spans="7:7">
      <c r="G439" s="555">
        <f>SUMIF(crudo!B:B,referencias!A439,crudo!D:D)</f>
        <v>0</v>
      </c>
    </row>
    <row r="440" spans="7:7">
      <c r="G440" s="555">
        <f>SUMIF(crudo!B:B,referencias!A440,crudo!D:D)</f>
        <v>0</v>
      </c>
    </row>
    <row r="441" spans="7:7">
      <c r="G441" s="555">
        <f>SUMIF(crudo!B:B,referencias!A441,crudo!D:D)</f>
        <v>0</v>
      </c>
    </row>
    <row r="442" spans="7:7">
      <c r="G442" s="555">
        <f>SUMIF(crudo!B:B,referencias!A442,crudo!D:D)</f>
        <v>0</v>
      </c>
    </row>
    <row r="443" spans="7:7">
      <c r="G443" s="555">
        <f>SUMIF(crudo!B:B,referencias!A443,crudo!D:D)</f>
        <v>0</v>
      </c>
    </row>
    <row r="444" spans="7:7">
      <c r="G444" s="555">
        <f>SUMIF(crudo!B:B,referencias!A444,crudo!D:D)</f>
        <v>0</v>
      </c>
    </row>
    <row r="445" spans="7:7">
      <c r="G445" s="555">
        <f>SUMIF(crudo!B:B,referencias!A445,crudo!D:D)</f>
        <v>0</v>
      </c>
    </row>
    <row r="446" spans="7:7">
      <c r="G446" s="555">
        <f>SUMIF(crudo!B:B,referencias!A446,crudo!D:D)</f>
        <v>0</v>
      </c>
    </row>
    <row r="447" spans="7:7">
      <c r="G447" s="555">
        <f>SUMIF(crudo!B:B,referencias!A447,crudo!D:D)</f>
        <v>0</v>
      </c>
    </row>
    <row r="448" spans="7:7">
      <c r="G448" s="555">
        <f>SUMIF(crudo!B:B,referencias!A448,crudo!D:D)</f>
        <v>0</v>
      </c>
    </row>
    <row r="449" spans="7:7">
      <c r="G449" s="555">
        <f>SUMIF(crudo!B:B,referencias!A449,crudo!D:D)</f>
        <v>0</v>
      </c>
    </row>
    <row r="450" spans="7:7">
      <c r="G450" s="555">
        <f>SUMIF(crudo!B:B,referencias!A450,crudo!D:D)</f>
        <v>0</v>
      </c>
    </row>
    <row r="451" spans="7:7">
      <c r="G451" s="555">
        <f>SUMIF(crudo!B:B,referencias!A451,crudo!D:D)</f>
        <v>0</v>
      </c>
    </row>
    <row r="452" spans="7:7">
      <c r="G452" s="555">
        <f>SUMIF(crudo!B:B,referencias!A452,crudo!D:D)</f>
        <v>0</v>
      </c>
    </row>
    <row r="453" spans="7:7">
      <c r="G453" s="555">
        <f>SUMIF(crudo!B:B,referencias!A453,crudo!D:D)</f>
        <v>0</v>
      </c>
    </row>
    <row r="454" spans="7:7">
      <c r="G454" s="555">
        <f>SUMIF(crudo!B:B,referencias!A454,crudo!D:D)</f>
        <v>0</v>
      </c>
    </row>
    <row r="455" spans="7:7">
      <c r="G455" s="555">
        <f>SUMIF(crudo!B:B,referencias!A455,crudo!D:D)</f>
        <v>0</v>
      </c>
    </row>
    <row r="456" spans="7:7">
      <c r="G456" s="555">
        <f>SUMIF(crudo!B:B,referencias!A456,crudo!D:D)</f>
        <v>0</v>
      </c>
    </row>
    <row r="457" spans="7:7">
      <c r="G457" s="555">
        <f>SUMIF(crudo!B:B,referencias!A457,crudo!D:D)</f>
        <v>0</v>
      </c>
    </row>
    <row r="458" spans="7:7">
      <c r="G458" s="555">
        <f>SUMIF(crudo!B:B,referencias!A458,crudo!D:D)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pageSetUpPr fitToPage="1"/>
  </sheetPr>
  <dimension ref="A1:J33"/>
  <sheetViews>
    <sheetView workbookViewId="0">
      <selection activeCell="K10" sqref="K10"/>
    </sheetView>
  </sheetViews>
  <sheetFormatPr baseColWidth="10" defaultRowHeight="15"/>
  <cols>
    <col min="1" max="1" width="2.28515625" customWidth="1"/>
    <col min="3" max="3" width="2.5703125" customWidth="1"/>
    <col min="4" max="4" width="3.42578125" customWidth="1"/>
    <col min="10" max="10" width="5" customWidth="1"/>
  </cols>
  <sheetData>
    <row r="1" spans="1:10" ht="15.75" thickBot="1">
      <c r="A1" s="459"/>
      <c r="B1" s="73"/>
      <c r="C1" s="73"/>
      <c r="D1" s="460"/>
      <c r="E1" s="73"/>
      <c r="F1" s="460"/>
      <c r="G1" s="73"/>
      <c r="H1" s="73"/>
      <c r="I1" s="73"/>
      <c r="J1" s="74"/>
    </row>
    <row r="2" spans="1:10" ht="111" thickBot="1">
      <c r="A2" s="461"/>
      <c r="B2" s="885" t="s">
        <v>5080</v>
      </c>
      <c r="C2" s="886"/>
      <c r="D2" s="886"/>
      <c r="E2" s="886"/>
      <c r="F2" s="886"/>
      <c r="G2" s="886"/>
      <c r="H2" s="886"/>
      <c r="I2" s="887"/>
      <c r="J2" s="102"/>
    </row>
    <row r="3" spans="1:10" ht="15.75">
      <c r="A3" s="106"/>
      <c r="B3" s="18"/>
      <c r="C3" s="18"/>
      <c r="D3" s="462"/>
      <c r="E3" s="463"/>
      <c r="F3" s="462"/>
      <c r="G3" s="18"/>
      <c r="H3" s="532">
        <f>crudo!G4</f>
        <v>46021</v>
      </c>
      <c r="I3" s="18"/>
      <c r="J3" s="102"/>
    </row>
    <row r="4" spans="1:10">
      <c r="A4" s="106"/>
      <c r="B4" s="464" t="s">
        <v>5360</v>
      </c>
      <c r="C4" s="18"/>
      <c r="D4" s="462"/>
      <c r="E4" s="18"/>
      <c r="F4" s="462"/>
      <c r="G4" s="18"/>
      <c r="H4" s="18"/>
      <c r="I4" s="18"/>
      <c r="J4" s="102"/>
    </row>
    <row r="5" spans="1:10" ht="18.75">
      <c r="A5" s="465"/>
      <c r="B5" s="466" t="s">
        <v>5361</v>
      </c>
      <c r="C5" s="467"/>
      <c r="D5" s="468"/>
      <c r="E5" s="467"/>
      <c r="F5" s="468"/>
      <c r="G5" s="466" t="s">
        <v>5362</v>
      </c>
      <c r="H5" s="467"/>
      <c r="I5" s="467"/>
      <c r="J5" s="469"/>
    </row>
    <row r="6" spans="1:10">
      <c r="A6" s="470"/>
      <c r="B6" s="18"/>
      <c r="C6" s="18"/>
      <c r="D6" s="462"/>
      <c r="E6" s="18"/>
      <c r="F6" s="462"/>
      <c r="G6" s="18"/>
      <c r="H6" s="18"/>
      <c r="I6" s="18"/>
      <c r="J6" s="102"/>
    </row>
    <row r="7" spans="1:10">
      <c r="A7" s="470"/>
      <c r="B7" s="18"/>
      <c r="C7" s="18"/>
      <c r="D7" s="462"/>
      <c r="E7" s="18"/>
      <c r="F7" s="462"/>
      <c r="G7" s="18"/>
      <c r="H7" s="18"/>
      <c r="I7" s="18"/>
      <c r="J7" s="471"/>
    </row>
    <row r="8" spans="1:10" ht="25.5">
      <c r="A8" s="472"/>
      <c r="B8" s="473" t="s">
        <v>4663</v>
      </c>
      <c r="C8" s="474"/>
      <c r="D8" s="474"/>
      <c r="E8" s="473" t="s">
        <v>4662</v>
      </c>
      <c r="F8" s="475"/>
      <c r="G8" s="474"/>
      <c r="H8" s="474"/>
      <c r="I8" s="248">
        <f>VLOOKUP(B8,crudo!B:D,3,FALSE)</f>
        <v>3680.17</v>
      </c>
      <c r="J8" s="476"/>
    </row>
    <row r="9" spans="1:10">
      <c r="A9" s="470"/>
      <c r="B9" s="473" t="s">
        <v>4665</v>
      </c>
      <c r="C9" s="18"/>
      <c r="D9" s="462"/>
      <c r="E9" s="473" t="s">
        <v>4664</v>
      </c>
      <c r="F9" s="462"/>
      <c r="G9" s="18"/>
      <c r="H9" s="18"/>
      <c r="I9" s="248">
        <f>VLOOKUP(B9,crudo!B:D,3,FALSE)</f>
        <v>3680.17</v>
      </c>
      <c r="J9" s="102"/>
    </row>
    <row r="10" spans="1:10" ht="18">
      <c r="A10" s="477"/>
      <c r="B10" s="473" t="s">
        <v>4667</v>
      </c>
      <c r="C10" s="478"/>
      <c r="D10" s="478"/>
      <c r="E10" s="473" t="s">
        <v>4666</v>
      </c>
      <c r="F10" s="479"/>
      <c r="G10" s="478"/>
      <c r="H10" s="478"/>
      <c r="I10" s="248">
        <f>VLOOKUP(B10,crudo!B:D,3,FALSE)</f>
        <v>3740.17</v>
      </c>
      <c r="J10" s="480"/>
    </row>
    <row r="11" spans="1:10">
      <c r="A11" s="470"/>
      <c r="B11" s="473" t="s">
        <v>4669</v>
      </c>
      <c r="C11" s="18"/>
      <c r="D11" s="462"/>
      <c r="E11" s="473" t="s">
        <v>4668</v>
      </c>
      <c r="F11" s="462"/>
      <c r="G11" s="18"/>
      <c r="H11" s="18"/>
      <c r="I11" s="248">
        <f>VLOOKUP(B11,crudo!B:D,3,FALSE)</f>
        <v>3740.17</v>
      </c>
      <c r="J11" s="102"/>
    </row>
    <row r="12" spans="1:10">
      <c r="A12" s="470"/>
      <c r="B12" s="473" t="s">
        <v>4671</v>
      </c>
      <c r="C12" s="18"/>
      <c r="D12" s="462"/>
      <c r="E12" s="473" t="s">
        <v>4670</v>
      </c>
      <c r="F12" s="462"/>
      <c r="G12" s="18"/>
      <c r="H12" s="18"/>
      <c r="I12" s="248">
        <f>VLOOKUP(B12,crudo!B:D,3,FALSE)</f>
        <v>4039.39</v>
      </c>
      <c r="J12" s="102"/>
    </row>
    <row r="13" spans="1:10">
      <c r="A13" s="470"/>
      <c r="B13" s="473" t="s">
        <v>4673</v>
      </c>
      <c r="C13" s="18"/>
      <c r="D13" s="462"/>
      <c r="E13" s="473" t="s">
        <v>4672</v>
      </c>
      <c r="F13" s="462"/>
      <c r="G13" s="18"/>
      <c r="H13" s="18"/>
      <c r="I13" s="248">
        <f>VLOOKUP(B13,crudo!B:D,3,FALSE)</f>
        <v>4238.8599999999997</v>
      </c>
      <c r="J13" s="102"/>
    </row>
    <row r="14" spans="1:10">
      <c r="A14" s="470"/>
      <c r="B14" s="473" t="s">
        <v>4675</v>
      </c>
      <c r="C14" s="18"/>
      <c r="D14" s="462"/>
      <c r="E14" s="473" t="s">
        <v>4674</v>
      </c>
      <c r="F14" s="462"/>
      <c r="G14" s="18"/>
      <c r="H14" s="18"/>
      <c r="I14" s="248">
        <f>VLOOKUP(B14,crudo!B:D,3,FALSE)</f>
        <v>4238.8599999999997</v>
      </c>
      <c r="J14" s="102"/>
    </row>
    <row r="15" spans="1:10">
      <c r="A15" s="470"/>
      <c r="B15" s="473" t="s">
        <v>4677</v>
      </c>
      <c r="C15" s="18"/>
      <c r="D15" s="462"/>
      <c r="E15" s="473" t="s">
        <v>4676</v>
      </c>
      <c r="F15" s="462"/>
      <c r="G15" s="18"/>
      <c r="H15" s="18"/>
      <c r="I15" s="248">
        <f>VLOOKUP(B15,crudo!B:D,3,FALSE)</f>
        <v>4323.63</v>
      </c>
      <c r="J15" s="102"/>
    </row>
    <row r="16" spans="1:10">
      <c r="A16" s="470"/>
      <c r="B16" s="473" t="s">
        <v>4679</v>
      </c>
      <c r="C16" s="18"/>
      <c r="D16" s="462"/>
      <c r="E16" s="473" t="s">
        <v>4678</v>
      </c>
      <c r="F16" s="462"/>
      <c r="G16" s="18"/>
      <c r="H16" s="18"/>
      <c r="I16" s="248">
        <f>VLOOKUP(B16,crudo!B:D,3,FALSE)</f>
        <v>4513.1400000000003</v>
      </c>
      <c r="J16" s="102"/>
    </row>
    <row r="17" spans="1:10">
      <c r="A17" s="470"/>
      <c r="B17" s="473" t="s">
        <v>4681</v>
      </c>
      <c r="C17" s="18"/>
      <c r="D17" s="462"/>
      <c r="E17" s="473" t="s">
        <v>4680</v>
      </c>
      <c r="F17" s="462"/>
      <c r="G17" s="18"/>
      <c r="H17" s="18"/>
      <c r="I17" s="248">
        <f>VLOOKUP(B17,crudo!B:D,3,FALSE)</f>
        <v>5335.97</v>
      </c>
      <c r="J17" s="102"/>
    </row>
    <row r="18" spans="1:10">
      <c r="A18" s="470"/>
      <c r="B18" s="473" t="s">
        <v>4683</v>
      </c>
      <c r="C18" s="18"/>
      <c r="D18" s="462"/>
      <c r="E18" s="473" t="s">
        <v>4682</v>
      </c>
      <c r="F18" s="462"/>
      <c r="G18" s="18"/>
      <c r="H18" s="18"/>
      <c r="I18" s="248">
        <f>VLOOKUP(B18,crudo!B:D,3,FALSE)</f>
        <v>5834.67</v>
      </c>
      <c r="J18" s="102"/>
    </row>
    <row r="19" spans="1:10">
      <c r="A19" s="470"/>
      <c r="B19" s="473" t="s">
        <v>4685</v>
      </c>
      <c r="C19" s="18"/>
      <c r="D19" s="462"/>
      <c r="E19" s="473" t="s">
        <v>4684</v>
      </c>
      <c r="F19" s="462"/>
      <c r="G19" s="18"/>
      <c r="H19" s="18"/>
      <c r="I19" s="248">
        <f>VLOOKUP(B19,crudo!B:D,3,FALSE)</f>
        <v>7608.66</v>
      </c>
      <c r="J19" s="102"/>
    </row>
    <row r="20" spans="1:10">
      <c r="A20" s="470"/>
      <c r="B20" s="473" t="s">
        <v>4687</v>
      </c>
      <c r="C20" s="18"/>
      <c r="D20" s="462"/>
      <c r="E20" s="473" t="s">
        <v>4686</v>
      </c>
      <c r="F20" s="462"/>
      <c r="G20" s="18"/>
      <c r="H20" s="18"/>
      <c r="I20" s="248">
        <f>VLOOKUP(B20,crudo!B:D,3,FALSE)</f>
        <v>10947.89</v>
      </c>
      <c r="J20" s="102"/>
    </row>
    <row r="21" spans="1:10">
      <c r="A21" s="470"/>
      <c r="B21" s="481" t="s">
        <v>5299</v>
      </c>
      <c r="C21" s="18"/>
      <c r="D21" s="462"/>
      <c r="E21" s="481" t="s">
        <v>5298</v>
      </c>
      <c r="F21" s="462"/>
      <c r="G21" s="18"/>
      <c r="H21" s="18"/>
      <c r="I21" s="248">
        <f>VLOOKUP(B21,crudo!B:D,3,FALSE)</f>
        <v>6766.03</v>
      </c>
      <c r="J21" s="102"/>
    </row>
    <row r="22" spans="1:10">
      <c r="A22" s="470"/>
      <c r="B22" s="481" t="s">
        <v>5301</v>
      </c>
      <c r="C22" s="18"/>
      <c r="D22" s="462"/>
      <c r="E22" s="481" t="s">
        <v>5300</v>
      </c>
      <c r="F22" s="462"/>
      <c r="G22" s="18"/>
      <c r="H22" s="18"/>
      <c r="I22" s="248">
        <f>VLOOKUP(B22,crudo!B:D,3,FALSE)</f>
        <v>6822.56</v>
      </c>
      <c r="J22" s="102"/>
    </row>
    <row r="23" spans="1:10">
      <c r="A23" s="470"/>
      <c r="B23" s="481" t="s">
        <v>5303</v>
      </c>
      <c r="C23" s="18"/>
      <c r="D23" s="462"/>
      <c r="E23" s="481" t="s">
        <v>5302</v>
      </c>
      <c r="F23" s="462"/>
      <c r="G23" s="18"/>
      <c r="H23" s="18"/>
      <c r="I23" s="248">
        <f>VLOOKUP(B23,crudo!B:D,3,FALSE)</f>
        <v>6879.1</v>
      </c>
      <c r="J23" s="102"/>
    </row>
    <row r="24" spans="1:10">
      <c r="A24" s="470"/>
      <c r="B24" s="481" t="s">
        <v>5305</v>
      </c>
      <c r="C24" s="18"/>
      <c r="D24" s="462"/>
      <c r="E24" s="481" t="s">
        <v>5304</v>
      </c>
      <c r="F24" s="462"/>
      <c r="G24" s="18"/>
      <c r="H24" s="18"/>
      <c r="I24" s="248">
        <f>VLOOKUP(B24,crudo!B:D,3,FALSE)</f>
        <v>6966.27</v>
      </c>
      <c r="J24" s="102"/>
    </row>
    <row r="25" spans="1:10">
      <c r="A25" s="470"/>
      <c r="B25" s="481" t="s">
        <v>5307</v>
      </c>
      <c r="C25" s="18"/>
      <c r="D25" s="462"/>
      <c r="E25" s="481" t="s">
        <v>5306</v>
      </c>
      <c r="F25" s="462"/>
      <c r="G25" s="18"/>
      <c r="H25" s="18"/>
      <c r="I25" s="248">
        <f>VLOOKUP(B25,crudo!B:D,3,FALSE)</f>
        <v>6996.04</v>
      </c>
      <c r="J25" s="102"/>
    </row>
    <row r="26" spans="1:10">
      <c r="A26" s="470"/>
      <c r="B26" s="481" t="s">
        <v>5309</v>
      </c>
      <c r="C26" s="18"/>
      <c r="D26" s="462"/>
      <c r="E26" s="481" t="s">
        <v>5308</v>
      </c>
      <c r="F26" s="462"/>
      <c r="G26" s="18"/>
      <c r="H26" s="18"/>
      <c r="I26" s="248">
        <f>VLOOKUP(B26,crudo!B:D,3,FALSE)</f>
        <v>7144.9</v>
      </c>
      <c r="J26" s="102"/>
    </row>
    <row r="27" spans="1:10">
      <c r="A27" s="470"/>
      <c r="B27" s="481" t="s">
        <v>5311</v>
      </c>
      <c r="C27" s="18"/>
      <c r="D27" s="462"/>
      <c r="E27" s="481" t="s">
        <v>5310</v>
      </c>
      <c r="F27" s="462"/>
      <c r="G27" s="18"/>
      <c r="H27" s="18"/>
      <c r="I27" s="248">
        <f>VLOOKUP(B27,crudo!B:D,3,FALSE)</f>
        <v>7168.29</v>
      </c>
      <c r="J27" s="102"/>
    </row>
    <row r="28" spans="1:10">
      <c r="A28" s="470"/>
      <c r="B28" s="481" t="s">
        <v>5313</v>
      </c>
      <c r="C28" s="18"/>
      <c r="D28" s="462"/>
      <c r="E28" s="481" t="s">
        <v>5312</v>
      </c>
      <c r="F28" s="462"/>
      <c r="G28" s="18"/>
      <c r="H28" s="18"/>
      <c r="I28" s="248">
        <f>VLOOKUP(B28,crudo!B:D,3,FALSE)</f>
        <v>7493.64</v>
      </c>
      <c r="J28" s="102"/>
    </row>
    <row r="29" spans="1:10" ht="18">
      <c r="A29" s="477"/>
      <c r="B29" s="481" t="s">
        <v>5315</v>
      </c>
      <c r="C29" s="478"/>
      <c r="D29" s="479"/>
      <c r="E29" s="481" t="s">
        <v>5314</v>
      </c>
      <c r="F29" s="479"/>
      <c r="G29" s="478"/>
      <c r="H29" s="478"/>
      <c r="I29" s="248">
        <f>VLOOKUP(B29,crudo!B:D,3,FALSE)</f>
        <v>7612.72</v>
      </c>
      <c r="J29" s="480"/>
    </row>
    <row r="30" spans="1:10">
      <c r="A30" s="470"/>
      <c r="B30" s="481" t="s">
        <v>5317</v>
      </c>
      <c r="C30" s="18"/>
      <c r="D30" s="462"/>
      <c r="E30" s="481" t="s">
        <v>5316</v>
      </c>
      <c r="F30" s="462"/>
      <c r="G30" s="18"/>
      <c r="H30" s="18"/>
      <c r="I30" s="248">
        <f>VLOOKUP(B30,crudo!B:D,3,FALSE)</f>
        <v>7808.35</v>
      </c>
      <c r="J30" s="102"/>
    </row>
    <row r="31" spans="1:10">
      <c r="A31" s="470"/>
      <c r="B31" s="481" t="s">
        <v>5319</v>
      </c>
      <c r="C31" s="18"/>
      <c r="D31" s="462"/>
      <c r="E31" s="481" t="s">
        <v>5318</v>
      </c>
      <c r="F31" s="462"/>
      <c r="G31" s="18"/>
      <c r="H31" s="18"/>
      <c r="I31" s="248">
        <f>VLOOKUP(B31,crudo!B:D,3,FALSE)</f>
        <v>9509.51</v>
      </c>
      <c r="J31" s="102"/>
    </row>
    <row r="32" spans="1:10">
      <c r="A32" s="470"/>
      <c r="B32" s="481" t="s">
        <v>5321</v>
      </c>
      <c r="C32" s="18"/>
      <c r="D32" s="462"/>
      <c r="E32" s="481" t="s">
        <v>5320</v>
      </c>
      <c r="F32" s="462"/>
      <c r="G32" s="18"/>
      <c r="H32" s="18"/>
      <c r="I32" s="248">
        <f>VLOOKUP(B32,crudo!B:D,3,FALSE)</f>
        <v>9798.7000000000007</v>
      </c>
      <c r="J32" s="102"/>
    </row>
    <row r="33" spans="1:10" ht="15.75" thickBot="1">
      <c r="A33" s="482"/>
      <c r="B33" s="483"/>
      <c r="C33" s="483"/>
      <c r="D33" s="484"/>
      <c r="E33" s="483"/>
      <c r="F33" s="484"/>
      <c r="G33" s="483"/>
      <c r="H33" s="483"/>
      <c r="I33" s="483"/>
      <c r="J33" s="485"/>
    </row>
  </sheetData>
  <mergeCells count="1">
    <mergeCell ref="B2:I2"/>
  </mergeCells>
  <pageMargins left="0.7" right="0.7" top="0.75" bottom="0.75" header="0.3" footer="0.3"/>
  <pageSetup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pageSetUpPr fitToPage="1"/>
  </sheetPr>
  <dimension ref="A1:F633"/>
  <sheetViews>
    <sheetView workbookViewId="0">
      <selection activeCell="A2" sqref="A1:F1048576"/>
    </sheetView>
  </sheetViews>
  <sheetFormatPr baseColWidth="10" defaultRowHeight="15"/>
  <cols>
    <col min="1" max="1" width="11.42578125" style="362"/>
    <col min="2" max="2" width="29.5703125" style="363" bestFit="1" customWidth="1"/>
    <col min="3" max="3" width="10.85546875" style="365" customWidth="1"/>
    <col min="4" max="4" width="11.42578125" style="362"/>
    <col min="5" max="5" width="30.28515625" style="363" bestFit="1" customWidth="1"/>
    <col min="6" max="6" width="12.42578125" style="365" customWidth="1"/>
  </cols>
  <sheetData>
    <row r="1" spans="1:6" ht="25.5" thickBot="1">
      <c r="A1" s="888" t="s">
        <v>2821</v>
      </c>
      <c r="B1" s="889"/>
      <c r="C1" s="889"/>
      <c r="D1" s="889"/>
      <c r="E1" s="889"/>
      <c r="F1" s="890"/>
    </row>
    <row r="2" spans="1:6" ht="15.75" thickBot="1">
      <c r="A2" s="366" t="str">
        <f>FRAM!A8</f>
        <v>ARTICULO</v>
      </c>
      <c r="B2" s="367" t="str">
        <f>FRAM!B8</f>
        <v>DESCRIPCION</v>
      </c>
      <c r="C2" s="368" t="s">
        <v>2822</v>
      </c>
      <c r="D2" s="366" t="s">
        <v>453</v>
      </c>
      <c r="E2" s="367" t="s">
        <v>454</v>
      </c>
      <c r="F2" s="368" t="s">
        <v>2822</v>
      </c>
    </row>
    <row r="3" spans="1:6">
      <c r="A3" s="362" t="str">
        <f>FRAM!A9</f>
        <v xml:space="preserve"> 1 2BA-8945</v>
      </c>
      <c r="B3" s="363" t="str">
        <f>FRAM!B9</f>
        <v>BA8945 Cursor Eurotech TURBO</v>
      </c>
      <c r="C3" s="365">
        <f>FRAM!D9</f>
        <v>13886.32</v>
      </c>
      <c r="D3" s="362" t="str">
        <f>FRAM!A83</f>
        <v xml:space="preserve"> 1 6C-4881A</v>
      </c>
      <c r="E3" s="363" t="str">
        <f>FRAM!B83</f>
        <v>C4881 DEUTZ ZANELLO CON MOTOR</v>
      </c>
      <c r="F3" s="364">
        <f>FRAM!D83</f>
        <v>8690.86</v>
      </c>
    </row>
    <row r="4" spans="1:6">
      <c r="A4" s="362" t="str">
        <f>FRAM!A10</f>
        <v xml:space="preserve"> 1 6C-10026</v>
      </c>
      <c r="B4" s="363" t="str">
        <f>FRAM!B10</f>
        <v>C10026 = C507 PEUGEOT BOXER</v>
      </c>
      <c r="C4" s="365">
        <f>FRAM!D10</f>
        <v>21098.47</v>
      </c>
      <c r="D4" s="362" t="str">
        <f>FRAM!A84</f>
        <v xml:space="preserve"> 1 6C-4986A</v>
      </c>
      <c r="E4" s="363" t="str">
        <f>FRAM!B84</f>
        <v>C4986A FORD TRANSIT 2,5L</v>
      </c>
      <c r="F4" s="364">
        <f>FRAM!D84</f>
        <v>16229.92</v>
      </c>
    </row>
    <row r="5" spans="1:6">
      <c r="A5" s="362" t="str">
        <f>FRAM!A11</f>
        <v xml:space="preserve"> 1 6C-10039ECO</v>
      </c>
      <c r="B5" s="363" t="str">
        <f>FRAM!B11</f>
        <v>C10039ECO CHEVROLET VECTRA</v>
      </c>
      <c r="C5" s="365">
        <f>FRAM!D11</f>
        <v>11497.07</v>
      </c>
      <c r="D5" s="362" t="str">
        <f>FRAM!A85</f>
        <v xml:space="preserve"> 1 6C-533A</v>
      </c>
      <c r="E5" s="363" t="str">
        <f>FRAM!B85</f>
        <v>C533A CITROEN C4 CACTUS 1.6HDi</v>
      </c>
      <c r="F5" s="364">
        <f>FRAM!D85</f>
        <v>14090.9</v>
      </c>
    </row>
    <row r="6" spans="1:6">
      <c r="A6" s="362" t="str">
        <f>FRAM!A12</f>
        <v xml:space="preserve"> 1 6C-10194</v>
      </c>
      <c r="B6" s="363" t="str">
        <f>FRAM!B12</f>
        <v>C10194 COMB.FOCUS TDCI</v>
      </c>
      <c r="C6" s="365">
        <f>FRAM!D12</f>
        <v>8638.51</v>
      </c>
      <c r="D6" s="362" t="str">
        <f>FRAM!A86</f>
        <v xml:space="preserve"> 1 6C-5563</v>
      </c>
      <c r="E6" s="363" t="str">
        <f>FRAM!B86</f>
        <v>C5563 PEUGEOT 405 GASOLERO</v>
      </c>
      <c r="F6" s="364">
        <f>FRAM!D86</f>
        <v>6954.78</v>
      </c>
    </row>
    <row r="7" spans="1:6">
      <c r="A7" s="362" t="str">
        <f>FRAM!A13</f>
        <v xml:space="preserve"> 1 6C10308</v>
      </c>
      <c r="B7" s="363" t="str">
        <f>FRAM!B13</f>
        <v>C10308 =C515 VWPASSAT</v>
      </c>
      <c r="C7" s="365">
        <f>FRAM!D13</f>
        <v>23862.06</v>
      </c>
      <c r="D7" s="362" t="str">
        <f>FRAM!A87</f>
        <v xml:space="preserve"> 1 6C-5783</v>
      </c>
      <c r="E7" s="363" t="str">
        <f>FRAM!B87</f>
        <v>C5783 PEUGEOT 406 SVDT 8/97--&gt;</v>
      </c>
      <c r="F7" s="364">
        <f>FRAM!D87</f>
        <v>5549.59</v>
      </c>
    </row>
    <row r="8" spans="1:6">
      <c r="A8" s="362" t="str">
        <f>FRAM!A14</f>
        <v xml:space="preserve"> 1 6C-10353</v>
      </c>
      <c r="B8" s="363" t="str">
        <f>FRAM!B14</f>
        <v>C10353 Toyota Hilux Nueva</v>
      </c>
      <c r="C8" s="365">
        <f>FRAM!D14</f>
        <v>6472.94</v>
      </c>
      <c r="D8" s="362" t="str">
        <f>FRAM!A88</f>
        <v xml:space="preserve"> 1 6C-5932</v>
      </c>
      <c r="E8" s="363" t="str">
        <f>FRAM!B88</f>
        <v>C5932 MERCEDES BENZ 1938 Elect</v>
      </c>
      <c r="F8" s="364">
        <f>FRAM!D88</f>
        <v>16596.41</v>
      </c>
    </row>
    <row r="9" spans="1:6">
      <c r="A9" s="362" t="str">
        <f>FRAM!A15</f>
        <v xml:space="preserve"> 1 6C-10448</v>
      </c>
      <c r="B9" s="363" t="str">
        <f>FRAM!B15</f>
        <v>C10448 AUDI A3</v>
      </c>
      <c r="C9" s="365">
        <f>FRAM!D15</f>
        <v>21046.54</v>
      </c>
      <c r="D9" s="362" t="str">
        <f>FRAM!A89</f>
        <v xml:space="preserve"> 1 6C-5940</v>
      </c>
      <c r="E9" s="363" t="str">
        <f>FRAM!B89</f>
        <v>C5940 RENULT MEGANE TURBO DIES</v>
      </c>
      <c r="F9" s="364">
        <f>FRAM!D89</f>
        <v>5993.55</v>
      </c>
    </row>
    <row r="10" spans="1:6">
      <c r="A10" s="362" t="str">
        <f>FRAM!A16</f>
        <v xml:space="preserve"> 1 6C-10586</v>
      </c>
      <c r="B10" s="363" t="str">
        <f>FRAM!B16</f>
        <v>C10586 FORD MONDEO TDCi</v>
      </c>
      <c r="C10" s="365">
        <f>FRAM!D16</f>
        <v>19235.080000000002</v>
      </c>
      <c r="D10" s="362" t="str">
        <f>FRAM!A90</f>
        <v xml:space="preserve"> 1 7C-844PLA</v>
      </c>
      <c r="E10" s="363" t="str">
        <f>FRAM!B90</f>
        <v>C844PLA DEUTZ A-30,A-40,A-45,</v>
      </c>
      <c r="F10" s="364">
        <f>FRAM!D90</f>
        <v>5392.52</v>
      </c>
    </row>
    <row r="11" spans="1:6">
      <c r="A11" s="362" t="str">
        <f>FRAM!A17</f>
        <v xml:space="preserve"> 1 6C-10635</v>
      </c>
      <c r="B11" s="363" t="str">
        <f>FRAM!B17</f>
        <v>C10635 IVECO DAILY HPI</v>
      </c>
      <c r="C11" s="365">
        <f>FRAM!D17</f>
        <v>18795.3</v>
      </c>
      <c r="D11" s="362" t="str">
        <f>FRAM!A91</f>
        <v xml:space="preserve"> 1 6C-8820</v>
      </c>
      <c r="E11" s="363" t="str">
        <f>FRAM!B91</f>
        <v>C8820 RENAULT MASTER</v>
      </c>
      <c r="F11" s="364">
        <f>FRAM!D91</f>
        <v>6753.74</v>
      </c>
    </row>
    <row r="12" spans="1:6">
      <c r="A12" s="362" t="str">
        <f>FRAM!A19</f>
        <v xml:space="preserve"> 1 6C-10750</v>
      </c>
      <c r="B12" s="363" t="str">
        <f>FRAM!B19</f>
        <v>C10750 GM CRUZE 2.0 VDCi</v>
      </c>
      <c r="C12" s="365">
        <f>FRAM!D19</f>
        <v>21151.26</v>
      </c>
      <c r="D12" s="362" t="str">
        <f>FRAM!A92</f>
        <v xml:space="preserve"> 1 6C-8826</v>
      </c>
      <c r="E12" s="363" t="str">
        <f>FRAM!B92</f>
        <v>C8826 MERCEDES BENZ 712 C 914C</v>
      </c>
      <c r="F12" s="364">
        <f>FRAM!D92</f>
        <v>10743.16</v>
      </c>
    </row>
    <row r="13" spans="1:6">
      <c r="A13" s="362" t="str">
        <f>FRAM!A20</f>
        <v xml:space="preserve"> 1 6C-10777ECO</v>
      </c>
      <c r="B13" s="363" t="str">
        <f>FRAM!B20</f>
        <v>C10777ECO CITROEN C4 PICASSO</v>
      </c>
      <c r="C13" s="365">
        <f>FRAM!D20</f>
        <v>12565.1</v>
      </c>
      <c r="D13" s="362" t="str">
        <f>FRAM!A93</f>
        <v xml:space="preserve"> 1 6C-8827</v>
      </c>
      <c r="E13" s="363" t="str">
        <f>FRAM!B93</f>
        <v>C8827 PEUGEOT 206 DIESEL 8/99</v>
      </c>
      <c r="F13" s="364">
        <f>FRAM!D93</f>
        <v>7802.93</v>
      </c>
    </row>
    <row r="14" spans="1:6">
      <c r="A14" s="362" t="str">
        <f>FRAM!A21</f>
        <v xml:space="preserve"> 1 6C-10778</v>
      </c>
      <c r="B14" s="363" t="str">
        <f>FRAM!B21</f>
        <v>C10778 CITROEN C5 DS3 DS4</v>
      </c>
      <c r="C14" s="365">
        <f>FRAM!D21</f>
        <v>15392.26</v>
      </c>
      <c r="D14" s="362" t="str">
        <f>FRAM!A94</f>
        <v xml:space="preserve"> 1 6C-8837</v>
      </c>
      <c r="E14" s="363" t="str">
        <f>FRAM!B94</f>
        <v>C8837 RENAULT EXPRESS KANGOO</v>
      </c>
      <c r="F14" s="364">
        <f>FRAM!D94</f>
        <v>5968.42</v>
      </c>
    </row>
    <row r="15" spans="1:6">
      <c r="A15" s="362" t="str">
        <f>FRAM!A22</f>
        <v xml:space="preserve"> 1 6C-11162</v>
      </c>
      <c r="B15" s="363" t="str">
        <f>FRAM!B22</f>
        <v>C11162 = C527 RENAULT MASTER</v>
      </c>
      <c r="C15" s="365">
        <f>FRAM!D22</f>
        <v>9097.89</v>
      </c>
      <c r="D15" s="362" t="str">
        <f>FRAM!A95</f>
        <v xml:space="preserve"> 1 6C-9517</v>
      </c>
      <c r="E15" s="363" t="str">
        <f>FRAM!B95</f>
        <v>C9517 SCANIA</v>
      </c>
      <c r="F15" s="364">
        <f>FRAM!D95</f>
        <v>8767.66</v>
      </c>
    </row>
    <row r="16" spans="1:6">
      <c r="A16" s="362" t="str">
        <f>FRAM!A23</f>
        <v xml:space="preserve"> 1 6C-11507 RV</v>
      </c>
      <c r="B16" s="363" t="str">
        <f>FRAM!B23</f>
        <v>C11507 RV RANGER 2013</v>
      </c>
      <c r="C16" s="365">
        <f>FRAM!D23</f>
        <v>8014.25</v>
      </c>
      <c r="D16" s="362" t="str">
        <f>FRAM!A96</f>
        <v xml:space="preserve"> 1 6C-9712</v>
      </c>
      <c r="E16" s="363" t="str">
        <f>FRAM!B96</f>
        <v>C9712 PEUGEOT 307 1.4 PART/BER</v>
      </c>
      <c r="F16" s="364">
        <f>FRAM!D96</f>
        <v>10889.76</v>
      </c>
    </row>
    <row r="17" spans="1:6">
      <c r="A17" s="362" t="str">
        <f>FRAM!A24</f>
        <v xml:space="preserve"> 1 6C-11574</v>
      </c>
      <c r="B17" s="363" t="str">
        <f>FRAM!B24</f>
        <v>C11574 RENAULT KANGOO</v>
      </c>
      <c r="C17" s="365">
        <f>FRAM!D24</f>
        <v>21983.69</v>
      </c>
      <c r="D17" s="362" t="str">
        <f>FRAM!A97</f>
        <v xml:space="preserve"> 1 6C-9766ECO</v>
      </c>
      <c r="E17" s="363" t="str">
        <f>FRAM!B97</f>
        <v>C9766ECO Seat Leon II, Toledo</v>
      </c>
      <c r="F17" s="364">
        <f>FRAM!D97</f>
        <v>18376.46</v>
      </c>
    </row>
    <row r="18" spans="1:6">
      <c r="A18" s="362" t="str">
        <f>FRAM!A25</f>
        <v xml:space="preserve"> 1 6C-11680</v>
      </c>
      <c r="B18" s="363" t="str">
        <f>FRAM!B25</f>
        <v>C11680 FIAT TORO 2.0L 16V TD</v>
      </c>
      <c r="C18" s="365">
        <f>FRAM!D25</f>
        <v>20941.84</v>
      </c>
      <c r="D18" s="362" t="str">
        <f>FRAM!A98</f>
        <v xml:space="preserve"> 1 6C-9815</v>
      </c>
      <c r="E18" s="363" t="str">
        <f>FRAM!B98</f>
        <v>C9815 PEUGEOT 407 HDI 1.6L</v>
      </c>
      <c r="F18" s="364">
        <f>FRAM!D98</f>
        <v>15235.19</v>
      </c>
    </row>
    <row r="19" spans="1:6">
      <c r="A19" s="362" t="str">
        <f>FRAM!A26</f>
        <v xml:space="preserve"> 1 6C-11723</v>
      </c>
      <c r="B19" s="363" t="str">
        <f>FRAM!B26</f>
        <v>C11723 CHEVROLET S10 2.8L TD</v>
      </c>
      <c r="C19" s="365">
        <f>FRAM!D26</f>
        <v>19475.91</v>
      </c>
      <c r="D19" s="362" t="str">
        <f>FRAM!A99</f>
        <v xml:space="preserve"> 1 6C-9927</v>
      </c>
      <c r="E19" s="363" t="str">
        <f>FRAM!B99</f>
        <v>C9927 RENAULT MASTER 2.8</v>
      </c>
      <c r="F19" s="364">
        <f>FRAM!D99</f>
        <v>7256.35</v>
      </c>
    </row>
    <row r="20" spans="1:6">
      <c r="A20" s="362" t="str">
        <f>FRAM!A27</f>
        <v xml:space="preserve"> 1 6C-1173PL</v>
      </c>
      <c r="B20" s="363" t="str">
        <f>FRAM!B27</f>
        <v>C1173PL GM PRIMARIO</v>
      </c>
      <c r="C20" s="365">
        <f>FRAM!D27</f>
        <v>28637.96</v>
      </c>
      <c r="D20" s="362" t="str">
        <f>FRAM!A109</f>
        <v xml:space="preserve"> 1 2CA-10013</v>
      </c>
      <c r="E20" s="363" t="str">
        <f>FRAM!B109</f>
        <v>CA10013 HONDA PILOT 3.5 V6 24V</v>
      </c>
      <c r="F20" s="364">
        <f>FRAM!D109</f>
        <v>21884.22</v>
      </c>
    </row>
    <row r="21" spans="1:6">
      <c r="A21" s="362" t="str">
        <f>FRAM!A57</f>
        <v xml:space="preserve"> 1 6C-11748</v>
      </c>
      <c r="B21" s="363" t="str">
        <f>FRAM!B57</f>
        <v>C11748 IVECO DAILY HPI</v>
      </c>
      <c r="C21" s="365">
        <f>FRAM!D57</f>
        <v>25810.82</v>
      </c>
      <c r="D21" s="362" t="str">
        <f>FRAM!A110</f>
        <v xml:space="preserve"> 1 2CA-10023</v>
      </c>
      <c r="E21" s="363" t="str">
        <f>FRAM!B110</f>
        <v>CA10023 CITROEN C4 2.0 16V PEU</v>
      </c>
      <c r="F21" s="364">
        <f>FRAM!D110</f>
        <v>10104.44</v>
      </c>
    </row>
    <row r="22" spans="1:6">
      <c r="A22" s="362" t="str">
        <f>FRAM!A58</f>
        <v xml:space="preserve"> 1 6C-1174PL</v>
      </c>
      <c r="B22" s="363" t="str">
        <f>FRAM!B58</f>
        <v>C1174PL GM SECUNDARIO</v>
      </c>
      <c r="C22" s="365">
        <f>FRAM!D58</f>
        <v>18167.04</v>
      </c>
      <c r="D22" s="362" t="str">
        <f>FRAM!A111</f>
        <v xml:space="preserve"> 1 1CA-10030</v>
      </c>
      <c r="E22" s="363" t="str">
        <f>FRAM!B111</f>
        <v>CA10030 AGCO MASSEY FERGUSON</v>
      </c>
      <c r="F22" s="364">
        <f>FRAM!D111</f>
        <v>108531.07</v>
      </c>
    </row>
    <row r="23" spans="1:6">
      <c r="A23" s="362" t="str">
        <f>FRAM!A59</f>
        <v xml:space="preserve"> 1 6C-1175PL</v>
      </c>
      <c r="B23" s="363" t="str">
        <f>FRAM!B59</f>
        <v>C1175PL JOHN DEERE 445,730,SEC</v>
      </c>
      <c r="C23" s="365">
        <f>FRAM!D59</f>
        <v>7957.9</v>
      </c>
      <c r="D23" s="362" t="str">
        <f>FRAM!A112</f>
        <v xml:space="preserve"> 1 1CA-10031</v>
      </c>
      <c r="E23" s="363" t="str">
        <f>FRAM!B112</f>
        <v>CA10031 AGCO MASSEY FERGUSON</v>
      </c>
      <c r="F23" s="364">
        <f>FRAM!D112</f>
        <v>91829.96</v>
      </c>
    </row>
    <row r="24" spans="1:6">
      <c r="A24" s="362" t="str">
        <f>FRAM!A60</f>
        <v xml:space="preserve"> 1 6C-11812ECO</v>
      </c>
      <c r="B24" s="363" t="str">
        <f>FRAM!B60</f>
        <v>C11812ECO FORD TRANSIT2.2 TDCi</v>
      </c>
      <c r="C24" s="365">
        <f>FRAM!D60</f>
        <v>16334.63</v>
      </c>
      <c r="D24" s="362" t="str">
        <f>FRAM!A113</f>
        <v xml:space="preserve"> 1 2CA-10050</v>
      </c>
      <c r="E24" s="363" t="str">
        <f>FRAM!B113</f>
        <v>CA10050 A1213 CLASE A  B</v>
      </c>
      <c r="F24" s="364">
        <f>FRAM!D113</f>
        <v>12934.79</v>
      </c>
    </row>
    <row r="25" spans="1:6">
      <c r="A25" s="362" t="str">
        <f>FRAM!A61</f>
        <v xml:space="preserve"> 1 6C-11816PL</v>
      </c>
      <c r="B25" s="363" t="str">
        <f>FRAM!B61</f>
        <v>C11816PL DODGE 1500 1500 RURAL</v>
      </c>
      <c r="C25" s="365">
        <f>FRAM!D61</f>
        <v>4659.5600000000004</v>
      </c>
      <c r="D25" s="362" t="str">
        <f>FRAM!A114</f>
        <v xml:space="preserve"> 1 2CA-10083</v>
      </c>
      <c r="E25" s="363" t="str">
        <f>FRAM!B114</f>
        <v>CA10083 HYUNDAI SONATA  2.4L 1</v>
      </c>
      <c r="F25" s="364">
        <f>FRAM!D114</f>
        <v>25158.91</v>
      </c>
    </row>
    <row r="26" spans="1:6">
      <c r="A26" s="362" t="str">
        <f>FRAM!A62</f>
        <v xml:space="preserve"> 1 6C-11846PL</v>
      </c>
      <c r="B26" s="363" t="str">
        <f>FRAM!B62</f>
        <v>C11846PL CARTUCHO</v>
      </c>
      <c r="C26" s="365">
        <f>FRAM!D62</f>
        <v>4502.5</v>
      </c>
      <c r="D26" s="362" t="str">
        <f>FRAM!A115</f>
        <v xml:space="preserve"> 1 2CA-10085</v>
      </c>
      <c r="E26" s="363" t="str">
        <f>FRAM!B115</f>
        <v>CA10085 VW VENTO 2.5L (170CV)</v>
      </c>
      <c r="F26" s="364">
        <f>FRAM!D115</f>
        <v>8900.2800000000007</v>
      </c>
    </row>
    <row r="27" spans="1:6">
      <c r="A27" s="362" t="str">
        <f>FRAM!A63</f>
        <v xml:space="preserve"> 1 6C-11860PL</v>
      </c>
      <c r="B27" s="363" t="str">
        <f>FRAM!B63</f>
        <v>C11860PL MERCEDEZ BENZ BOSCH 1</v>
      </c>
      <c r="C27" s="365">
        <f>FRAM!D63</f>
        <v>4900.3900000000003</v>
      </c>
      <c r="D27" s="362" t="str">
        <f>FRAM!A116</f>
        <v xml:space="preserve"> 1 2CA-10086</v>
      </c>
      <c r="E27" s="363" t="str">
        <f>FRAM!B116</f>
        <v>CA10086 HYUNDAI TUSCON V6 2,7L</v>
      </c>
      <c r="F27" s="364">
        <f>FRAM!D116</f>
        <v>15915.8</v>
      </c>
    </row>
    <row r="28" spans="1:6">
      <c r="A28" s="362" t="str">
        <f>FRAM!A64</f>
        <v xml:space="preserve"> 1 6C-11860Z</v>
      </c>
      <c r="B28" s="363" t="str">
        <f>FRAM!B64</f>
        <v>C11860Z FORD 14000 MWM 1/2 LIT</v>
      </c>
      <c r="C28" s="365">
        <f>FRAM!D64</f>
        <v>8062.61</v>
      </c>
      <c r="D28" s="362" t="str">
        <f>FRAM!A117</f>
        <v xml:space="preserve"> 1 2CA-10088</v>
      </c>
      <c r="E28" s="363" t="str">
        <f>FRAM!B117</f>
        <v>CA10088 HYUNDAI ACCENT 1.6 16V</v>
      </c>
      <c r="F28" s="364">
        <f>FRAM!D117</f>
        <v>10889.76</v>
      </c>
    </row>
    <row r="29" spans="1:6">
      <c r="A29" s="362" t="str">
        <f>FRAM!A65</f>
        <v xml:space="preserve"> 1 6C-11861PL</v>
      </c>
      <c r="B29" s="363" t="str">
        <f>FRAM!B65</f>
        <v>C11861PL MERCEDEZ BENZ 1521,14</v>
      </c>
      <c r="C29" s="365">
        <f>FRAM!D65</f>
        <v>6795.63</v>
      </c>
      <c r="D29" s="362" t="str">
        <f>FRAM!A118</f>
        <v xml:space="preserve"> 1 1CA-10111</v>
      </c>
      <c r="E29" s="363" t="str">
        <f>FRAM!B118</f>
        <v>CA10111 FORD RANGER 3.0 TDI.--</v>
      </c>
      <c r="F29" s="364">
        <f>FRAM!D118</f>
        <v>17800.560000000001</v>
      </c>
    </row>
    <row r="30" spans="1:6">
      <c r="A30" s="362" t="str">
        <f>FRAM!A66</f>
        <v xml:space="preserve"> 1 6C-11861Z</v>
      </c>
      <c r="B30" s="363" t="str">
        <f>FRAM!B66</f>
        <v>C11861Z MERCEDEZ BENZ L-1633,L</v>
      </c>
      <c r="C30" s="365">
        <f>FRAM!D66</f>
        <v>7853.19</v>
      </c>
      <c r="D30" s="362" t="str">
        <f>FRAM!A119</f>
        <v xml:space="preserve"> 1 1CA-10112</v>
      </c>
      <c r="E30" s="363" t="str">
        <f>FRAM!B119</f>
        <v>CA10112 TOYOTA PICK UP 2.5/3.0</v>
      </c>
      <c r="F30" s="364">
        <f>FRAM!D119</f>
        <v>18544</v>
      </c>
    </row>
    <row r="31" spans="1:6">
      <c r="A31" s="362" t="str">
        <f>FRAM!A67</f>
        <v xml:space="preserve"> 1 6C-11864Z</v>
      </c>
      <c r="B31" s="363" t="str">
        <f>FRAM!B67</f>
        <v>C11864Z MERCEDEZ BENZ L-1215,L</v>
      </c>
      <c r="C31" s="365">
        <f>FRAM!D67</f>
        <v>8429.09</v>
      </c>
      <c r="D31" s="362" t="str">
        <f>FRAM!A120</f>
        <v xml:space="preserve"> 1 2CA-10114</v>
      </c>
      <c r="E31" s="363" t="str">
        <f>FRAM!B120</f>
        <v>CA10114 MB VITO VIANO</v>
      </c>
      <c r="F31" s="364">
        <f>FRAM!D120</f>
        <v>17905.27</v>
      </c>
    </row>
    <row r="32" spans="1:6">
      <c r="A32" s="362" t="str">
        <f>FRAM!A68</f>
        <v xml:space="preserve"> 1 6C-11909PL</v>
      </c>
      <c r="B32" s="363" t="str">
        <f>FRAM!B68</f>
        <v>C11909PL RENAULT EXPRESS,PEUGE</v>
      </c>
      <c r="C32" s="365">
        <f>FRAM!D68</f>
        <v>4868.9799999999996</v>
      </c>
      <c r="D32" s="362" t="str">
        <f>FRAM!A121</f>
        <v xml:space="preserve"> 1 2CA-10115</v>
      </c>
      <c r="E32" s="363" t="str">
        <f>FRAM!B121</f>
        <v>CA10115 GM Captiva.</v>
      </c>
      <c r="F32" s="364">
        <f>FRAM!D121</f>
        <v>34920.51</v>
      </c>
    </row>
    <row r="33" spans="1:6">
      <c r="A33" s="362" t="str">
        <f>FRAM!A69</f>
        <v xml:space="preserve"> 1 6C-1191</v>
      </c>
      <c r="B33" s="363" t="str">
        <f>FRAM!B69</f>
        <v>C1191 PERKINS PEUGEOT D.</v>
      </c>
      <c r="C33" s="365">
        <f>FRAM!D69</f>
        <v>5840.16</v>
      </c>
      <c r="D33" s="362" t="str">
        <f>FRAM!A122</f>
        <v xml:space="preserve"> 1 2CA-10116</v>
      </c>
      <c r="E33" s="363" t="str">
        <f>FRAM!B122</f>
        <v>CA10116 -A1227-FIAT PUNTO 1.3</v>
      </c>
      <c r="F33" s="364">
        <f>FRAM!D122</f>
        <v>17653.97</v>
      </c>
    </row>
    <row r="34" spans="1:6">
      <c r="A34" s="362" t="str">
        <f>FRAM!A70</f>
        <v xml:space="preserve"> 1 6C-1191A</v>
      </c>
      <c r="B34" s="363" t="str">
        <f>FRAM!B70</f>
        <v>C1191A PERKINS 3-152,4-203,6-3</v>
      </c>
      <c r="C34" s="365">
        <f>FRAM!D70</f>
        <v>5117.66</v>
      </c>
      <c r="D34" s="362" t="str">
        <f>FRAM!A123</f>
        <v xml:space="preserve"> 1 2CA-10118</v>
      </c>
      <c r="E34" s="363" t="str">
        <f>FRAM!B123</f>
        <v>CA10118 JEEP COMPASS 2.0L, 2.4</v>
      </c>
      <c r="F34" s="364">
        <f>FRAM!D123</f>
        <v>18420.330000000002</v>
      </c>
    </row>
    <row r="35" spans="1:6">
      <c r="A35" s="362" t="str">
        <f>FRAM!A71</f>
        <v xml:space="preserve"> 1 6C-1192A</v>
      </c>
      <c r="B35" s="363" t="str">
        <f>FRAM!B71</f>
        <v>C1192A CHEVROLET 350,DEUTZ A-3</v>
      </c>
      <c r="C35" s="365">
        <f>FRAM!D71</f>
        <v>7696.13</v>
      </c>
      <c r="D35" s="362" t="str">
        <f>FRAM!A124</f>
        <v xml:space="preserve"> 1 2CA-10130</v>
      </c>
      <c r="E35" s="363" t="str">
        <f>FRAM!B124</f>
        <v>CA10130 Fiat Punto 1.8 HLX (11</v>
      </c>
      <c r="F35" s="364">
        <f>FRAM!D124</f>
        <v>6649.03</v>
      </c>
    </row>
    <row r="36" spans="1:6">
      <c r="A36" s="362" t="str">
        <f>FRAM!A72</f>
        <v xml:space="preserve"> 1 6C-11950PLA</v>
      </c>
      <c r="B36" s="363" t="str">
        <f>FRAM!B72</f>
        <v>C11950PLA FIAT 450,650,780 HAS</v>
      </c>
      <c r="C36" s="365">
        <f>FRAM!D72</f>
        <v>6073.13</v>
      </c>
      <c r="D36" s="362" t="str">
        <f>FRAM!A125</f>
        <v xml:space="preserve"> 1 2CA-10131</v>
      </c>
      <c r="E36" s="363" t="str">
        <f>FRAM!B125</f>
        <v>CA10131 Fiat Punto 1.4 ELX (87</v>
      </c>
      <c r="F36" s="364">
        <f>FRAM!D125</f>
        <v>8376.74</v>
      </c>
    </row>
    <row r="37" spans="1:6">
      <c r="A37" s="362" t="str">
        <f>FRAM!A73</f>
        <v xml:space="preserve"> 1 6C-12360</v>
      </c>
      <c r="B37" s="363" t="str">
        <f>FRAM!B73</f>
        <v>C12360 CHEVROLET SPINCOBALT1.3</v>
      </c>
      <c r="C37" s="365">
        <f>FRAM!D73</f>
        <v>11099.17</v>
      </c>
      <c r="D37" s="362" t="str">
        <f>FRAM!A126</f>
        <v xml:space="preserve"> 1 2CA-10165</v>
      </c>
      <c r="E37" s="363" t="str">
        <f>FRAM!B126</f>
        <v>CA10165 Honda NEW CIVIC 1.8 L</v>
      </c>
      <c r="F37" s="364">
        <f>FRAM!D126</f>
        <v>6316.05</v>
      </c>
    </row>
    <row r="38" spans="1:6">
      <c r="A38" s="362" t="str">
        <f>FRAM!A74</f>
        <v xml:space="preserve"> 1 7C-139PL</v>
      </c>
      <c r="B38" s="363" t="str">
        <f>FRAM!B74</f>
        <v>C139PL JOHN DEERE 730</v>
      </c>
      <c r="C38" s="365">
        <f>FRAM!D74</f>
        <v>4363.5200000000004</v>
      </c>
      <c r="D38" s="362" t="str">
        <f>FRAM!A127</f>
        <v xml:space="preserve"> 1 2CA-10169</v>
      </c>
      <c r="E38" s="363" t="str">
        <f>FRAM!B127</f>
        <v>CA10169 TOYOTA CAMRY 3,5  V6</v>
      </c>
      <c r="F38" s="364">
        <f>FRAM!D127</f>
        <v>16020.51</v>
      </c>
    </row>
    <row r="39" spans="1:6">
      <c r="A39" s="362" t="str">
        <f>FRAM!A75</f>
        <v xml:space="preserve"> 1 6C-1721</v>
      </c>
      <c r="B39" s="363" t="str">
        <f>FRAM!B75</f>
        <v>C1721 HIDRAULICO JOHN DEERE</v>
      </c>
      <c r="C39" s="365">
        <f>FRAM!D75</f>
        <v>22355.41</v>
      </c>
      <c r="D39" s="362" t="str">
        <f>FRAM!A128</f>
        <v xml:space="preserve"> 1 2CA-10171</v>
      </c>
      <c r="E39" s="363" t="str">
        <f>FRAM!B128</f>
        <v>CA10171 TOYOTA CAMRY</v>
      </c>
      <c r="F39" s="364">
        <f>FRAM!D128</f>
        <v>21787.1</v>
      </c>
    </row>
    <row r="40" spans="1:6">
      <c r="A40" s="362" t="str">
        <f>FRAM!A76</f>
        <v xml:space="preserve"> 1 7C175 E</v>
      </c>
      <c r="B40" s="363" t="str">
        <f>FRAM!B76</f>
        <v>C175E CHEVROLET KODIAK 15190 F</v>
      </c>
      <c r="C40" s="365">
        <f>FRAM!D76</f>
        <v>79630.960000000006</v>
      </c>
      <c r="D40" s="362" t="str">
        <f>FRAM!A129</f>
        <v xml:space="preserve"> 1 2CA-10190</v>
      </c>
      <c r="E40" s="363" t="str">
        <f>FRAM!B129</f>
        <v>CA10190 TOYOTA COROLLA 1.8L 16</v>
      </c>
      <c r="F40" s="364">
        <f>FRAM!D129</f>
        <v>5790.99</v>
      </c>
    </row>
    <row r="41" spans="1:6">
      <c r="A41" s="362" t="str">
        <f>FRAM!A77</f>
        <v xml:space="preserve"> 1 6C-3936</v>
      </c>
      <c r="B41" s="363" t="str">
        <f>FRAM!B77</f>
        <v>C3936 JOHN DEERE 4040</v>
      </c>
      <c r="C41" s="365">
        <f>FRAM!D77</f>
        <v>61423.83</v>
      </c>
      <c r="D41" s="362" t="str">
        <f>FRAM!A130</f>
        <v xml:space="preserve"> 1 2CA-10192</v>
      </c>
      <c r="E41" s="363" t="str">
        <f>FRAM!B130</f>
        <v>CA10192 Chrysler PT Cruiser</v>
      </c>
      <c r="F41" s="364">
        <f>FRAM!D130</f>
        <v>14502.22</v>
      </c>
    </row>
    <row r="42" spans="1:6">
      <c r="A42" s="362" t="str">
        <f>FRAM!A78</f>
        <v xml:space="preserve"> 1 6C-4120A</v>
      </c>
      <c r="B42" s="363" t="str">
        <f>FRAM!B78</f>
        <v>C4120 CAMION FIAT673</v>
      </c>
      <c r="C42" s="365">
        <f>FRAM!D78</f>
        <v>4022.62</v>
      </c>
      <c r="D42" s="362" t="str">
        <f>FRAM!A131</f>
        <v xml:space="preserve"> 1 2CA-10211</v>
      </c>
      <c r="E42" s="363" t="str">
        <f>FRAM!B131</f>
        <v>CA10211 FIAT LINEA</v>
      </c>
      <c r="F42" s="364">
        <f>FRAM!D131</f>
        <v>12983.94</v>
      </c>
    </row>
    <row r="43" spans="1:6">
      <c r="A43" s="362" t="str">
        <f>FRAM!A79</f>
        <v xml:space="preserve"> 1 6C-4643</v>
      </c>
      <c r="B43" s="363" t="str">
        <f>FRAM!B79</f>
        <v>C4643 FIAT AGRI TRACTORES</v>
      </c>
      <c r="C43" s="365">
        <f>FRAM!D79</f>
        <v>17062.7</v>
      </c>
      <c r="D43" s="362" t="str">
        <f>FRAM!A132</f>
        <v xml:space="preserve"> 1 1CA-10221</v>
      </c>
      <c r="E43" s="363" t="str">
        <f>FRAM!B132</f>
        <v>CA10221 IVECO Daily 35, 45, 55</v>
      </c>
      <c r="F43" s="364">
        <f>FRAM!D132</f>
        <v>30522.73</v>
      </c>
    </row>
    <row r="44" spans="1:6">
      <c r="A44" s="362" t="str">
        <f>FRAM!A80</f>
        <v xml:space="preserve"> 1 6C-4661</v>
      </c>
      <c r="B44" s="363" t="str">
        <f>FRAM!B80</f>
        <v>C4661 RENAULT 18 GTD,TRAFIC DI</v>
      </c>
      <c r="C44" s="365">
        <f>FRAM!D80</f>
        <v>8167.32</v>
      </c>
      <c r="D44" s="362" t="str">
        <f>FRAM!A133</f>
        <v xml:space="preserve"> 1 2CA-10227</v>
      </c>
      <c r="E44" s="363" t="str">
        <f>FRAM!B133</f>
        <v>CA10227 Peugeot 207 1.4 8v FLE</v>
      </c>
      <c r="F44" s="364">
        <f>FRAM!D133</f>
        <v>9994.49</v>
      </c>
    </row>
    <row r="45" spans="1:6">
      <c r="A45" s="362" t="str">
        <f>FRAM!A81</f>
        <v xml:space="preserve"> 1 6C-4834</v>
      </c>
      <c r="B45" s="363" t="str">
        <f>FRAM!B81</f>
        <v>C4834 IVECO DAYLI</v>
      </c>
      <c r="C45" s="365">
        <f>FRAM!D81</f>
        <v>5760.3</v>
      </c>
      <c r="D45" s="362" t="str">
        <f>FRAM!A134</f>
        <v xml:space="preserve"> 1 2CA-10228</v>
      </c>
      <c r="E45" s="363" t="str">
        <f>FRAM!B134</f>
        <v>CA10228 JEEP LIBERTY V6 3.7L</v>
      </c>
      <c r="F45" s="364">
        <f>FRAM!D134</f>
        <v>28672.52</v>
      </c>
    </row>
    <row r="46" spans="1:6">
      <c r="A46" s="362" t="str">
        <f>FRAM!A82</f>
        <v xml:space="preserve"> 1 6C-4880</v>
      </c>
      <c r="B46" s="363" t="str">
        <f>FRAM!B82</f>
        <v>C4880 DEUTZ TRACTOR DX-90,AX-9</v>
      </c>
      <c r="C46" s="365">
        <f>FRAM!D82</f>
        <v>8272.0300000000007</v>
      </c>
      <c r="D46" s="362" t="str">
        <f>FRAM!A135</f>
        <v xml:space="preserve"> 1 2CA-10233</v>
      </c>
      <c r="E46" s="363" t="str">
        <f>FRAM!B135</f>
        <v>CA10233 HONDA FIT1.5 16V</v>
      </c>
      <c r="F46" s="364">
        <f>FRAM!D135</f>
        <v>11936.85</v>
      </c>
    </row>
    <row r="47" spans="1:6">
      <c r="A47" s="362" t="str">
        <f>FRAM!A136</f>
        <v xml:space="preserve"> 1 2CA-10234</v>
      </c>
      <c r="B47" s="363" t="str">
        <f>FRAM!B136</f>
        <v>CA10234 NISAN TIIDA</v>
      </c>
      <c r="C47" s="364">
        <f>FRAM!D136</f>
        <v>10994.46</v>
      </c>
      <c r="D47" s="362" t="str">
        <f>FRAM!A183</f>
        <v xml:space="preserve"> 1 2CA-11071</v>
      </c>
      <c r="E47" s="363" t="str">
        <f>FRAM!B183</f>
        <v>CA11071 GM SPARK 1.2</v>
      </c>
      <c r="F47" s="364">
        <f>FRAM!D183</f>
        <v>15706.38</v>
      </c>
    </row>
    <row r="48" spans="1:6">
      <c r="A48" s="362" t="str">
        <f>FRAM!A137</f>
        <v xml:space="preserve"> 1 2CA-10236</v>
      </c>
      <c r="B48" s="363" t="str">
        <f>FRAM!B137</f>
        <v>CA10236 AUDI Q7</v>
      </c>
      <c r="C48" s="364">
        <f>FRAM!D137</f>
        <v>24344.89</v>
      </c>
      <c r="D48" s="362" t="str">
        <f>FRAM!A185</f>
        <v xml:space="preserve"> 1 2CA-11072</v>
      </c>
      <c r="E48" s="363" t="str">
        <f>FRAM!B185</f>
        <v>CA11072 -A1406-PARTNER BERLING</v>
      </c>
      <c r="F48" s="364">
        <f>FRAM!D185</f>
        <v>9109.7000000000007</v>
      </c>
    </row>
    <row r="49" spans="1:6">
      <c r="A49" s="362" t="str">
        <f>FRAM!A138</f>
        <v xml:space="preserve"> 1 2CA-10237</v>
      </c>
      <c r="B49" s="363" t="str">
        <f>FRAM!B138</f>
        <v>CA10237 PEUGEOT 307 1.6 L 16V</v>
      </c>
      <c r="C49" s="364">
        <f>FRAM!D138</f>
        <v>9444.77</v>
      </c>
      <c r="D49" s="362" t="str">
        <f>FRAM!A186</f>
        <v xml:space="preserve"> 1 2CA-11073</v>
      </c>
      <c r="E49" s="363" t="str">
        <f>FRAM!B186</f>
        <v>CA11073 RENAULT MASTER</v>
      </c>
      <c r="F49" s="364">
        <f>FRAM!D186</f>
        <v>11465.66</v>
      </c>
    </row>
    <row r="50" spans="1:6">
      <c r="A50" s="362" t="str">
        <f>FRAM!A139</f>
        <v xml:space="preserve"> 1 2CA10239</v>
      </c>
      <c r="B50" s="363" t="str">
        <f>FRAM!B139</f>
        <v>CA10239  A1382  BMW</v>
      </c>
      <c r="C50" s="364">
        <f>FRAM!D139</f>
        <v>21250.73</v>
      </c>
      <c r="D50" s="362" t="str">
        <f>FRAM!A187</f>
        <v xml:space="preserve"> 1 1CA-11077</v>
      </c>
      <c r="E50" s="363" t="str">
        <f>FRAM!B187</f>
        <v>CA11077 CHEVROLET S-10 2.8CTDI</v>
      </c>
      <c r="F50" s="364">
        <f>FRAM!D187</f>
        <v>18690.59</v>
      </c>
    </row>
    <row r="51" spans="1:6">
      <c r="A51" s="362" t="str">
        <f>FRAM!A140</f>
        <v xml:space="preserve"> 1 1CA-10253</v>
      </c>
      <c r="B51" s="363" t="str">
        <f>FRAM!B140</f>
        <v>CA10253 FORD KUGA Y MONDEO</v>
      </c>
      <c r="C51" s="364">
        <f>FRAM!D140</f>
        <v>20523</v>
      </c>
      <c r="D51" s="362" t="str">
        <f>FRAM!A188</f>
        <v xml:space="preserve"> 1 2CA-11096</v>
      </c>
      <c r="E51" s="363" t="str">
        <f>FRAM!B188</f>
        <v>CA11096 CITROEN C4 PEUGEOT 207</v>
      </c>
      <c r="F51" s="364">
        <f>FRAM!D188</f>
        <v>7539.06</v>
      </c>
    </row>
    <row r="52" spans="1:6">
      <c r="A52" s="362" t="str">
        <f>FRAM!A141</f>
        <v xml:space="preserve"> 1 2CA-10256</v>
      </c>
      <c r="B52" s="363" t="str">
        <f>FRAM!B141</f>
        <v>CA10256 VW Vento 2,0 T fsi</v>
      </c>
      <c r="C52" s="364">
        <f>FRAM!D141</f>
        <v>12931.58</v>
      </c>
      <c r="D52" s="362" t="str">
        <f>FRAM!A189</f>
        <v xml:space="preserve"> 1 2CA-11104</v>
      </c>
      <c r="E52" s="363" t="str">
        <f>FRAM!B189</f>
        <v>CA11104 FIAT UNO WAY PALIO</v>
      </c>
      <c r="F52" s="364">
        <f>FRAM!D189</f>
        <v>6853.22</v>
      </c>
    </row>
    <row r="53" spans="1:6">
      <c r="A53" s="362" t="str">
        <f>FRAM!A142</f>
        <v xml:space="preserve"> 1 2CA-10261</v>
      </c>
      <c r="B53" s="363" t="str">
        <f>FRAM!B142</f>
        <v>CA10261 DODGE RAM 2500</v>
      </c>
      <c r="C53" s="364">
        <f>FRAM!D142</f>
        <v>32773.980000000003</v>
      </c>
      <c r="D53" s="362" t="str">
        <f>FRAM!A190</f>
        <v xml:space="preserve"> 1 2CA-11109</v>
      </c>
      <c r="E53" s="363" t="str">
        <f>FRAM!B190</f>
        <v>CA11109 1.4 FIRE EVO MULTIAIR</v>
      </c>
      <c r="F53" s="364">
        <f>FRAM!D190</f>
        <v>7329.64</v>
      </c>
    </row>
    <row r="54" spans="1:6">
      <c r="A54" s="362" t="str">
        <f>FRAM!A143</f>
        <v xml:space="preserve"> 1 2CA-10276</v>
      </c>
      <c r="B54" s="363" t="str">
        <f>FRAM!B143</f>
        <v>CA10276 Peugeot 207 2,0 hdi</v>
      </c>
      <c r="C54" s="364">
        <f>FRAM!D143</f>
        <v>8167.32</v>
      </c>
      <c r="D54" s="362" t="str">
        <f>FRAM!A191</f>
        <v xml:space="preserve"> 1 2CA-11112</v>
      </c>
      <c r="E54" s="363" t="str">
        <f>FRAM!B191</f>
        <v>CA11112 GRAND SIENA PALIO IDEA</v>
      </c>
      <c r="F54" s="364">
        <f>FRAM!D191</f>
        <v>10261.5</v>
      </c>
    </row>
    <row r="55" spans="1:6">
      <c r="A55" s="362" t="str">
        <f>FRAM!A144</f>
        <v xml:space="preserve"> 1 2CA-10278</v>
      </c>
      <c r="B55" s="363" t="str">
        <f>FRAM!B144</f>
        <v>CA10278 PEUGEOT 207 2.0 HDI</v>
      </c>
      <c r="C55" s="364">
        <f>FRAM!D144</f>
        <v>9528.5400000000009</v>
      </c>
      <c r="D55" s="362" t="str">
        <f>FRAM!A192</f>
        <v xml:space="preserve"> 1 2CA-11113</v>
      </c>
      <c r="E55" s="363" t="str">
        <f>FRAM!B192</f>
        <v>CA11113 HONDA CIVIC</v>
      </c>
      <c r="F55" s="364">
        <f>FRAM!D192</f>
        <v>13298.07</v>
      </c>
    </row>
    <row r="56" spans="1:6">
      <c r="A56" s="362" t="str">
        <f>FRAM!A145</f>
        <v xml:space="preserve"> 1 2CA-10293</v>
      </c>
      <c r="B56" s="363" t="str">
        <f>FRAM!B145</f>
        <v>CA10293 Ford EcoSport 2.0 Dura</v>
      </c>
      <c r="C56" s="364">
        <f>FRAM!D145</f>
        <v>8272.0300000000007</v>
      </c>
      <c r="D56" s="362" t="str">
        <f>FRAM!A193</f>
        <v xml:space="preserve"> 1 1CA-11123</v>
      </c>
      <c r="E56" s="363" t="str">
        <f>FRAM!B193</f>
        <v>CA11123 Iveco Caballino (Origi</v>
      </c>
      <c r="F56" s="364">
        <f>FRAM!D193</f>
        <v>45548.5</v>
      </c>
    </row>
    <row r="57" spans="1:6">
      <c r="A57" s="362" t="str">
        <f>FRAM!A146</f>
        <v xml:space="preserve"> 1 2CA-10314</v>
      </c>
      <c r="B57" s="363" t="str">
        <f>FRAM!B146</f>
        <v>CA10314 CLIO II LOGAN DIESEL</v>
      </c>
      <c r="C57" s="364">
        <f>FRAM!D146</f>
        <v>9776.17</v>
      </c>
      <c r="D57" s="362" t="str">
        <f>FRAM!A194</f>
        <v xml:space="preserve"> 1 2CA-11188</v>
      </c>
      <c r="E57" s="363" t="str">
        <f>FRAM!B194</f>
        <v>CA11188 ALFA ROMERO MITO 1.3</v>
      </c>
      <c r="F57" s="364">
        <f>FRAM!D194</f>
        <v>19971.5</v>
      </c>
    </row>
    <row r="58" spans="1:6">
      <c r="A58" s="362" t="str">
        <f>FRAM!A147</f>
        <v xml:space="preserve"> 1 1CA-10320</v>
      </c>
      <c r="B58" s="363" t="str">
        <f>FRAM!B147</f>
        <v>CA10320 IVECO STRALIS</v>
      </c>
      <c r="C58" s="364">
        <f>FRAM!D147</f>
        <v>51509.07</v>
      </c>
      <c r="D58" s="362" t="str">
        <f>FRAM!A195</f>
        <v xml:space="preserve"> 1 2CA-11201</v>
      </c>
      <c r="E58" s="363" t="str">
        <f>FRAM!B195</f>
        <v>CA11201 HYUNDAI i10</v>
      </c>
      <c r="F58" s="364">
        <f>FRAM!D195</f>
        <v>13402.78</v>
      </c>
    </row>
    <row r="59" spans="1:6">
      <c r="A59" s="362" t="str">
        <f>FRAM!A148</f>
        <v xml:space="preserve"> 1 2CA-10327</v>
      </c>
      <c r="B59" s="363" t="str">
        <f>FRAM!B148</f>
        <v>CA10327 JUMPY</v>
      </c>
      <c r="C59" s="364">
        <f>FRAM!D148</f>
        <v>17449.79</v>
      </c>
      <c r="D59" s="362" t="str">
        <f>FRAM!A196</f>
        <v xml:space="preserve"> 1 2CA-11206</v>
      </c>
      <c r="E59" s="363" t="str">
        <f>FRAM!B196</f>
        <v>CA11206 KIA RIO/SOUL/VELOSTER</v>
      </c>
      <c r="F59" s="364">
        <f>FRAM!D196</f>
        <v>20837.13</v>
      </c>
    </row>
    <row r="60" spans="1:6">
      <c r="A60" s="362" t="str">
        <f>FRAM!A149</f>
        <v xml:space="preserve"> 1 2CA-10330</v>
      </c>
      <c r="B60" s="363" t="str">
        <f>FRAM!B149</f>
        <v>CA10330 MB SPRINTER 2013 ---&gt;</v>
      </c>
      <c r="C60" s="364">
        <f>FRAM!D149</f>
        <v>12093.91</v>
      </c>
      <c r="D60" s="362" t="str">
        <f>FRAM!A197</f>
        <v xml:space="preserve"> 1 2CA-11222</v>
      </c>
      <c r="E60" s="363" t="str">
        <f>FRAM!B197</f>
        <v>CA11222 CHEV. COBALT SONIC SPI</v>
      </c>
      <c r="F60" s="364">
        <f>FRAM!D197</f>
        <v>5882.04</v>
      </c>
    </row>
    <row r="61" spans="1:6">
      <c r="A61" s="362" t="str">
        <f>FRAM!A150</f>
        <v xml:space="preserve"> 1 2CA-10344</v>
      </c>
      <c r="B61" s="363" t="str">
        <f>FRAM!B150</f>
        <v>CA10344 HONDA CRV NUEVA</v>
      </c>
      <c r="C61" s="364">
        <f>FRAM!D150</f>
        <v>15130.48</v>
      </c>
      <c r="D61" s="362" t="str">
        <f>FRAM!A198</f>
        <v xml:space="preserve"> 1 2CA-11250</v>
      </c>
      <c r="E61" s="363" t="str">
        <f>FRAM!B198</f>
        <v>CA11250 FIAT 500 FIRE Y TURBO</v>
      </c>
      <c r="F61" s="364">
        <f>FRAM!D198</f>
        <v>8219.67</v>
      </c>
    </row>
    <row r="62" spans="1:6">
      <c r="A62" s="362" t="str">
        <f>FRAM!A151</f>
        <v xml:space="preserve"> 1 2CA-10354</v>
      </c>
      <c r="B62" s="363" t="str">
        <f>FRAM!B151</f>
        <v>CA10354 RENAULT LAGUNA II 3.0</v>
      </c>
      <c r="C62" s="364">
        <f>FRAM!D151</f>
        <v>11151.53</v>
      </c>
      <c r="D62" s="362" t="str">
        <f>FRAM!A199</f>
        <v xml:space="preserve"> 1 2CA-11258</v>
      </c>
      <c r="E62" s="363" t="str">
        <f>FRAM!B199</f>
        <v>CA11258 Honda CR-V 2012-&gt;</v>
      </c>
      <c r="F62" s="364">
        <f>FRAM!D199</f>
        <v>23297.79</v>
      </c>
    </row>
    <row r="63" spans="1:6">
      <c r="A63" s="362" t="str">
        <f>FRAM!A152</f>
        <v xml:space="preserve"> 1 2CA-10356</v>
      </c>
      <c r="B63" s="363" t="str">
        <f>FRAM!B152</f>
        <v>CA10356-A1268-FORD SMA 2.0 2.3</v>
      </c>
      <c r="C63" s="364">
        <f>FRAM!D152</f>
        <v>17151.36</v>
      </c>
      <c r="D63" s="362" t="str">
        <f>FRAM!A200</f>
        <v xml:space="preserve"> 1 1CA-11411</v>
      </c>
      <c r="E63" s="363" t="str">
        <f>FRAM!B200</f>
        <v>CA11411 MB CLASE A B C</v>
      </c>
      <c r="F63" s="364">
        <f>FRAM!D200</f>
        <v>19109.43</v>
      </c>
    </row>
    <row r="64" spans="1:6">
      <c r="A64" s="362" t="str">
        <f>FRAM!A153</f>
        <v xml:space="preserve"> 1 2CA-10416</v>
      </c>
      <c r="B64" s="363" t="str">
        <f>FRAM!B153</f>
        <v>CA10416 C3 ,INI PEUGEOT208 308</v>
      </c>
      <c r="C64" s="364">
        <f>FRAM!D153</f>
        <v>13548.1</v>
      </c>
      <c r="D64" s="362" t="str">
        <f>FRAM!A201</f>
        <v xml:space="preserve"> 1 2CA-11416</v>
      </c>
      <c r="E64" s="363" t="str">
        <f>FRAM!B201</f>
        <v>CA11416 HONDA MOTOS</v>
      </c>
      <c r="F64" s="364">
        <f>FRAM!D201</f>
        <v>4083.66</v>
      </c>
    </row>
    <row r="65" spans="1:6">
      <c r="A65" s="362" t="str">
        <f>FRAM!A154</f>
        <v xml:space="preserve"> 1 2CA-10456</v>
      </c>
      <c r="B65" s="363" t="str">
        <f>FRAM!B154</f>
        <v>CA10456 FIAT IDEA</v>
      </c>
      <c r="C65" s="364">
        <f>FRAM!D154</f>
        <v>7434.35</v>
      </c>
      <c r="D65" s="362" t="str">
        <f>FRAM!A202</f>
        <v xml:space="preserve"> 1 2CA-11458</v>
      </c>
      <c r="E65" s="363" t="str">
        <f>FRAM!B202</f>
        <v>CA11458 VW UP Y FOX</v>
      </c>
      <c r="F65" s="364">
        <f>FRAM!D202</f>
        <v>11570.37</v>
      </c>
    </row>
    <row r="66" spans="1:6">
      <c r="A66" s="362" t="str">
        <f>FRAM!A155</f>
        <v xml:space="preserve"> 1 1CA-10477</v>
      </c>
      <c r="B66" s="363" t="str">
        <f>FRAM!B155</f>
        <v>CA10477 MERCEDES BENZ ATEGO 07</v>
      </c>
      <c r="C66" s="364">
        <f>FRAM!D155</f>
        <v>49531.63</v>
      </c>
      <c r="D66" s="362" t="str">
        <f>FRAM!A203</f>
        <v xml:space="preserve"> 1 2CA-11493</v>
      </c>
      <c r="E66" s="363" t="str">
        <f>FRAM!B203</f>
        <v>CA11493 TOYOTA ETIOS</v>
      </c>
      <c r="F66" s="364">
        <f>FRAM!D203</f>
        <v>7329.64</v>
      </c>
    </row>
    <row r="67" spans="1:6">
      <c r="A67" s="362" t="str">
        <f>FRAM!A156</f>
        <v xml:space="preserve"> 1 2CA-10485</v>
      </c>
      <c r="B67" s="363" t="str">
        <f>FRAM!B156</f>
        <v>CA10485 AUDI</v>
      </c>
      <c r="C67" s="364">
        <f>FRAM!D156</f>
        <v>37590.6</v>
      </c>
      <c r="D67" s="362" t="str">
        <f>FRAM!A204</f>
        <v xml:space="preserve"> 1 2CA-11500</v>
      </c>
      <c r="E67" s="363" t="str">
        <f>FRAM!B204</f>
        <v>CA11500 HYUNDAI SORENTO STA FE</v>
      </c>
      <c r="F67" s="364">
        <f>FRAM!D204</f>
        <v>26072.59</v>
      </c>
    </row>
    <row r="68" spans="1:6">
      <c r="A68" s="362" t="str">
        <f>FRAM!A157</f>
        <v xml:space="preserve"> 1 2CA-10497</v>
      </c>
      <c r="B68" s="363" t="str">
        <f>FRAM!B157</f>
        <v>CA10497 MITSUBISHI LANCER</v>
      </c>
      <c r="C68" s="364">
        <f>FRAM!D157</f>
        <v>15863.44</v>
      </c>
      <c r="D68" s="362" t="str">
        <f>FRAM!A205</f>
        <v xml:space="preserve"> 1 2CA-11501</v>
      </c>
      <c r="E68" s="363" t="str">
        <f>FRAM!B205</f>
        <v>CA11501 GM TRAKKER</v>
      </c>
      <c r="F68" s="364">
        <f>FRAM!D205</f>
        <v>11622.72</v>
      </c>
    </row>
    <row r="69" spans="1:6">
      <c r="A69" s="362" t="str">
        <f>FRAM!A158</f>
        <v xml:space="preserve"> 1 2CA-10500</v>
      </c>
      <c r="B69" s="363" t="str">
        <f>FRAM!B158</f>
        <v>CA10500 VOLVO 560/580/V60/V70</v>
      </c>
      <c r="C69" s="364">
        <f>FRAM!D158</f>
        <v>16334.63</v>
      </c>
      <c r="D69" s="362" t="str">
        <f>FRAM!A206</f>
        <v xml:space="preserve"> 1 2CA-11503</v>
      </c>
      <c r="E69" s="363" t="str">
        <f>FRAM!B206</f>
        <v>CA11503 A1567 AUDI A1-A3</v>
      </c>
      <c r="F69" s="364">
        <f>FRAM!D206</f>
        <v>29484.16</v>
      </c>
    </row>
    <row r="70" spans="1:6">
      <c r="A70" s="362" t="str">
        <f>FRAM!A159</f>
        <v xml:space="preserve"> 1 2CA-10509</v>
      </c>
      <c r="B70" s="363" t="str">
        <f>FRAM!B159</f>
        <v>CA10509 VOLKSWAGEN POLO NUEVO</v>
      </c>
      <c r="C70" s="364">
        <f>FRAM!D159</f>
        <v>13402.78</v>
      </c>
      <c r="D70" s="362" t="str">
        <f>FRAM!A207</f>
        <v xml:space="preserve"> 1 2CA-11652</v>
      </c>
      <c r="E70" s="363" t="str">
        <f>FRAM!B207</f>
        <v>CA11652 A1576 RENAULT LOGANII</v>
      </c>
      <c r="F70" s="364">
        <f>FRAM!D207</f>
        <v>8795.57</v>
      </c>
    </row>
    <row r="71" spans="1:6">
      <c r="A71" s="362" t="str">
        <f>FRAM!A160</f>
        <v xml:space="preserve"> 1 2CA-10516</v>
      </c>
      <c r="B71" s="363" t="str">
        <f>FRAM!B160</f>
        <v>CA10516  JOURNEY 2.4- 2.7</v>
      </c>
      <c r="C71" s="364">
        <f>FRAM!D160</f>
        <v>17843.52</v>
      </c>
      <c r="D71" s="362" t="str">
        <f>FRAM!A208</f>
        <v xml:space="preserve"> 1 2CA-11654</v>
      </c>
      <c r="E71" s="363" t="str">
        <f>FRAM!B208</f>
        <v>CA11654 RENAULT LOGAN SANDERO</v>
      </c>
      <c r="F71" s="364">
        <f>FRAM!D208</f>
        <v>9685.6</v>
      </c>
    </row>
    <row r="72" spans="1:6">
      <c r="A72" s="362" t="str">
        <f>FRAM!A161</f>
        <v xml:space="preserve"> 1 2CA-10518</v>
      </c>
      <c r="B72" s="363" t="str">
        <f>FRAM!B161</f>
        <v>CA-10518 FIAT DOBLO</v>
      </c>
      <c r="C72" s="364">
        <f>FRAM!D161</f>
        <v>7643.77</v>
      </c>
      <c r="D72" s="362" t="str">
        <f>FRAM!A209</f>
        <v xml:space="preserve"> 1 1CA-11674</v>
      </c>
      <c r="E72" s="363" t="str">
        <f>FRAM!B209</f>
        <v>CA11674 RANGER MOTOR PUMA</v>
      </c>
      <c r="F72" s="364">
        <f>FRAM!D209</f>
        <v>15941.97</v>
      </c>
    </row>
    <row r="73" spans="1:6">
      <c r="A73" s="362" t="str">
        <f>FRAM!A162</f>
        <v xml:space="preserve"> 1 2CA-10520 RV</v>
      </c>
      <c r="B73" s="363" t="str">
        <f>FRAM!B162</f>
        <v>CA10520 CAPTIVA 2.0 VCDI DMH</v>
      </c>
      <c r="C73" s="364">
        <f>FRAM!D162</f>
        <v>26439.07</v>
      </c>
      <c r="D73" s="362" t="str">
        <f>FRAM!A210</f>
        <v xml:space="preserve"> 1 2CA-11759</v>
      </c>
      <c r="E73" s="363" t="str">
        <f>FRAM!B210</f>
        <v>CA11759 MERCEDES BENZ</v>
      </c>
      <c r="F73" s="364">
        <f>FRAM!D210</f>
        <v>14339.92</v>
      </c>
    </row>
    <row r="74" spans="1:6">
      <c r="A74" s="362" t="str">
        <f>FRAM!A163</f>
        <v xml:space="preserve"> 1 1CA-10521</v>
      </c>
      <c r="B74" s="363" t="str">
        <f>FRAM!B163</f>
        <v>CA10521 FORD FOCUS KINETIC</v>
      </c>
      <c r="C74" s="364">
        <f>FRAM!D163</f>
        <v>14397.51</v>
      </c>
      <c r="D74" s="362" t="str">
        <f>FRAM!A211</f>
        <v xml:space="preserve"> 1 2CA-11864</v>
      </c>
      <c r="E74" s="363" t="str">
        <f>FRAM!B211</f>
        <v>CA11864 FORD ECOSPORT KINETIC</v>
      </c>
      <c r="F74" s="364">
        <f>FRAM!D211</f>
        <v>6622.86</v>
      </c>
    </row>
    <row r="75" spans="1:6">
      <c r="A75" s="362" t="str">
        <f>FRAM!A164</f>
        <v xml:space="preserve"> 1 2CA-10522</v>
      </c>
      <c r="B75" s="363" t="str">
        <f>FRAM!B164</f>
        <v>CA10522 AUDI A4 A5 Q5</v>
      </c>
      <c r="C75" s="364">
        <f>FRAM!D164</f>
        <v>14921.06</v>
      </c>
      <c r="D75" s="362" t="str">
        <f>FRAM!A212</f>
        <v xml:space="preserve"> 1 2CA-11874</v>
      </c>
      <c r="E75" s="363" t="str">
        <f>FRAM!B212</f>
        <v>CA11874 IVECO DAYLI</v>
      </c>
      <c r="F75" s="364">
        <f>FRAM!D212</f>
        <v>45496.15</v>
      </c>
    </row>
    <row r="76" spans="1:6">
      <c r="A76" s="362" t="str">
        <f>FRAM!A165</f>
        <v xml:space="preserve"> 1 2CA-10650</v>
      </c>
      <c r="B76" s="363" t="str">
        <f>FRAM!B165</f>
        <v>CA10650 Honda Fit, City 1.5L F</v>
      </c>
      <c r="C76" s="364">
        <f>FRAM!D165</f>
        <v>12087.04</v>
      </c>
      <c r="D76" s="362" t="str">
        <f>FRAM!A213</f>
        <v xml:space="preserve"> 1 2CA-11949</v>
      </c>
      <c r="E76" s="363" t="str">
        <f>FRAM!B213</f>
        <v>CA11949 HONDA FIT 1.5 2017--&gt;</v>
      </c>
      <c r="F76" s="364">
        <f>FRAM!D213</f>
        <v>10680.34</v>
      </c>
    </row>
    <row r="77" spans="1:6">
      <c r="A77" s="362" t="str">
        <f>FRAM!A166</f>
        <v xml:space="preserve"> 1 2CA-10651</v>
      </c>
      <c r="B77" s="363" t="str">
        <f>FRAM!B166</f>
        <v>CA10651 MEGANE 1.2 2.0</v>
      </c>
      <c r="C77" s="364">
        <f>FRAM!D166</f>
        <v>9947.3700000000008</v>
      </c>
      <c r="D77" s="362" t="str">
        <f>FRAM!A214</f>
        <v xml:space="preserve"> 1 2CA-11952</v>
      </c>
      <c r="E77" s="363" t="str">
        <f>FRAM!B214</f>
        <v>CA11952 TOYOTA ETIOS YARIS</v>
      </c>
      <c r="F77" s="364">
        <f>FRAM!D214</f>
        <v>4276.87</v>
      </c>
    </row>
    <row r="78" spans="1:6">
      <c r="A78" s="362" t="str">
        <f>FRAM!A167</f>
        <v xml:space="preserve"> 1 2CA-10653</v>
      </c>
      <c r="B78" s="363" t="str">
        <f>FRAM!B167</f>
        <v>CA10653 FORD ECOSPORT 1.6 KINE</v>
      </c>
      <c r="C78" s="364">
        <f>FRAM!D167</f>
        <v>8062.61</v>
      </c>
      <c r="D78" s="362" t="str">
        <f>FRAM!A215</f>
        <v xml:space="preserve"> 1 1CA-11974</v>
      </c>
      <c r="E78" s="363" t="str">
        <f>FRAM!B215</f>
        <v>CA11974 Scania Serie G, P, (18</v>
      </c>
      <c r="F78" s="364">
        <f>FRAM!D215</f>
        <v>58741.85</v>
      </c>
    </row>
    <row r="79" spans="1:6">
      <c r="A79" s="362" t="str">
        <f>FRAM!A168</f>
        <v xml:space="preserve"> 1 2CA-10677</v>
      </c>
      <c r="B79" s="363" t="str">
        <f>FRAM!B168</f>
        <v>CA10677 TOYOTA RAV 4</v>
      </c>
      <c r="C79" s="364">
        <f>FRAM!D168</f>
        <v>20470.650000000001</v>
      </c>
      <c r="D79" s="362" t="str">
        <f>FRAM!A216</f>
        <v xml:space="preserve"> 1 1CA-11974SY</v>
      </c>
      <c r="E79" s="363" t="str">
        <f>FRAM!B216</f>
        <v>CA11974SY SCANIA SERIE G P</v>
      </c>
      <c r="F79" s="364">
        <f>FRAM!D216</f>
        <v>18428.82</v>
      </c>
    </row>
    <row r="80" spans="1:6">
      <c r="A80" s="362" t="str">
        <f>FRAM!A169</f>
        <v xml:space="preserve"> 1 2CA-10693</v>
      </c>
      <c r="B80" s="363" t="str">
        <f>FRAM!B169</f>
        <v>CA10693 MINI COUPER II</v>
      </c>
      <c r="C80" s="364">
        <f>FRAM!D169</f>
        <v>13298.07</v>
      </c>
      <c r="D80" s="362" t="str">
        <f>FRAM!A217</f>
        <v xml:space="preserve"> 1 2CA-12003</v>
      </c>
      <c r="E80" s="363" t="str">
        <f>FRAM!B217</f>
        <v>CA12003 NISSAN MARCH VERSA</v>
      </c>
      <c r="F80" s="364">
        <f>FRAM!D217</f>
        <v>4553.93</v>
      </c>
    </row>
    <row r="81" spans="1:6">
      <c r="A81" s="362" t="str">
        <f>FRAM!A170</f>
        <v xml:space="preserve"> 1 1CA-10696</v>
      </c>
      <c r="B81" s="363" t="str">
        <f>FRAM!B170</f>
        <v>CA10696 VW AMAROK 2.0 TDI</v>
      </c>
      <c r="C81" s="364">
        <f>FRAM!D170</f>
        <v>15434.13</v>
      </c>
      <c r="D81" s="362" t="str">
        <f>FRAM!A218</f>
        <v xml:space="preserve"> 1 2CA-12004</v>
      </c>
      <c r="E81" s="363" t="str">
        <f>FRAM!B218</f>
        <v>CA12004 NISSAN FRONTIER</v>
      </c>
      <c r="F81" s="364">
        <f>FRAM!D218</f>
        <v>12931.58</v>
      </c>
    </row>
    <row r="82" spans="1:6">
      <c r="A82" s="362" t="str">
        <f>FRAM!A171</f>
        <v xml:space="preserve"> 1 1CA-10697</v>
      </c>
      <c r="B82" s="363" t="str">
        <f>FRAM!B171</f>
        <v>CA10697 VW AMAROK 2.0 TDI</v>
      </c>
      <c r="C82" s="364">
        <f>FRAM!D171</f>
        <v>17151.37</v>
      </c>
      <c r="D82" s="362" t="str">
        <f>FRAM!A219</f>
        <v xml:space="preserve"> 1 1CA-12006</v>
      </c>
      <c r="E82" s="363" t="str">
        <f>FRAM!B219</f>
        <v>CA12006 CAMION HYUNDAI</v>
      </c>
      <c r="F82" s="364">
        <f>FRAM!D219</f>
        <v>25339.62</v>
      </c>
    </row>
    <row r="83" spans="1:6">
      <c r="A83" s="362" t="str">
        <f>FRAM!A172</f>
        <v xml:space="preserve"> 1 2CA-10700</v>
      </c>
      <c r="B83" s="363" t="str">
        <f>FRAM!B172</f>
        <v>CA10700 BMW SERIE 1/3/X1</v>
      </c>
      <c r="C83" s="364">
        <f>FRAM!D172</f>
        <v>21465.38</v>
      </c>
      <c r="D83" s="362" t="str">
        <f>FRAM!A220</f>
        <v xml:space="preserve"> 1 2CA-12017</v>
      </c>
      <c r="E83" s="363" t="str">
        <f>FRAM!B220</f>
        <v>CA12017 VW UP 1.0L TSI 2015-</v>
      </c>
      <c r="F83" s="364">
        <f>FRAM!D220</f>
        <v>30910.16</v>
      </c>
    </row>
    <row r="84" spans="1:6">
      <c r="A84" s="362" t="str">
        <f>FRAM!A173</f>
        <v xml:space="preserve"> 1 2CA-10739</v>
      </c>
      <c r="B84" s="363" t="str">
        <f>FRAM!B173</f>
        <v>CA10739 CHEVROLET MONTANA 1.8</v>
      </c>
      <c r="C84" s="364">
        <f>FRAM!D173</f>
        <v>11570.37</v>
      </c>
      <c r="D84" s="362" t="str">
        <f>FRAM!A221</f>
        <v xml:space="preserve"> 1 2CA-12021</v>
      </c>
      <c r="E84" s="363" t="str">
        <f>FRAM!B221</f>
        <v>CA12021 PEUGEOT CITROEN THP</v>
      </c>
      <c r="F84" s="364">
        <f>FRAM!D221</f>
        <v>16643.53</v>
      </c>
    </row>
    <row r="85" spans="1:6">
      <c r="A85" s="362" t="str">
        <f>FRAM!A174</f>
        <v xml:space="preserve"> 1 1CA-10748SY</v>
      </c>
      <c r="B85" s="363" t="str">
        <f>FRAM!B174</f>
        <v>CA10748SY DAILY 50 C16</v>
      </c>
      <c r="C85" s="364">
        <f>FRAM!D174</f>
        <v>26910.26</v>
      </c>
      <c r="D85" s="362" t="str">
        <f>FRAM!A222</f>
        <v xml:space="preserve"> 1 2CA-12034</v>
      </c>
      <c r="E85" s="363" t="str">
        <f>FRAM!B222</f>
        <v>CA12034 CITROEN SPACETUREXPERT</v>
      </c>
      <c r="F85" s="364">
        <f>FRAM!D222</f>
        <v>18198.46</v>
      </c>
    </row>
    <row r="86" spans="1:6">
      <c r="A86" s="362" t="str">
        <f>FRAM!A175</f>
        <v xml:space="preserve"> 1 2CA-10878</v>
      </c>
      <c r="B86" s="363" t="str">
        <f>FRAM!B175</f>
        <v>CA10878 MB 180 200 250</v>
      </c>
      <c r="C86" s="364">
        <f>FRAM!D175</f>
        <v>16544.05</v>
      </c>
      <c r="D86" s="362" t="str">
        <f>FRAM!A223</f>
        <v xml:space="preserve"> 1 1CA-12050</v>
      </c>
      <c r="E86" s="363" t="str">
        <f>FRAM!B223</f>
        <v>CA12050 HONDA CIVIC CRV 1.5</v>
      </c>
      <c r="F86" s="364">
        <f>FRAM!D223</f>
        <v>14570.28</v>
      </c>
    </row>
    <row r="87" spans="1:6">
      <c r="A87" s="362" t="str">
        <f>FRAM!A176</f>
        <v xml:space="preserve"> 1 2CA-10879</v>
      </c>
      <c r="B87" s="363" t="str">
        <f>FRAM!B176</f>
        <v>CA10879 - A1380-GMCRUZE1.6-1.8</v>
      </c>
      <c r="C87" s="364">
        <f>FRAM!D176</f>
        <v>9423.83</v>
      </c>
      <c r="D87" s="362" t="str">
        <f>FRAM!A224</f>
        <v xml:space="preserve"> 1 1CA-12051</v>
      </c>
      <c r="E87" s="363" t="str">
        <f>FRAM!B224</f>
        <v>CA12051 HONDA CIVIC CRV 2.0</v>
      </c>
      <c r="F87" s="364">
        <f>FRAM!D224</f>
        <v>17277.02</v>
      </c>
    </row>
    <row r="88" spans="1:6">
      <c r="A88" s="362" t="str">
        <f>FRAM!A177</f>
        <v xml:space="preserve"> 1 2CA-10880</v>
      </c>
      <c r="B88" s="363" t="str">
        <f>FRAM!B177</f>
        <v>CA10880 - A1381-GMCRUZE2.0 CDI</v>
      </c>
      <c r="C88" s="364">
        <f>FRAM!D177</f>
        <v>19292.669999999998</v>
      </c>
      <c r="D88" s="362" t="str">
        <f>FRAM!A225</f>
        <v xml:space="preserve"> 1 2CA-12052</v>
      </c>
      <c r="E88" s="363" t="str">
        <f>FRAM!B225</f>
        <v>CA12052 HONDA HRV</v>
      </c>
      <c r="F88" s="364">
        <f>FRAM!D225</f>
        <v>11518.01</v>
      </c>
    </row>
    <row r="89" spans="1:6">
      <c r="A89" s="362" t="str">
        <f>FRAM!A178</f>
        <v xml:space="preserve"> 1 1CA-10894</v>
      </c>
      <c r="B89" s="363" t="str">
        <f>FRAM!B178</f>
        <v>CA10894 FORD CARGO LINEA 2012</v>
      </c>
      <c r="C89" s="364">
        <f>FRAM!D178</f>
        <v>45380.959999999999</v>
      </c>
      <c r="D89" s="362" t="str">
        <f>FRAM!A226</f>
        <v xml:space="preserve"> 1 2CA-12055</v>
      </c>
      <c r="E89" s="363" t="str">
        <f>FRAM!B226</f>
        <v>CA12055 TOYOTA HILUX 2016</v>
      </c>
      <c r="F89" s="364">
        <f>FRAM!D226</f>
        <v>12900.17</v>
      </c>
    </row>
    <row r="90" spans="1:6">
      <c r="A90" s="362" t="str">
        <f>FRAM!A179</f>
        <v xml:space="preserve"> 1 1CA10894SY</v>
      </c>
      <c r="B90" s="363" t="str">
        <f>FRAM!B179</f>
        <v>CA10894SY FORD CARGO 2012</v>
      </c>
      <c r="C90" s="364">
        <f>FRAM!D179</f>
        <v>45653.21</v>
      </c>
      <c r="D90" s="362" t="str">
        <f>FRAM!A227</f>
        <v xml:space="preserve"> 1 2CA-12066</v>
      </c>
      <c r="E90" s="363" t="str">
        <f>FRAM!B227</f>
        <v>CA12066 FIAT TORO JEEPRENEGADE</v>
      </c>
      <c r="F90" s="364">
        <f>FRAM!D227</f>
        <v>8811.2800000000007</v>
      </c>
    </row>
    <row r="91" spans="1:6">
      <c r="A91" s="362" t="str">
        <f>FRAM!A180</f>
        <v xml:space="preserve"> 1 2CA-10910</v>
      </c>
      <c r="B91" s="363" t="str">
        <f>FRAM!B180</f>
        <v>CA10910 PEUGEOT 4008 CITROENC4</v>
      </c>
      <c r="C91" s="364">
        <f>FRAM!D180</f>
        <v>18481.169999999998</v>
      </c>
      <c r="D91" s="362" t="str">
        <f>FRAM!A228</f>
        <v xml:space="preserve"> 1 2CA-12097</v>
      </c>
      <c r="E91" s="363" t="str">
        <f>FRAM!B228</f>
        <v>CA12097 RENAULT KWID</v>
      </c>
      <c r="F91" s="364">
        <f>FRAM!D228</f>
        <v>11203.88</v>
      </c>
    </row>
    <row r="92" spans="1:6">
      <c r="A92" s="362" t="str">
        <f>FRAM!A181</f>
        <v xml:space="preserve"> 1 2CA-10947</v>
      </c>
      <c r="B92" s="363" t="str">
        <f>FRAM!B181</f>
        <v>CA10947 C5 ,EXPERT,407HDI 1.6</v>
      </c>
      <c r="C92" s="364">
        <f>FRAM!D181</f>
        <v>9423.83</v>
      </c>
      <c r="D92" s="362" t="str">
        <f>FRAM!A229</f>
        <v xml:space="preserve"> 1 2CA-12104</v>
      </c>
      <c r="E92" s="363" t="str">
        <f>FRAM!B229</f>
        <v>CA12104 VW FOX SURAN GOL VOYAG</v>
      </c>
      <c r="F92" s="364">
        <f>FRAM!D229</f>
        <v>6334.91</v>
      </c>
    </row>
    <row r="93" spans="1:6">
      <c r="A93" s="362" t="str">
        <f>FRAM!A182</f>
        <v xml:space="preserve"> 1 2CA-10997</v>
      </c>
      <c r="B93" s="363" t="str">
        <f>FRAM!B182</f>
        <v>CA10997 FIESTA KINETIC</v>
      </c>
      <c r="C93" s="364">
        <f>FRAM!D182</f>
        <v>7832.25</v>
      </c>
      <c r="D93" s="362" t="str">
        <f>FRAM!A230</f>
        <v xml:space="preserve"> 1 1CA-12112</v>
      </c>
      <c r="E93" s="363" t="str">
        <f>FRAM!B230</f>
        <v>CA12112 GM CRUZE</v>
      </c>
      <c r="F93" s="364">
        <f>FRAM!D230</f>
        <v>16544.05</v>
      </c>
    </row>
    <row r="94" spans="1:6">
      <c r="A94" s="362" t="str">
        <f>FRAM!A231</f>
        <v xml:space="preserve"> 1 2CA-12172</v>
      </c>
      <c r="B94" s="363" t="str">
        <f>FRAM!B231</f>
        <v>CA12172 CHERY 99 1.0 2016--&gt;</v>
      </c>
      <c r="C94" s="364">
        <f>FRAM!D231</f>
        <v>4478.88</v>
      </c>
      <c r="D94" s="362" t="str">
        <f>FRAM!A279</f>
        <v xml:space="preserve"> 1 1CA-353</v>
      </c>
      <c r="E94" s="363" t="str">
        <f>FRAM!B279</f>
        <v>CA353 NISSAN CHERRY,SUBARU JUS</v>
      </c>
      <c r="F94" s="364">
        <f>FRAM!D279</f>
        <v>10313.86</v>
      </c>
    </row>
    <row r="95" spans="1:6">
      <c r="A95" s="362" t="str">
        <f>FRAM!A232</f>
        <v xml:space="preserve"> 1 2CA-12173</v>
      </c>
      <c r="B95" s="363" t="str">
        <f>FRAM!B232</f>
        <v>CA12173 CHERY FULLWIN 1.5</v>
      </c>
      <c r="C95" s="364">
        <f>FRAM!D232</f>
        <v>6387.26</v>
      </c>
      <c r="D95" s="362" t="str">
        <f>FRAM!A280</f>
        <v xml:space="preserve"> 1 1CA-3549</v>
      </c>
      <c r="E95" s="363" t="str">
        <f>FRAM!B280</f>
        <v>CA3549 CHEVROLET BLAZER</v>
      </c>
      <c r="F95" s="364">
        <f>FRAM!D280</f>
        <v>11049.15</v>
      </c>
    </row>
    <row r="96" spans="1:6">
      <c r="A96" s="362" t="str">
        <f>FRAM!A233</f>
        <v xml:space="preserve"> 1 2CA-12174</v>
      </c>
      <c r="B96" s="363" t="str">
        <f>FRAM!B233</f>
        <v>CA12174 CHERY TIIGO III16--&gt;</v>
      </c>
      <c r="C96" s="364">
        <f>FRAM!D233</f>
        <v>5985.2</v>
      </c>
      <c r="D96" s="362" t="str">
        <f>FRAM!A281</f>
        <v xml:space="preserve"> 1 2CA-3559</v>
      </c>
      <c r="E96" s="363" t="str">
        <f>FRAM!B281</f>
        <v>CA3559 CHRYSLER DAKOTA 2,5L CA</v>
      </c>
      <c r="F96" s="364">
        <f>FRAM!D281</f>
        <v>7224.93</v>
      </c>
    </row>
    <row r="97" spans="1:6">
      <c r="A97" s="362" t="str">
        <f>FRAM!A234</f>
        <v xml:space="preserve"> 1 2CA-12180</v>
      </c>
      <c r="B97" s="363" t="str">
        <f>FRAM!B234</f>
        <v>CA12180 NISSAN FRONTIER NP300</v>
      </c>
      <c r="C97" s="364">
        <f>FRAM!D234</f>
        <v>9162.0499999999993</v>
      </c>
      <c r="D97" s="362" t="str">
        <f>FRAM!A282</f>
        <v xml:space="preserve"> 1 1CA-3565</v>
      </c>
      <c r="E97" s="363" t="str">
        <f>FRAM!B282</f>
        <v>CA3565 RENAULT 11 TURBO</v>
      </c>
      <c r="F97" s="364">
        <f>FRAM!D282</f>
        <v>7066.44</v>
      </c>
    </row>
    <row r="98" spans="1:6">
      <c r="A98" s="362" t="str">
        <f>FRAM!A235</f>
        <v xml:space="preserve"> 1 2CA-12242</v>
      </c>
      <c r="B98" s="363" t="str">
        <f>FRAM!B235</f>
        <v>CA12242FIATTIPO II 1.3-1.4-1.6</v>
      </c>
      <c r="C98" s="364">
        <f>FRAM!D235</f>
        <v>28114.42</v>
      </c>
      <c r="D98" s="362" t="str">
        <f>FRAM!A283</f>
        <v xml:space="preserve"> 1 1CA-3588</v>
      </c>
      <c r="E98" s="363" t="str">
        <f>FRAM!B283</f>
        <v>CA3588 CHEVROLET LUV,ISUZU.NIS</v>
      </c>
      <c r="F98" s="364">
        <f>FRAM!D283</f>
        <v>13873.97</v>
      </c>
    </row>
    <row r="99" spans="1:6">
      <c r="A99" s="362" t="str">
        <f>FRAM!A237</f>
        <v xml:space="preserve"> 1 2CA-12315</v>
      </c>
      <c r="B99" s="363" t="str">
        <f>FRAM!B237</f>
        <v>CA12315 NISSAN KICK</v>
      </c>
      <c r="C99" s="364">
        <f>FRAM!D237</f>
        <v>6940.87</v>
      </c>
      <c r="D99" s="362" t="str">
        <f>FRAM!A284</f>
        <v xml:space="preserve"> 1 2CA-3660</v>
      </c>
      <c r="E99" s="363" t="str">
        <f>FRAM!B284</f>
        <v>CA3660 CRYSLER NEON</v>
      </c>
      <c r="F99" s="364">
        <f>FRAM!D284</f>
        <v>10575.63</v>
      </c>
    </row>
    <row r="100" spans="1:6">
      <c r="A100" s="362" t="str">
        <f>FRAM!A238</f>
        <v xml:space="preserve"> 1 2CA-12342</v>
      </c>
      <c r="B100" s="363" t="str">
        <f>FRAM!B238</f>
        <v>CA12342 FIAT ARGO CRONOS 1.3</v>
      </c>
      <c r="C100" s="364">
        <f>FRAM!D238</f>
        <v>10209.15</v>
      </c>
      <c r="D100" s="362" t="str">
        <f>FRAM!A285</f>
        <v xml:space="preserve"> 1 2CA-3814</v>
      </c>
      <c r="E100" s="363" t="str">
        <f>FRAM!B285</f>
        <v>CA3814 CHRYSLER SHADOW 2,5L</v>
      </c>
      <c r="F100" s="364">
        <f>FRAM!D285</f>
        <v>15874.6</v>
      </c>
    </row>
    <row r="101" spans="1:6">
      <c r="A101" s="362" t="str">
        <f>FRAM!A239</f>
        <v xml:space="preserve"> 1 2CA-12344</v>
      </c>
      <c r="B101" s="363" t="str">
        <f>FRAM!B239</f>
        <v>CA12344 FIAT ARGO CRONOS 1.8</v>
      </c>
      <c r="C101" s="364">
        <f>FRAM!D239</f>
        <v>9109.7000000000007</v>
      </c>
      <c r="D101" s="362" t="str">
        <f>FRAM!A286</f>
        <v xml:space="preserve"> 1 2CA-3901</v>
      </c>
      <c r="E101" s="363" t="str">
        <f>FRAM!B286</f>
        <v>CA3901 CHRYSLER RAM 3,9L V6</v>
      </c>
      <c r="F101" s="364">
        <f>FRAM!D286</f>
        <v>21556.639999999999</v>
      </c>
    </row>
    <row r="102" spans="1:6">
      <c r="A102" s="362" t="str">
        <f>FRAM!A240</f>
        <v xml:space="preserve"> 1 2CA-12430</v>
      </c>
      <c r="B102" s="363" t="str">
        <f>FRAM!B240</f>
        <v>CA12430 FORD ECOSPORT1.5DRAGON</v>
      </c>
      <c r="C102" s="364">
        <f>FRAM!D240</f>
        <v>10942.11</v>
      </c>
      <c r="D102" s="362" t="str">
        <f>FRAM!A287</f>
        <v xml:space="preserve"> 1 1CA-3902</v>
      </c>
      <c r="E102" s="363" t="str">
        <f>FRAM!B287</f>
        <v>CA3902 CHEVROLET PICK UP LLV 2</v>
      </c>
      <c r="F102" s="364">
        <f>FRAM!D287</f>
        <v>10425.92</v>
      </c>
    </row>
    <row r="103" spans="1:6">
      <c r="A103" s="362" t="str">
        <f>FRAM!A241</f>
        <v xml:space="preserve"> 1 1CA-1533</v>
      </c>
      <c r="B103" s="363" t="str">
        <f>FRAM!B241</f>
        <v>CA1533 JOHN DEERE 4040-4050</v>
      </c>
      <c r="C103" s="364">
        <f>FRAM!D241</f>
        <v>70940.479999999996</v>
      </c>
      <c r="D103" s="362" t="str">
        <f>FRAM!A288</f>
        <v xml:space="preserve"> 1 2CA-3914</v>
      </c>
      <c r="E103" s="363" t="str">
        <f>FRAM!B288</f>
        <v>CA3914 CHEVROLET SILVERADO 3,9</v>
      </c>
      <c r="F103" s="364">
        <f>FRAM!D288</f>
        <v>12198.62</v>
      </c>
    </row>
    <row r="104" spans="1:6">
      <c r="A104" s="362" t="str">
        <f>FRAM!A242</f>
        <v xml:space="preserve"> 1 1CA-1533SY</v>
      </c>
      <c r="B104" s="363" t="str">
        <f>FRAM!B242</f>
        <v>CA1533SY JOHN DEERE 4040-4050-</v>
      </c>
      <c r="C104" s="364">
        <f>FRAM!D242</f>
        <v>40365.39</v>
      </c>
      <c r="D104" s="362" t="str">
        <f>FRAM!A289</f>
        <v xml:space="preserve"> 1 1CA-3943</v>
      </c>
      <c r="E104" s="363" t="str">
        <f>FRAM!B289</f>
        <v>CA3943 RENAULT CLIO II 2.0 SPO</v>
      </c>
      <c r="F104" s="364">
        <f>FRAM!D289</f>
        <v>16020.51</v>
      </c>
    </row>
    <row r="105" spans="1:6">
      <c r="A105" s="362" t="str">
        <f>FRAM!A243</f>
        <v xml:space="preserve"> 1 1CA-1566EE</v>
      </c>
      <c r="B105" s="363" t="str">
        <f>FRAM!B243</f>
        <v>CA1566 FIAT VIVACE NAFTERO T</v>
      </c>
      <c r="C105" s="364">
        <f>FRAM!D243</f>
        <v>6858.45</v>
      </c>
      <c r="D105" s="362" t="str">
        <f>FRAM!A290</f>
        <v xml:space="preserve"> 1 1CA-3989</v>
      </c>
      <c r="E105" s="363" t="str">
        <f>FRAM!B290</f>
        <v>CA3989 CHAMPION</v>
      </c>
      <c r="F105" s="364">
        <f>FRAM!D290</f>
        <v>60940.75</v>
      </c>
    </row>
    <row r="106" spans="1:6">
      <c r="A106" s="362" t="str">
        <f>FRAM!A244</f>
        <v xml:space="preserve"> 1 1CA-160</v>
      </c>
      <c r="B106" s="363" t="str">
        <f>FRAM!B244</f>
        <v>CA160 CHRYSLER DAKOTA 3,9 5,2</v>
      </c>
      <c r="C106" s="364">
        <f>FRAM!D244</f>
        <v>13559.84</v>
      </c>
      <c r="D106" s="362" t="str">
        <f>FRAM!A291</f>
        <v xml:space="preserve"> 1 1CA-4202</v>
      </c>
      <c r="E106" s="363" t="str">
        <f>FRAM!B291</f>
        <v>CA4202 DEUTZ BF6L 913 PRIMARIO</v>
      </c>
      <c r="F106" s="364">
        <f>FRAM!D291</f>
        <v>26688.28</v>
      </c>
    </row>
    <row r="107" spans="1:6">
      <c r="A107" s="362" t="str">
        <f>FRAM!A245</f>
        <v xml:space="preserve"> 1 1CA-192</v>
      </c>
      <c r="B107" s="363" t="str">
        <f>FRAM!B245</f>
        <v>CA192 CHEVROLET BLAZER 4,3L V6</v>
      </c>
      <c r="C107" s="364">
        <f>FRAM!D245</f>
        <v>12198.62</v>
      </c>
      <c r="D107" s="362" t="str">
        <f>FRAM!A292</f>
        <v xml:space="preserve"> 1 1CA-4202R</v>
      </c>
      <c r="E107" s="363" t="str">
        <f>FRAM!B292</f>
        <v>CA4202R FORD RANGER TD(MOTOR M</v>
      </c>
      <c r="F107" s="364">
        <f>FRAM!D292</f>
        <v>27454.36</v>
      </c>
    </row>
    <row r="108" spans="1:6">
      <c r="A108" s="362" t="str">
        <f>FRAM!A246</f>
        <v xml:space="preserve"> 1 1CA-224</v>
      </c>
      <c r="B108" s="363" t="str">
        <f>FRAM!B246</f>
        <v>CA224 CATERPILLAR 4M8097</v>
      </c>
      <c r="C108" s="364">
        <f>FRAM!D246</f>
        <v>57904.18</v>
      </c>
      <c r="D108" s="362" t="str">
        <f>FRAM!A293</f>
        <v xml:space="preserve"> 1 1CA-4202SY</v>
      </c>
      <c r="E108" s="363" t="str">
        <f>FRAM!B293</f>
        <v>CA4202SY DEUTZ BF6L 913 SECUND</v>
      </c>
      <c r="F108" s="364">
        <f>FRAM!D293</f>
        <v>17224.66</v>
      </c>
    </row>
    <row r="109" spans="1:6">
      <c r="A109" s="362" t="str">
        <f>FRAM!A247</f>
        <v xml:space="preserve"> 1 1CA-226</v>
      </c>
      <c r="B109" s="363" t="str">
        <f>FRAM!B247</f>
        <v>CA226 CATERPILLAR</v>
      </c>
      <c r="C109" s="364">
        <f>FRAM!D247</f>
        <v>105860.99</v>
      </c>
      <c r="D109" s="362" t="str">
        <f>FRAM!A294</f>
        <v xml:space="preserve"> 1 1CA-4215</v>
      </c>
      <c r="E109" s="363" t="str">
        <f>FRAM!B294</f>
        <v>CA4215 IVECO EUROTRAKKER</v>
      </c>
      <c r="F109" s="364">
        <f>FRAM!D294</f>
        <v>63398.8</v>
      </c>
    </row>
    <row r="110" spans="1:6">
      <c r="A110" s="362" t="str">
        <f>FRAM!A248</f>
        <v xml:space="preserve"> 1 1CA-226SY</v>
      </c>
      <c r="B110" s="363" t="str">
        <f>FRAM!B248</f>
        <v>CA226SY CATERPILLAR 4M9334</v>
      </c>
      <c r="C110" s="364">
        <f>FRAM!D248</f>
        <v>34469.96</v>
      </c>
      <c r="D110" s="362" t="str">
        <f>FRAM!A295</f>
        <v xml:space="preserve"> 1 1CA-4221</v>
      </c>
      <c r="E110" s="363" t="str">
        <f>FRAM!B295</f>
        <v>CA4221 SCANIA H-112,T-112,R-11</v>
      </c>
      <c r="F110" s="364">
        <f>FRAM!D295</f>
        <v>89468.77</v>
      </c>
    </row>
    <row r="111" spans="1:6">
      <c r="A111" s="362" t="str">
        <f>FRAM!A249</f>
        <v xml:space="preserve"> 1 1CA-2517</v>
      </c>
      <c r="B111" s="363" t="str">
        <f>FRAM!B249</f>
        <v>CA2517 JOHN DEERE 8430-8440 PR</v>
      </c>
      <c r="C111" s="364">
        <f>FRAM!D249</f>
        <v>114970.69</v>
      </c>
      <c r="D111" s="362" t="str">
        <f>FRAM!A296</f>
        <v xml:space="preserve"> 1 1CA-4239</v>
      </c>
      <c r="E111" s="363" t="str">
        <f>FRAM!B296</f>
        <v>CA4239 FIAT147 CL,CL5,TR5</v>
      </c>
      <c r="F111" s="364">
        <f>FRAM!D296</f>
        <v>6583.44</v>
      </c>
    </row>
    <row r="112" spans="1:6">
      <c r="A112" s="362" t="str">
        <f>FRAM!A250</f>
        <v xml:space="preserve"> 1 1CA-2517SY</v>
      </c>
      <c r="B112" s="363" t="str">
        <f>FRAM!B250</f>
        <v>CA2517SY AIRE SECUNDARIO</v>
      </c>
      <c r="C112" s="364">
        <f>FRAM!D250</f>
        <v>50103.35</v>
      </c>
      <c r="D112" s="362" t="str">
        <f>FRAM!A297</f>
        <v xml:space="preserve"> 1 1CA-4255</v>
      </c>
      <c r="E112" s="363" t="str">
        <f>FRAM!B297</f>
        <v>CA4255 TOYOTA HILUX</v>
      </c>
      <c r="F112" s="364">
        <f>FRAM!D297</f>
        <v>16858.18</v>
      </c>
    </row>
    <row r="113" spans="1:6">
      <c r="A113" s="362" t="str">
        <f>FRAM!A251</f>
        <v xml:space="preserve"> 1 1CA-2521SY</v>
      </c>
      <c r="B113" s="363" t="str">
        <f>FRAM!B251</f>
        <v>CA2521SY JOHN DEERE TRACTORES</v>
      </c>
      <c r="C113" s="364">
        <f>FRAM!D251</f>
        <v>99712.26</v>
      </c>
      <c r="D113" s="362" t="str">
        <f>FRAM!A298</f>
        <v xml:space="preserve"> 1 1CA-4260</v>
      </c>
      <c r="E113" s="363" t="str">
        <f>FRAM!B298</f>
        <v>CA4260 COMBI VOLKSWAGEN</v>
      </c>
      <c r="F113" s="364">
        <f>FRAM!D298</f>
        <v>25287.27</v>
      </c>
    </row>
    <row r="114" spans="1:6">
      <c r="A114" s="362" t="str">
        <f>FRAM!A252</f>
        <v xml:space="preserve"> 1 1CA-253SY</v>
      </c>
      <c r="B114" s="363" t="str">
        <f>FRAM!B252</f>
        <v>CA253SY  MITSUBISHI L-300</v>
      </c>
      <c r="C114" s="364">
        <f>FRAM!D252</f>
        <v>27590.87</v>
      </c>
      <c r="D114" s="362" t="str">
        <f>FRAM!A299</f>
        <v xml:space="preserve"> 1 1CA-4261</v>
      </c>
      <c r="E114" s="363" t="str">
        <f>FRAM!B299</f>
        <v>CA4261 FORD ESCORT DDE 1988 HA</v>
      </c>
      <c r="F114" s="364">
        <f>FRAM!D299</f>
        <v>7749.88</v>
      </c>
    </row>
    <row r="115" spans="1:6">
      <c r="A115" s="362" t="str">
        <f>FRAM!A253</f>
        <v xml:space="preserve"> 1 1CA-2557SY</v>
      </c>
      <c r="B115" s="363" t="str">
        <f>FRAM!B253</f>
        <v>CA2557SY FIAT AGRI TRACTORES</v>
      </c>
      <c r="C115" s="364">
        <f>FRAM!D253</f>
        <v>72009.570000000007</v>
      </c>
      <c r="D115" s="362" t="str">
        <f>FRAM!A300</f>
        <v xml:space="preserve"> 1 1CA-4283</v>
      </c>
      <c r="E115" s="363" t="str">
        <f>FRAM!B300</f>
        <v>CA4283 PEUGEOT 505</v>
      </c>
      <c r="F115" s="364">
        <f>FRAM!D300</f>
        <v>6583.44</v>
      </c>
    </row>
    <row r="116" spans="1:6">
      <c r="A116" s="362" t="str">
        <f>FRAM!A254</f>
        <v xml:space="preserve"> 1 1CA-258SY</v>
      </c>
      <c r="B116" s="363" t="str">
        <f>FRAM!B254</f>
        <v>CA258SY JOHN DEERE 330 4400</v>
      </c>
      <c r="C116" s="364">
        <f>FRAM!D254</f>
        <v>29777.39</v>
      </c>
      <c r="D116" s="362" t="str">
        <f>FRAM!A301</f>
        <v xml:space="preserve"> 1 2CA-4309</v>
      </c>
      <c r="E116" s="363" t="str">
        <f>FRAM!B301</f>
        <v>CA4309 SUBARU IMPREZA LEGACY N</v>
      </c>
      <c r="F116" s="364">
        <f>FRAM!D301</f>
        <v>14051.97</v>
      </c>
    </row>
    <row r="117" spans="1:6">
      <c r="A117" s="362" t="str">
        <f>FRAM!A255</f>
        <v xml:space="preserve"> 1 1CA-2653</v>
      </c>
      <c r="B117" s="363" t="str">
        <f>FRAM!B255</f>
        <v>CA2653 CHEVETTE,HATCH,CHEVY 50</v>
      </c>
      <c r="C117" s="364">
        <f>FRAM!D255</f>
        <v>10065.09</v>
      </c>
      <c r="D117" s="362" t="str">
        <f>FRAM!A302</f>
        <v xml:space="preserve"> 1 2CA-4320</v>
      </c>
      <c r="E117" s="363" t="str">
        <f>FRAM!B302</f>
        <v>CA4320 HONDA CIVIC LX,DX</v>
      </c>
      <c r="F117" s="364">
        <f>FRAM!D302</f>
        <v>8765.48</v>
      </c>
    </row>
    <row r="118" spans="1:6">
      <c r="A118" s="362" t="str">
        <f>FRAM!A256</f>
        <v xml:space="preserve"> 1 1CA-2671PL</v>
      </c>
      <c r="B118" s="363" t="str">
        <f>FRAM!B256</f>
        <v>CA2671PL FIAT 128 C.CL.FAMILIA</v>
      </c>
      <c r="C118" s="364">
        <f>FRAM!D256</f>
        <v>9133.82</v>
      </c>
      <c r="D118" s="362" t="str">
        <f>FRAM!A303</f>
        <v xml:space="preserve"> 1 1CA-4329EE</v>
      </c>
      <c r="E118" s="363" t="str">
        <f>FRAM!B303</f>
        <v>CA4329 RENAULT 18 2000,FUEGO</v>
      </c>
      <c r="F118" s="364">
        <f>FRAM!D303</f>
        <v>10313.86</v>
      </c>
    </row>
    <row r="119" spans="1:6">
      <c r="A119" s="362" t="str">
        <f>FRAM!A257</f>
        <v xml:space="preserve"> 1 1CA-2718EE</v>
      </c>
      <c r="B119" s="363" t="str">
        <f>FRAM!B257</f>
        <v>CA2718 FIAT 147,128,SUPER EURO</v>
      </c>
      <c r="C119" s="364">
        <f>FRAM!D257</f>
        <v>6334.91</v>
      </c>
      <c r="D119" s="362" t="str">
        <f>FRAM!A304</f>
        <v xml:space="preserve"> 1 1CA-4336</v>
      </c>
      <c r="E119" s="363" t="str">
        <f>FRAM!B304</f>
        <v>CA4336 CHEVROLET MONZA 1,6</v>
      </c>
      <c r="F119" s="364">
        <f>FRAM!D304</f>
        <v>8429.09</v>
      </c>
    </row>
    <row r="120" spans="1:6">
      <c r="A120" s="362" t="str">
        <f>FRAM!A258</f>
        <v xml:space="preserve"> 1 2CA-2740</v>
      </c>
      <c r="B120" s="363" t="str">
        <f>FRAM!B258</f>
        <v>CA2740 MAZDA 626 RURAL</v>
      </c>
      <c r="C120" s="364">
        <f>FRAM!D258</f>
        <v>10790.82</v>
      </c>
      <c r="D120" s="362" t="str">
        <f>FRAM!A305</f>
        <v xml:space="preserve"> 1 1CA-4352EE</v>
      </c>
      <c r="E120" s="363" t="str">
        <f>FRAM!B305</f>
        <v>CA4352EE FORD TAUNUS L,GHIA,FA</v>
      </c>
      <c r="F120" s="364">
        <f>FRAM!D305</f>
        <v>11203.88</v>
      </c>
    </row>
    <row r="121" spans="1:6">
      <c r="A121" s="362" t="str">
        <f>FRAM!A259</f>
        <v xml:space="preserve"> 1 1CA-283 B PU</v>
      </c>
      <c r="B121" s="363" t="str">
        <f>FRAM!B259</f>
        <v>CA283 B PU SE ENTR.COMO CA283A</v>
      </c>
      <c r="C121" s="364">
        <f>FRAM!D259</f>
        <v>25653.75</v>
      </c>
      <c r="D121" s="362" t="str">
        <f>FRAM!A306</f>
        <v xml:space="preserve"> 1 1CA-4354EE</v>
      </c>
      <c r="E121" s="363" t="str">
        <f>FRAM!B306</f>
        <v>CA4354 RENAULT 9,11 MOTOR 1,</v>
      </c>
      <c r="F121" s="364">
        <f>FRAM!D306</f>
        <v>7172.58</v>
      </c>
    </row>
    <row r="122" spans="1:6">
      <c r="A122" s="362" t="str">
        <f>FRAM!A260</f>
        <v xml:space="preserve"> 1 1CA-283 A</v>
      </c>
      <c r="B122" s="363" t="str">
        <f>FRAM!B260</f>
        <v>CA283A FORD F-100,F-400,F-1000</v>
      </c>
      <c r="C122" s="364">
        <f>FRAM!D260</f>
        <v>27585.64</v>
      </c>
      <c r="D122" s="362" t="str">
        <f>FRAM!A307</f>
        <v xml:space="preserve"> 1 1CA-4360</v>
      </c>
      <c r="E122" s="363" t="str">
        <f>FRAM!B307</f>
        <v>CA4360 FIAT AGRI TRACTORES</v>
      </c>
      <c r="F122" s="364">
        <f>FRAM!D307</f>
        <v>26020.23</v>
      </c>
    </row>
    <row r="123" spans="1:6">
      <c r="A123" s="362" t="str">
        <f>FRAM!A261</f>
        <v xml:space="preserve"> 1 1CA-3105</v>
      </c>
      <c r="B123" s="363" t="str">
        <f>FRAM!B261</f>
        <v>CA3105 MERCEDEZ BENZ  608,F-10</v>
      </c>
      <c r="C123" s="364">
        <f>FRAM!D261</f>
        <v>19523.03</v>
      </c>
      <c r="D123" s="362" t="str">
        <f>FRAM!A308</f>
        <v xml:space="preserve"> 1 2CA-4499</v>
      </c>
      <c r="E123" s="363" t="str">
        <f>FRAM!B308</f>
        <v>CA4499 FIAT UNO 70S,SX,SL-1300</v>
      </c>
      <c r="F123" s="364">
        <f>FRAM!D308</f>
        <v>14267.43</v>
      </c>
    </row>
    <row r="124" spans="1:6">
      <c r="A124" s="362" t="str">
        <f>FRAM!A262</f>
        <v xml:space="preserve"> 1 1CA-3105SY</v>
      </c>
      <c r="B124" s="363" t="str">
        <f>FRAM!B262</f>
        <v>CA3105SY ZANELLO UP-10,DEUTZ D</v>
      </c>
      <c r="C124" s="364">
        <f>FRAM!D262</f>
        <v>16753.47</v>
      </c>
      <c r="D124" s="362" t="str">
        <f>FRAM!A309</f>
        <v xml:space="preserve"> 1 2CA-4556</v>
      </c>
      <c r="E124" s="363" t="str">
        <f>FRAM!B309</f>
        <v>CA4556 FIAT UNO IE,SX</v>
      </c>
      <c r="F124" s="364">
        <f>FRAM!D309</f>
        <v>5736.87</v>
      </c>
    </row>
    <row r="125" spans="1:6">
      <c r="A125" s="362" t="str">
        <f>FRAM!A263</f>
        <v xml:space="preserve"> 1 1CA-3115</v>
      </c>
      <c r="B125" s="363" t="str">
        <f>FRAM!B263</f>
        <v>CA3115 PEUGEOT 504 MODELO NUEV</v>
      </c>
      <c r="C125" s="364">
        <f>FRAM!D263</f>
        <v>17119.95</v>
      </c>
      <c r="D125" s="362" t="str">
        <f>FRAM!A310</f>
        <v xml:space="preserve"> 1 2CA-4576</v>
      </c>
      <c r="E125" s="363" t="str">
        <f>FRAM!B310</f>
        <v>CA4576 BMW 316 318 320</v>
      </c>
      <c r="F125" s="364">
        <f>FRAM!D310</f>
        <v>10994.46</v>
      </c>
    </row>
    <row r="126" spans="1:6">
      <c r="A126" s="362" t="str">
        <f>FRAM!A264</f>
        <v xml:space="preserve"> 1 1CA-3154EE</v>
      </c>
      <c r="B126" s="363" t="str">
        <f>FRAM!B264</f>
        <v>CA3154 RENAULT 21 INYECCIONT</v>
      </c>
      <c r="C126" s="364">
        <f>FRAM!D264</f>
        <v>9004.99</v>
      </c>
      <c r="D126" s="362" t="str">
        <f>FRAM!A311</f>
        <v xml:space="preserve"> 1 2CA-4597</v>
      </c>
      <c r="E126" s="363" t="str">
        <f>FRAM!B311</f>
        <v>CA4597 FIAT TIPO 1,7 DIESEL</v>
      </c>
      <c r="F126" s="364">
        <f>FRAM!D311</f>
        <v>10011.86</v>
      </c>
    </row>
    <row r="127" spans="1:6">
      <c r="A127" s="362" t="str">
        <f>FRAM!A265</f>
        <v xml:space="preserve"> 1 1CA-3164EE</v>
      </c>
      <c r="B127" s="363" t="str">
        <f>FRAM!B265</f>
        <v>CA3164 RENAULT 12 MOTOR 1,4,</v>
      </c>
      <c r="C127" s="364">
        <f>FRAM!D265</f>
        <v>9580.89</v>
      </c>
      <c r="D127" s="362" t="str">
        <f>FRAM!A312</f>
        <v xml:space="preserve"> 1 2CA-4599</v>
      </c>
      <c r="E127" s="363" t="str">
        <f>FRAM!B312</f>
        <v>CA4599 ALFA ROMEO 164</v>
      </c>
      <c r="F127" s="364">
        <f>FRAM!D312</f>
        <v>11917.22</v>
      </c>
    </row>
    <row r="128" spans="1:6">
      <c r="A128" s="362" t="str">
        <f>FRAM!A266</f>
        <v xml:space="preserve"> 1 1CA-3167EE</v>
      </c>
      <c r="B128" s="363" t="str">
        <f>FRAM!B266</f>
        <v>CA3167 FIAT 147 TRD,DUNA UNO</v>
      </c>
      <c r="C128" s="364">
        <f>FRAM!D266</f>
        <v>9319.1200000000008</v>
      </c>
      <c r="D128" s="362" t="str">
        <f>FRAM!A313</f>
        <v xml:space="preserve"> 1 1CA-4685</v>
      </c>
      <c r="E128" s="363" t="str">
        <f>FRAM!B313</f>
        <v>CA4685 MERCEDEZ BENZ LS-1526,F</v>
      </c>
      <c r="F128" s="364">
        <f>FRAM!D313</f>
        <v>38574.870000000003</v>
      </c>
    </row>
    <row r="129" spans="1:6">
      <c r="A129" s="362" t="str">
        <f>FRAM!A267</f>
        <v xml:space="preserve"> 1 1CA-3174B</v>
      </c>
      <c r="B129" s="363" t="str">
        <f>FRAM!B267</f>
        <v>CA3174B PEUGEOT 205 RG3 RG5</v>
      </c>
      <c r="C129" s="364">
        <f>FRAM!D267</f>
        <v>16334.63</v>
      </c>
      <c r="D129" s="362" t="str">
        <f>FRAM!A314</f>
        <v xml:space="preserve"> 1 1CA-4685SY</v>
      </c>
      <c r="E129" s="363" t="str">
        <f>FRAM!B314</f>
        <v>CA4685SY MERCEDEZ BENZ LS-1526</v>
      </c>
      <c r="F129" s="364">
        <f>FRAM!D314</f>
        <v>18062.34</v>
      </c>
    </row>
    <row r="130" spans="1:6">
      <c r="A130" s="362" t="str">
        <f>FRAM!A268</f>
        <v xml:space="preserve"> 1 1CA-3194</v>
      </c>
      <c r="B130" s="363" t="str">
        <f>FRAM!B268</f>
        <v>CA3194 MERCEDEZ BENZ 1935-1938</v>
      </c>
      <c r="C130" s="364">
        <f>FRAM!D268</f>
        <v>12547.14</v>
      </c>
      <c r="D130" s="362" t="str">
        <f>FRAM!A315</f>
        <v xml:space="preserve"> 1 1CA-4691</v>
      </c>
      <c r="E130" s="363" t="str">
        <f>FRAM!B315</f>
        <v>CA4691 TRACTORES DEUTZ,MERCEDE</v>
      </c>
      <c r="F130" s="364">
        <f>FRAM!D315</f>
        <v>52234.18</v>
      </c>
    </row>
    <row r="131" spans="1:6">
      <c r="A131" s="362" t="str">
        <f>FRAM!A269</f>
        <v xml:space="preserve"> 1 1CA-3280</v>
      </c>
      <c r="B131" s="363" t="str">
        <f>FRAM!B269</f>
        <v>CA3280 SCANIA L-111.LT-111,BR-</v>
      </c>
      <c r="C131" s="364">
        <f>FRAM!D269</f>
        <v>45093.01</v>
      </c>
      <c r="D131" s="362" t="str">
        <f>FRAM!A316</f>
        <v xml:space="preserve"> 1 1CA-4691SY</v>
      </c>
      <c r="E131" s="363" t="str">
        <f>FRAM!B316</f>
        <v>CA4691SY TRACTORES DEUTZ,MERCE</v>
      </c>
      <c r="F131" s="364">
        <f>FRAM!D316</f>
        <v>29475.64</v>
      </c>
    </row>
    <row r="132" spans="1:6">
      <c r="A132" s="362" t="str">
        <f>FRAM!A270</f>
        <v xml:space="preserve"> 1 1CA-3280SY</v>
      </c>
      <c r="B132" s="363" t="str">
        <f>FRAM!B270</f>
        <v>CA3280SY SCANIA L-111.LT-111,B</v>
      </c>
      <c r="C132" s="364">
        <f>FRAM!D270</f>
        <v>22805.66</v>
      </c>
      <c r="D132" s="362" t="str">
        <f>FRAM!A317</f>
        <v xml:space="preserve"> 1 1CA-4692SY</v>
      </c>
      <c r="E132" s="363" t="str">
        <f>FRAM!B317</f>
        <v>CA4692SY MERCEDEZ BENZ</v>
      </c>
      <c r="F132" s="364">
        <f>FRAM!D317</f>
        <v>26596.13</v>
      </c>
    </row>
    <row r="133" spans="1:6">
      <c r="A133" s="362" t="str">
        <f>FRAM!A271</f>
        <v xml:space="preserve"> 1 1CA-3290</v>
      </c>
      <c r="B133" s="363" t="str">
        <f>FRAM!B271</f>
        <v>CA3290 SCANIA K-112,OMNIBUS UR</v>
      </c>
      <c r="C133" s="364">
        <f>FRAM!D271</f>
        <v>56804.73</v>
      </c>
      <c r="D133" s="362" t="str">
        <f>FRAM!A318</f>
        <v xml:space="preserve"> 1 2CA-4778</v>
      </c>
      <c r="E133" s="363" t="str">
        <f>FRAM!B318</f>
        <v>CA4778 DAIHATSU APLAUSE 1.6 CH</v>
      </c>
      <c r="F133" s="364">
        <f>FRAM!D318</f>
        <v>9909.3799999999992</v>
      </c>
    </row>
    <row r="134" spans="1:6">
      <c r="A134" s="362" t="str">
        <f>FRAM!A272</f>
        <v xml:space="preserve"> 1 1CA-3291</v>
      </c>
      <c r="B134" s="363" t="str">
        <f>FRAM!B272</f>
        <v>CA3291 MERCEDEZ BENZ 1517-1518</v>
      </c>
      <c r="C134" s="364">
        <f>FRAM!D272</f>
        <v>28357.87</v>
      </c>
      <c r="D134" s="362" t="str">
        <f>FRAM!A319</f>
        <v xml:space="preserve"> 1 1CA-4813</v>
      </c>
      <c r="E134" s="363" t="str">
        <f>FRAM!B319</f>
        <v>CA4813 FIAT DUCATTO</v>
      </c>
      <c r="F134" s="364">
        <f>FRAM!D319</f>
        <v>11570.37</v>
      </c>
    </row>
    <row r="135" spans="1:6">
      <c r="A135" s="362" t="str">
        <f>FRAM!A273</f>
        <v xml:space="preserve"> 1 1CA-3291SY</v>
      </c>
      <c r="B135" s="363" t="str">
        <f>FRAM!B273</f>
        <v>CA3291SY MERCEDEZ BENZ 1517-15</v>
      </c>
      <c r="C135" s="364">
        <f>FRAM!D273</f>
        <v>21429.78</v>
      </c>
      <c r="D135" s="362" t="str">
        <f>FRAM!A320</f>
        <v xml:space="preserve"> 1 2CA-4818</v>
      </c>
      <c r="E135" s="363" t="str">
        <f>FRAM!B320</f>
        <v>CA4818 TOYOTA COASTER</v>
      </c>
      <c r="F135" s="364">
        <f>FRAM!D320</f>
        <v>28899.74</v>
      </c>
    </row>
    <row r="136" spans="1:6">
      <c r="A136" s="362" t="str">
        <f>FRAM!A274</f>
        <v xml:space="preserve"> 1 1CA-3295</v>
      </c>
      <c r="B136" s="363" t="str">
        <f>FRAM!B274</f>
        <v>CA3295 DEUTZ TRACTOR,AX-100,DX</v>
      </c>
      <c r="C136" s="364">
        <f>FRAM!D274</f>
        <v>21795.22</v>
      </c>
      <c r="D136" s="362" t="str">
        <f>FRAM!A321</f>
        <v xml:space="preserve"> 1 1CA-4877</v>
      </c>
      <c r="E136" s="363" t="str">
        <f>FRAM!B321</f>
        <v>CA4877 FORD SIERRA L,GL 1,6</v>
      </c>
      <c r="F136" s="364">
        <f>FRAM!D321</f>
        <v>518.70000000000005</v>
      </c>
    </row>
    <row r="137" spans="1:6">
      <c r="A137" s="362" t="str">
        <f>FRAM!A275</f>
        <v xml:space="preserve"> 1 1CA-3295SY</v>
      </c>
      <c r="B137" s="363" t="str">
        <f>FRAM!B275</f>
        <v>CA3295SY DEUTZ TRACTOR,AX-100,</v>
      </c>
      <c r="C137" s="364">
        <f>FRAM!D275</f>
        <v>14554.58</v>
      </c>
      <c r="D137" s="362" t="str">
        <f>FRAM!A322</f>
        <v xml:space="preserve"> 1 1CA-4890SY</v>
      </c>
      <c r="E137" s="363" t="str">
        <f>FRAM!B322</f>
        <v>CA4890SY FIAT AGRI TRACTORES</v>
      </c>
      <c r="F137" s="364">
        <f>FRAM!D322</f>
        <v>40200.1</v>
      </c>
    </row>
    <row r="138" spans="1:6">
      <c r="A138" s="362" t="str">
        <f>FRAM!A276</f>
        <v xml:space="preserve"> 1 1CA-3333EE</v>
      </c>
      <c r="B138" s="363" t="str">
        <f>FRAM!B276</f>
        <v>CA3333 VW GACEL,SENDA,PASSAT</v>
      </c>
      <c r="C138" s="364">
        <f>FRAM!D276</f>
        <v>8167.32</v>
      </c>
      <c r="D138" s="362" t="str">
        <f>FRAM!A323</f>
        <v xml:space="preserve"> 1 1CA-4893</v>
      </c>
      <c r="E138" s="363" t="str">
        <f>FRAM!B323</f>
        <v>CA4893 SCANIA CAMION</v>
      </c>
      <c r="F138" s="364">
        <f>FRAM!D323</f>
        <v>46058.95</v>
      </c>
    </row>
    <row r="139" spans="1:6">
      <c r="A139" s="362" t="str">
        <f>FRAM!A277</f>
        <v xml:space="preserve"> 1 2CA-3399</v>
      </c>
      <c r="B139" s="363" t="str">
        <f>FRAM!B277</f>
        <v>CA3399 LADA SAMARA 1.1 1.3 1.5</v>
      </c>
      <c r="C139" s="364">
        <f>FRAM!D277</f>
        <v>9371.4699999999993</v>
      </c>
      <c r="D139" s="362" t="str">
        <f>FRAM!A324</f>
        <v xml:space="preserve"> 1 2CA-4924</v>
      </c>
      <c r="E139" s="363" t="str">
        <f>FRAM!B324</f>
        <v>CA4924 SUBARU LEGACY GL.DL 1,8</v>
      </c>
      <c r="F139" s="364">
        <f>FRAM!D324</f>
        <v>12041.56</v>
      </c>
    </row>
    <row r="140" spans="1:6">
      <c r="A140" s="362" t="str">
        <f>FRAM!A278</f>
        <v xml:space="preserve"> 1 1CA-3490</v>
      </c>
      <c r="B140" s="363" t="str">
        <f>FRAM!B278</f>
        <v>CA3490 Dodge - Honda - Hundai</v>
      </c>
      <c r="C140" s="364">
        <f>FRAM!D278</f>
        <v>14835.24</v>
      </c>
      <c r="D140" s="362" t="str">
        <f>FRAM!A325</f>
        <v xml:space="preserve"> 1 2CA-4950</v>
      </c>
      <c r="E140" s="363" t="str">
        <f>FRAM!B325</f>
        <v>CA4950 CHEVROLET KADETT,MONZA</v>
      </c>
      <c r="F140" s="364">
        <f>FRAM!D325</f>
        <v>6744.24</v>
      </c>
    </row>
    <row r="141" spans="1:6">
      <c r="A141" s="362" t="str">
        <f>FRAM!A326</f>
        <v xml:space="preserve"> 1 1CA-4951</v>
      </c>
      <c r="B141" s="363" t="str">
        <f>FRAM!B326</f>
        <v>CA4951 ELEMENTO PARA CARCAZA O</v>
      </c>
      <c r="C141" s="364">
        <f>FRAM!D326</f>
        <v>12076.94</v>
      </c>
      <c r="D141" s="362" t="str">
        <f>FRAM!A373</f>
        <v xml:space="preserve"> 1 1CA-5416</v>
      </c>
      <c r="E141" s="363" t="str">
        <f>FRAM!B373</f>
        <v>CA5416  RENAULT 12 L,GTL 11</v>
      </c>
      <c r="F141" s="364">
        <f>FRAM!D373</f>
        <v>9371.4699999999993</v>
      </c>
    </row>
    <row r="142" spans="1:6">
      <c r="A142" s="362" t="str">
        <f>FRAM!A327</f>
        <v xml:space="preserve"> 1 1CA-4951MB</v>
      </c>
      <c r="B142" s="363" t="str">
        <f>FRAM!B327</f>
        <v>CA4951MB ADAPTACION MERCEDEZ B</v>
      </c>
      <c r="C142" s="364">
        <f>FRAM!D327</f>
        <v>13564</v>
      </c>
      <c r="D142" s="362" t="str">
        <f>FRAM!A374</f>
        <v xml:space="preserve"> 1 2CA-5435</v>
      </c>
      <c r="E142" s="363" t="str">
        <f>FRAM!B374</f>
        <v>CA5435 MERCEDES BENZ 709 IMP</v>
      </c>
      <c r="F142" s="364">
        <f>FRAM!D374</f>
        <v>13060.72</v>
      </c>
    </row>
    <row r="143" spans="1:6">
      <c r="A143" s="362" t="str">
        <f>FRAM!A328</f>
        <v xml:space="preserve"> 1 1CA-4974</v>
      </c>
      <c r="B143" s="363" t="str">
        <f>FRAM!B328</f>
        <v>CA4974 PEUGEOT 205 G Y C2</v>
      </c>
      <c r="C143" s="364">
        <f>FRAM!D328</f>
        <v>8219.67</v>
      </c>
      <c r="D143" s="362" t="str">
        <f>FRAM!A375</f>
        <v xml:space="preserve"> 1 2CA-5445</v>
      </c>
      <c r="E143" s="363" t="str">
        <f>FRAM!B375</f>
        <v>CA5445 MAZDA 626 SEDAN</v>
      </c>
      <c r="F143" s="364">
        <f>FRAM!D375</f>
        <v>9130.36</v>
      </c>
    </row>
    <row r="144" spans="1:6">
      <c r="A144" s="362" t="str">
        <f>FRAM!A329</f>
        <v xml:space="preserve"> 1 1CA-4989</v>
      </c>
      <c r="B144" s="363" t="str">
        <f>FRAM!B329</f>
        <v>CA4989 VALMET 785 TRACTORES</v>
      </c>
      <c r="C144" s="364">
        <f>FRAM!D329</f>
        <v>17591.14</v>
      </c>
      <c r="D144" s="362" t="str">
        <f>FRAM!A376</f>
        <v xml:space="preserve"> 1 1CA-5456</v>
      </c>
      <c r="E144" s="363" t="str">
        <f>FRAM!B376</f>
        <v>CA5456  PEUGEOT 306 DIESEL</v>
      </c>
      <c r="F144" s="364">
        <f>FRAM!D376</f>
        <v>6753.74</v>
      </c>
    </row>
    <row r="145" spans="1:6">
      <c r="A145" s="362" t="str">
        <f>FRAM!A330</f>
        <v xml:space="preserve"> 1 1CA-502</v>
      </c>
      <c r="B145" s="363" t="str">
        <f>FRAM!B330</f>
        <v>CA502 RENAULT MAGNUM CAMION AE</v>
      </c>
      <c r="C145" s="364">
        <f>FRAM!D330</f>
        <v>76175.929999999993</v>
      </c>
      <c r="D145" s="362" t="str">
        <f>FRAM!A377</f>
        <v xml:space="preserve"> 1 1CA-546</v>
      </c>
      <c r="E145" s="363" t="str">
        <f>FRAM!B377</f>
        <v>CA546 ALLYS CHALMERS</v>
      </c>
      <c r="F145" s="364">
        <f>FRAM!D377</f>
        <v>39108.879999999997</v>
      </c>
    </row>
    <row r="146" spans="1:6">
      <c r="A146" s="362" t="str">
        <f>FRAM!A331</f>
        <v xml:space="preserve"> 1 1CA-5021</v>
      </c>
      <c r="B146" s="363" t="str">
        <f>FRAM!B331</f>
        <v>CA5021 KODIAK 14190 CATERP</v>
      </c>
      <c r="C146" s="364">
        <f>FRAM!D331</f>
        <v>86123.31</v>
      </c>
      <c r="D146" s="362" t="str">
        <f>FRAM!A378</f>
        <v xml:space="preserve"> 1 1CA-5461</v>
      </c>
      <c r="E146" s="363" t="str">
        <f>FRAM!B378</f>
        <v>CA5461 RENAULT KANGOO RN</v>
      </c>
      <c r="F146" s="364">
        <f>FRAM!D378</f>
        <v>7580.92</v>
      </c>
    </row>
    <row r="147" spans="1:6">
      <c r="A147" s="362" t="str">
        <f>FRAM!A332</f>
        <v xml:space="preserve"> 1 1CA-5021SY</v>
      </c>
      <c r="B147" s="363" t="str">
        <f>FRAM!B332</f>
        <v>CA5021SY KODIAK 14190 CATERP</v>
      </c>
      <c r="C147" s="364">
        <f>FRAM!D332</f>
        <v>51673.98</v>
      </c>
      <c r="D147" s="362" t="str">
        <f>FRAM!A379</f>
        <v xml:space="preserve"> 1 2CA-5463</v>
      </c>
      <c r="E147" s="363" t="str">
        <f>FRAM!B379</f>
        <v>CA5463 RENAULT TWINGO</v>
      </c>
      <c r="F147" s="364">
        <f>FRAM!D379</f>
        <v>5863.71</v>
      </c>
    </row>
    <row r="148" spans="1:6">
      <c r="A148" s="362" t="str">
        <f>FRAM!A333</f>
        <v xml:space="preserve"> 1 1CA-502SY</v>
      </c>
      <c r="B148" s="363" t="str">
        <f>FRAM!B333</f>
        <v>CA502SY REANULT CAMION MAGNUM</v>
      </c>
      <c r="C148" s="364">
        <f>FRAM!D333</f>
        <v>121410.3</v>
      </c>
      <c r="D148" s="362" t="str">
        <f>FRAM!A380</f>
        <v xml:space="preserve"> 1 2CA-5466</v>
      </c>
      <c r="E148" s="363" t="str">
        <f>FRAM!B380</f>
        <v>CA5466 TOYOTA COROLLA GLI  XTI</v>
      </c>
      <c r="F148" s="364">
        <f>FRAM!D380</f>
        <v>11575.6</v>
      </c>
    </row>
    <row r="149" spans="1:6">
      <c r="A149" s="362" t="str">
        <f>FRAM!A334</f>
        <v xml:space="preserve"> 1 2CA-5058</v>
      </c>
      <c r="B149" s="363" t="str">
        <f>FRAM!B334</f>
        <v>CA5058 FORD EXPLORER</v>
      </c>
      <c r="C149" s="364">
        <f>FRAM!D334</f>
        <v>18999.07</v>
      </c>
      <c r="D149" s="362" t="str">
        <f>FRAM!A381</f>
        <v xml:space="preserve"> 1 1CA-546SY</v>
      </c>
      <c r="E149" s="363" t="str">
        <f>FRAM!B381</f>
        <v>CA546SY JOHN DEERE,MASSEY FERG</v>
      </c>
      <c r="F149" s="364">
        <f>FRAM!D381</f>
        <v>33192.81</v>
      </c>
    </row>
    <row r="150" spans="1:6">
      <c r="A150" s="362" t="str">
        <f>FRAM!A335</f>
        <v xml:space="preserve"> 1 1CA-5070</v>
      </c>
      <c r="B150" s="363" t="str">
        <f>FRAM!B335</f>
        <v>CA5070 NPR (mot. Isuzu 4.2 L,</v>
      </c>
      <c r="C150" s="364">
        <f>FRAM!D335</f>
        <v>72720.53</v>
      </c>
      <c r="D150" s="362" t="str">
        <f>FRAM!A382</f>
        <v xml:space="preserve"> 1 1CA-5483SY</v>
      </c>
      <c r="E150" s="363" t="str">
        <f>FRAM!B382</f>
        <v>CA5483SY SCANIA P93 R Y T</v>
      </c>
      <c r="F150" s="364">
        <f>FRAM!D382</f>
        <v>25025.5</v>
      </c>
    </row>
    <row r="151" spans="1:6">
      <c r="A151" s="362" t="str">
        <f>FRAM!A336</f>
        <v xml:space="preserve"> 1 1CA-508SY</v>
      </c>
      <c r="B151" s="363" t="str">
        <f>FRAM!B336</f>
        <v>CA508SY JOHN DEERE 1430-2420-3</v>
      </c>
      <c r="C151" s="364">
        <f>FRAM!D336</f>
        <v>52721.08</v>
      </c>
      <c r="D151" s="362" t="str">
        <f>FRAM!A383</f>
        <v xml:space="preserve"> 1 1CA-5485EE</v>
      </c>
      <c r="E151" s="363" t="str">
        <f>FRAM!B383</f>
        <v>CA5485 RENAULT TRAFIC DIESEL</v>
      </c>
      <c r="F151" s="364">
        <f>FRAM!D383</f>
        <v>12355.68</v>
      </c>
    </row>
    <row r="152" spans="1:6">
      <c r="A152" s="362" t="str">
        <f>FRAM!A337</f>
        <v xml:space="preserve"> 1 1CA-5108</v>
      </c>
      <c r="B152" s="363" t="str">
        <f>FRAM!B337</f>
        <v>CA5108 VW PASSAT 1.8 TD</v>
      </c>
      <c r="C152" s="364">
        <f>FRAM!D337</f>
        <v>11360.95</v>
      </c>
      <c r="D152" s="362" t="str">
        <f>FRAM!A384</f>
        <v xml:space="preserve"> 1 2CA-5488</v>
      </c>
      <c r="E152" s="363" t="str">
        <f>FRAM!B384</f>
        <v>CA5488 PEUGEOT 405 SRI INYECCI</v>
      </c>
      <c r="F152" s="364">
        <f>FRAM!D384</f>
        <v>8114.96</v>
      </c>
    </row>
    <row r="153" spans="1:6">
      <c r="A153" s="362" t="str">
        <f>FRAM!A338</f>
        <v xml:space="preserve"> 1 2CA-5111</v>
      </c>
      <c r="B153" s="363" t="str">
        <f>FRAM!B338</f>
        <v>CA5111 PEUGEOT 405 GR,GRX,SRX,</v>
      </c>
      <c r="C153" s="364">
        <f>FRAM!D338</f>
        <v>8324.3799999999992</v>
      </c>
      <c r="D153" s="362" t="str">
        <f>FRAM!A385</f>
        <v xml:space="preserve"> 1 2CA-5492</v>
      </c>
      <c r="E153" s="363" t="str">
        <f>FRAM!B385</f>
        <v>CA5492 FORD MONDEO DIESEL</v>
      </c>
      <c r="F153" s="364">
        <f>FRAM!D385</f>
        <v>12167.2</v>
      </c>
    </row>
    <row r="154" spans="1:6">
      <c r="A154" s="362" t="str">
        <f>FRAM!A339</f>
        <v xml:space="preserve"> 1 2CA-5120</v>
      </c>
      <c r="B154" s="363" t="str">
        <f>FRAM!B339</f>
        <v>CA5120 PEUGEOT 505 SRD,TURBO D</v>
      </c>
      <c r="C154" s="364">
        <f>FRAM!D339</f>
        <v>4852.78</v>
      </c>
      <c r="D154" s="362" t="str">
        <f>FRAM!A386</f>
        <v xml:space="preserve"> 1 2CA-5494</v>
      </c>
      <c r="E154" s="363" t="str">
        <f>FRAM!B386</f>
        <v>CA5494 FORD MONDEO NAFTERO</v>
      </c>
      <c r="F154" s="364">
        <f>FRAM!D386</f>
        <v>7696.13</v>
      </c>
    </row>
    <row r="155" spans="1:6">
      <c r="A155" s="362" t="str">
        <f>FRAM!A340</f>
        <v xml:space="preserve"> 1 2CA-5125</v>
      </c>
      <c r="B155" s="363" t="str">
        <f>FRAM!B340</f>
        <v>CA5125 DAIHATSU TERIOS</v>
      </c>
      <c r="C155" s="364">
        <f>FRAM!D340</f>
        <v>9162.0499999999993</v>
      </c>
      <c r="D155" s="362" t="str">
        <f>FRAM!A387</f>
        <v xml:space="preserve"> 1 2CA-5495</v>
      </c>
      <c r="E155" s="363" t="str">
        <f>FRAM!B387</f>
        <v>CA5495 FIAT TIPO 1,6,TEMPRA IN</v>
      </c>
      <c r="F155" s="364">
        <f>FRAM!D387</f>
        <v>7002.52</v>
      </c>
    </row>
    <row r="156" spans="1:6">
      <c r="A156" s="362" t="str">
        <f>FRAM!A341</f>
        <v xml:space="preserve"> 1 1CA-5137</v>
      </c>
      <c r="B156" s="363" t="str">
        <f>FRAM!B341</f>
        <v>CA5137 MAZDA 121 LX</v>
      </c>
      <c r="C156" s="364">
        <f>FRAM!D341</f>
        <v>8146.38</v>
      </c>
      <c r="D156" s="362" t="str">
        <f>FRAM!A388</f>
        <v xml:space="preserve"> 1 2CA-5496</v>
      </c>
      <c r="E156" s="363" t="str">
        <f>FRAM!B388</f>
        <v>CA5496 CHEVROLET  CORSA</v>
      </c>
      <c r="F156" s="364">
        <f>FRAM!D388</f>
        <v>3958.01</v>
      </c>
    </row>
    <row r="157" spans="1:6">
      <c r="A157" s="362" t="str">
        <f>FRAM!A342</f>
        <v xml:space="preserve"> 1 2CA-5140</v>
      </c>
      <c r="B157" s="363" t="str">
        <f>FRAM!B342</f>
        <v>CA5140 FIAT TIPO TURBO DIESEL</v>
      </c>
      <c r="C157" s="364">
        <f>FRAM!D342</f>
        <v>11308.59</v>
      </c>
      <c r="D157" s="362" t="str">
        <f>FRAM!A389</f>
        <v xml:space="preserve"> 1 2CA-5501</v>
      </c>
      <c r="E157" s="363" t="str">
        <f>FRAM!B389</f>
        <v>CA5501 CHEVROLET CORSA DIESEL</v>
      </c>
      <c r="F157" s="364">
        <f>FRAM!D389</f>
        <v>7905.54</v>
      </c>
    </row>
    <row r="158" spans="1:6">
      <c r="A158" s="362" t="str">
        <f>FRAM!A343</f>
        <v xml:space="preserve"> 1 2CA-5144</v>
      </c>
      <c r="B158" s="363" t="str">
        <f>FRAM!B343</f>
        <v>CA5144 S´SANSYONG MUSSO 2,3</v>
      </c>
      <c r="C158" s="364">
        <f>FRAM!D343</f>
        <v>6067.77</v>
      </c>
      <c r="D158" s="362" t="str">
        <f>FRAM!A390</f>
        <v xml:space="preserve"> 1 2CA-5513</v>
      </c>
      <c r="E158" s="363" t="str">
        <f>FRAM!B390</f>
        <v>CA5513 VW GOL Gti 2,0</v>
      </c>
      <c r="F158" s="364">
        <f>FRAM!D390</f>
        <v>5960.57</v>
      </c>
    </row>
    <row r="159" spans="1:6">
      <c r="A159" s="362" t="str">
        <f>FRAM!A344</f>
        <v xml:space="preserve"> 1 1CA-5155</v>
      </c>
      <c r="B159" s="363" t="str">
        <f>FRAM!B344</f>
        <v>CA5155 VOLVO OMNIBUS B58</v>
      </c>
      <c r="C159" s="364">
        <f>FRAM!D344</f>
        <v>85180.92</v>
      </c>
      <c r="D159" s="362" t="str">
        <f>FRAM!A391</f>
        <v xml:space="preserve"> 1 2CA-5513D</v>
      </c>
      <c r="E159" s="363" t="str">
        <f>FRAM!B391</f>
        <v>CA5513D VOLKSWAGEN GOL</v>
      </c>
      <c r="F159" s="364">
        <f>FRAM!D391</f>
        <v>8690.86</v>
      </c>
    </row>
    <row r="160" spans="1:6">
      <c r="A160" s="362" t="str">
        <f>FRAM!A345</f>
        <v xml:space="preserve"> 1 2CA-5156</v>
      </c>
      <c r="B160" s="363" t="str">
        <f>FRAM!B345</f>
        <v>CA5156 FORD ESCORT 1,8,GALAXI,</v>
      </c>
      <c r="C160" s="364">
        <f>FRAM!D345</f>
        <v>6125.49</v>
      </c>
      <c r="D160" s="362" t="str">
        <f>FRAM!A392</f>
        <v xml:space="preserve"> 1 2CA-5522</v>
      </c>
      <c r="E160" s="363" t="str">
        <f>FRAM!B392</f>
        <v>CA5522 LAND ROVER DISCOVERY 2.</v>
      </c>
      <c r="F160" s="364">
        <f>FRAM!D392</f>
        <v>12669.81</v>
      </c>
    </row>
    <row r="161" spans="1:6">
      <c r="A161" s="362" t="str">
        <f>FRAM!A346</f>
        <v xml:space="preserve"> 1 1CA-5160</v>
      </c>
      <c r="B161" s="363" t="str">
        <f>FRAM!B346</f>
        <v>CA5160 FORD FIESTA</v>
      </c>
      <c r="C161" s="364">
        <f>FRAM!D346</f>
        <v>10261.5</v>
      </c>
      <c r="D161" s="362" t="str">
        <f>FRAM!A393</f>
        <v xml:space="preserve"> 1 2CA-5554</v>
      </c>
      <c r="E161" s="363" t="str">
        <f>FRAM!B393</f>
        <v>CA5554 RENAULT LAGUNA PZA ORIG</v>
      </c>
      <c r="F161" s="364">
        <f>FRAM!D393</f>
        <v>11402.84</v>
      </c>
    </row>
    <row r="162" spans="1:6">
      <c r="A162" s="362" t="str">
        <f>FRAM!A347</f>
        <v xml:space="preserve"> 1 2CA-5164</v>
      </c>
      <c r="B162" s="363" t="str">
        <f>FRAM!B347</f>
        <v>CA5164 FIAT FIORINO,147,DUNA D</v>
      </c>
      <c r="C162" s="364">
        <f>FRAM!D347</f>
        <v>7015.52</v>
      </c>
      <c r="D162" s="362" t="str">
        <f>FRAM!A394</f>
        <v xml:space="preserve"> 1 1CA-5555</v>
      </c>
      <c r="E162" s="363" t="str">
        <f>FRAM!B394</f>
        <v>CA5555 Renault Laguna 3.0 V6.</v>
      </c>
      <c r="F162" s="364">
        <f>FRAM!D394</f>
        <v>6588.46</v>
      </c>
    </row>
    <row r="163" spans="1:6">
      <c r="A163" s="362" t="str">
        <f>FRAM!A348</f>
        <v xml:space="preserve"> 1 1CA-5229EE</v>
      </c>
      <c r="B163" s="363" t="str">
        <f>FRAM!B348</f>
        <v>CA5229 RENAULT 19 RN Y RT</v>
      </c>
      <c r="C163" s="364">
        <f>FRAM!D348</f>
        <v>11413.3</v>
      </c>
      <c r="D163" s="362" t="str">
        <f>FRAM!A395</f>
        <v xml:space="preserve"> 1 1CA-5567</v>
      </c>
      <c r="E163" s="363" t="str">
        <f>FRAM!B395</f>
        <v>CA5567 ISUZU 3.1D</v>
      </c>
      <c r="F163" s="364">
        <f>FRAM!D395</f>
        <v>25444.33</v>
      </c>
    </row>
    <row r="164" spans="1:6">
      <c r="A164" s="362" t="str">
        <f>FRAM!A349</f>
        <v xml:space="preserve"> 1 1CA-523</v>
      </c>
      <c r="B164" s="363" t="str">
        <f>FRAM!B349</f>
        <v>CA523 FIAT TRACTOR 1180-1380-1</v>
      </c>
      <c r="C164" s="364">
        <f>FRAM!D349</f>
        <v>50626.89</v>
      </c>
      <c r="D164" s="362" t="str">
        <f>FRAM!A396</f>
        <v xml:space="preserve"> 1 2CA-5572</v>
      </c>
      <c r="E164" s="363" t="str">
        <f>FRAM!B396</f>
        <v>CA5572 LAND ROVER DEFENDER 4X2</v>
      </c>
      <c r="F164" s="364">
        <f>FRAM!D396</f>
        <v>27905</v>
      </c>
    </row>
    <row r="165" spans="1:6">
      <c r="A165" s="362" t="str">
        <f>FRAM!A350</f>
        <v xml:space="preserve"> 1 1CA-5232</v>
      </c>
      <c r="B165" s="363" t="str">
        <f>FRAM!B350</f>
        <v>CA5232 FIAT AGRI TRACTORES</v>
      </c>
      <c r="C165" s="364">
        <f>FRAM!D350</f>
        <v>34554.03</v>
      </c>
      <c r="D165" s="362" t="str">
        <f>FRAM!A397</f>
        <v xml:space="preserve"> 1 2CA-5578</v>
      </c>
      <c r="E165" s="363" t="str">
        <f>FRAM!B397</f>
        <v>CA5578 FORD FIESTA DIESEL</v>
      </c>
      <c r="F165" s="364">
        <f>FRAM!D397</f>
        <v>5078.3999999999996</v>
      </c>
    </row>
    <row r="166" spans="1:6">
      <c r="A166" s="362" t="str">
        <f>FRAM!A351</f>
        <v xml:space="preserve"> 1 2CA-5233</v>
      </c>
      <c r="B166" s="363" t="str">
        <f>FRAM!B351</f>
        <v>CA5233 FORD TRANSIT</v>
      </c>
      <c r="C166" s="364">
        <f>FRAM!D351</f>
        <v>7434.35</v>
      </c>
      <c r="D166" s="362" t="str">
        <f>FRAM!A398</f>
        <v xml:space="preserve"> 1 1CA-5585</v>
      </c>
      <c r="E166" s="363" t="str">
        <f>FRAM!B398</f>
        <v>CA5585 VOLVO FH-12 GLOBTROTER</v>
      </c>
      <c r="F166" s="364">
        <f>FRAM!D398</f>
        <v>73313.22</v>
      </c>
    </row>
    <row r="167" spans="1:6">
      <c r="A167" s="362" t="str">
        <f>FRAM!A352</f>
        <v xml:space="preserve"> 1 2CA-5266</v>
      </c>
      <c r="B167" s="363" t="str">
        <f>FRAM!B352</f>
        <v>CA5266 FIAT DUNA S,DV,DUNA WEE</v>
      </c>
      <c r="C167" s="364">
        <f>FRAM!D352</f>
        <v>6332.81</v>
      </c>
      <c r="D167" s="362" t="str">
        <f>FRAM!A399</f>
        <v xml:space="preserve"> 1 1CA-5595</v>
      </c>
      <c r="E167" s="363" t="str">
        <f>FRAM!B399</f>
        <v>CA5595 Mazda 323 GLX 1.6L 2000</v>
      </c>
      <c r="F167" s="364">
        <f>FRAM!D399</f>
        <v>10188.209999999999</v>
      </c>
    </row>
    <row r="168" spans="1:6">
      <c r="A168" s="362" t="str">
        <f>FRAM!A353</f>
        <v xml:space="preserve"> 1 2CA-5272</v>
      </c>
      <c r="B168" s="363" t="str">
        <f>FRAM!B353</f>
        <v>CA5272 ROVER 216 MOTOR HONDA</v>
      </c>
      <c r="C168" s="364">
        <f>FRAM!D353</f>
        <v>6900.08</v>
      </c>
      <c r="D168" s="362" t="str">
        <f>FRAM!A400</f>
        <v xml:space="preserve"> 1 1CA-5611</v>
      </c>
      <c r="E168" s="363" t="str">
        <f>FRAM!B400</f>
        <v>CA5611 PEUGEOT BOXER</v>
      </c>
      <c r="F168" s="364">
        <f>FRAM!D400</f>
        <v>14502.22</v>
      </c>
    </row>
    <row r="169" spans="1:6">
      <c r="A169" s="362" t="str">
        <f>FRAM!A354</f>
        <v xml:space="preserve"> 1 2CA-5301</v>
      </c>
      <c r="B169" s="363" t="str">
        <f>FRAM!B354</f>
        <v>CA5301 VW GOLF Y PASSAT</v>
      </c>
      <c r="C169" s="364">
        <f>FRAM!D354</f>
        <v>12565.1</v>
      </c>
      <c r="D169" s="362" t="str">
        <f>FRAM!A401</f>
        <v xml:space="preserve"> 1 2CA-5613</v>
      </c>
      <c r="E169" s="363" t="str">
        <f>FRAM!B401</f>
        <v>CA5613 RENAULT LAGUNA 2,2 D</v>
      </c>
      <c r="F169" s="364">
        <f>FRAM!D401</f>
        <v>11727.43</v>
      </c>
    </row>
    <row r="170" spans="1:6">
      <c r="A170" s="362" t="str">
        <f>FRAM!A355</f>
        <v xml:space="preserve"> 1 1CA-5304</v>
      </c>
      <c r="B170" s="363" t="str">
        <f>FRAM!B355</f>
        <v>CA5304 ISUZU 2,5</v>
      </c>
      <c r="C170" s="364">
        <f>FRAM!D355</f>
        <v>17434.080000000002</v>
      </c>
      <c r="D170" s="362" t="str">
        <f>FRAM!A402</f>
        <v xml:space="preserve"> 1 1CA-5626</v>
      </c>
      <c r="E170" s="363" t="str">
        <f>FRAM!B402</f>
        <v>CA5626 MERCEDEZ BENZ 1620 ULTI</v>
      </c>
      <c r="F170" s="364">
        <f>FRAM!D402</f>
        <v>50951.49</v>
      </c>
    </row>
    <row r="171" spans="1:6">
      <c r="A171" s="362" t="str">
        <f>FRAM!A356</f>
        <v xml:space="preserve"> 1 1CA-5308</v>
      </c>
      <c r="B171" s="363" t="str">
        <f>FRAM!B356</f>
        <v>CA5308 RENAULT EXPRESS D</v>
      </c>
      <c r="C171" s="364">
        <f>FRAM!D356</f>
        <v>9612.2999999999993</v>
      </c>
      <c r="D171" s="362" t="str">
        <f>FRAM!A403</f>
        <v xml:space="preserve"> 1 1CA-5626PU</v>
      </c>
      <c r="E171" s="363" t="str">
        <f>FRAM!B403</f>
        <v>CA5626PU VOLKSWAGEN CAMION</v>
      </c>
      <c r="F171" s="364">
        <f>FRAM!D403</f>
        <v>36245.089999999997</v>
      </c>
    </row>
    <row r="172" spans="1:6">
      <c r="A172" s="362" t="str">
        <f>FRAM!A357</f>
        <v xml:space="preserve"> 1 2CA-5325</v>
      </c>
      <c r="B172" s="363" t="str">
        <f>FRAM!B357</f>
        <v>CA5325 FIAT DUNA Y UNO CON MOT</v>
      </c>
      <c r="C172" s="364">
        <f>FRAM!D357</f>
        <v>6841.7</v>
      </c>
      <c r="D172" s="362" t="str">
        <f>FRAM!A404</f>
        <v xml:space="preserve"> 1 1CA-5626SY</v>
      </c>
      <c r="E172" s="363" t="str">
        <f>FRAM!B404</f>
        <v>CA5626SY MERCEDEZ BENZ 1620 UL</v>
      </c>
      <c r="F172" s="364">
        <f>FRAM!D404</f>
        <v>28166.77</v>
      </c>
    </row>
    <row r="173" spans="1:6">
      <c r="A173" s="362" t="str">
        <f>FRAM!A358</f>
        <v xml:space="preserve"> 1 1CA-5329</v>
      </c>
      <c r="B173" s="363" t="str">
        <f>FRAM!B358</f>
        <v>CA5329 PEUGEOT 205 C Y J</v>
      </c>
      <c r="C173" s="364">
        <f>FRAM!D358</f>
        <v>10526.61</v>
      </c>
      <c r="D173" s="362" t="str">
        <f>FRAM!A405</f>
        <v xml:space="preserve"> 1 1CA-5626SYPU</v>
      </c>
      <c r="E173" s="363" t="str">
        <f>FRAM!B405</f>
        <v>CA5626SYPU VOLKSWAGEN CAMION</v>
      </c>
      <c r="F173" s="364">
        <f>FRAM!D405</f>
        <v>23936.52</v>
      </c>
    </row>
    <row r="174" spans="1:6">
      <c r="A174" s="362" t="str">
        <f>FRAM!A359</f>
        <v xml:space="preserve"> 1 1CA-5331</v>
      </c>
      <c r="B174" s="363" t="str">
        <f>FRAM!B359</f>
        <v>CA5331 PEUGEOT 306 CITROEN ZX</v>
      </c>
      <c r="C174" s="364">
        <f>FRAM!D359</f>
        <v>6230.24</v>
      </c>
      <c r="D174" s="362" t="str">
        <f>FRAM!A406</f>
        <v xml:space="preserve"> 1 2CA-5627</v>
      </c>
      <c r="E174" s="363" t="str">
        <f>FRAM!B406</f>
        <v>CA5627 FIAT PALIO SIENA</v>
      </c>
      <c r="F174" s="364">
        <f>FRAM!D406</f>
        <v>4892.54</v>
      </c>
    </row>
    <row r="175" spans="1:6">
      <c r="A175" s="362" t="str">
        <f>FRAM!A360</f>
        <v xml:space="preserve"> 1 2CA-5347</v>
      </c>
      <c r="B175" s="363" t="str">
        <f>FRAM!B360</f>
        <v>CA5347 VOLVO NL 10/12 INTERCOO</v>
      </c>
      <c r="C175" s="364">
        <f>FRAM!D360</f>
        <v>123975.67999999999</v>
      </c>
      <c r="D175" s="362" t="str">
        <f>FRAM!A407</f>
        <v xml:space="preserve"> 1 2CA-5630A</v>
      </c>
      <c r="E175" s="363" t="str">
        <f>FRAM!B407</f>
        <v>CA5630A FIAT MAREA NAFTA BRAVO</v>
      </c>
      <c r="F175" s="364">
        <f>FRAM!D407</f>
        <v>5623.8</v>
      </c>
    </row>
    <row r="176" spans="1:6">
      <c r="A176" s="362" t="str">
        <f>FRAM!A361</f>
        <v xml:space="preserve"> 1 1CA-5349</v>
      </c>
      <c r="B176" s="363" t="str">
        <f>FRAM!B361</f>
        <v>CA5349 BMW 524 525TD</v>
      </c>
      <c r="C176" s="364">
        <f>FRAM!D361</f>
        <v>19161.78</v>
      </c>
      <c r="D176" s="362" t="str">
        <f>FRAM!A408</f>
        <v xml:space="preserve"> 1 2CA-5641</v>
      </c>
      <c r="E176" s="363" t="str">
        <f>FRAM!B408</f>
        <v>CA5641 BMW 318 iS, Ti, Z3 1,9</v>
      </c>
      <c r="F176" s="364">
        <f>FRAM!D408</f>
        <v>12983.94</v>
      </c>
    </row>
    <row r="177" spans="1:6">
      <c r="A177" s="362" t="str">
        <f>FRAM!A362</f>
        <v xml:space="preserve"> 1 2CA-5350</v>
      </c>
      <c r="B177" s="363" t="str">
        <f>FRAM!B362</f>
        <v>CA5350 BMW Z3 2,8L 318-528-325</v>
      </c>
      <c r="C177" s="364">
        <f>FRAM!D362</f>
        <v>13141</v>
      </c>
      <c r="D177" s="362" t="str">
        <f>FRAM!A409</f>
        <v xml:space="preserve"> 1 2CA-5657</v>
      </c>
      <c r="E177" s="363" t="str">
        <f>FRAM!B409</f>
        <v>CA5657 ROVER 220 420 216 620</v>
      </c>
      <c r="F177" s="364">
        <f>FRAM!D409</f>
        <v>10680.34</v>
      </c>
    </row>
    <row r="178" spans="1:6">
      <c r="A178" s="362" t="str">
        <f>FRAM!A363</f>
        <v xml:space="preserve"> 1 2CA-5357</v>
      </c>
      <c r="B178" s="363" t="str">
        <f>FRAM!B363</f>
        <v>CA5357 FORD ESCORT</v>
      </c>
      <c r="C178" s="364">
        <f>FRAM!D363</f>
        <v>7224.93</v>
      </c>
      <c r="D178" s="362" t="str">
        <f>FRAM!A410</f>
        <v xml:space="preserve"> 1 2CA-5668</v>
      </c>
      <c r="E178" s="363" t="str">
        <f>FRAM!B410</f>
        <v>CA5668 FILTRO AIRE PANEL</v>
      </c>
      <c r="F178" s="364">
        <f>FRAM!D410</f>
        <v>27654.799999999999</v>
      </c>
    </row>
    <row r="179" spans="1:6">
      <c r="A179" s="362" t="str">
        <f>FRAM!A364</f>
        <v xml:space="preserve"> 1 2CA-5357D</v>
      </c>
      <c r="B179" s="363" t="str">
        <f>FRAM!B364</f>
        <v>CA5357D FORD ESCORT DIESEL</v>
      </c>
      <c r="C179" s="364">
        <f>FRAM!D364</f>
        <v>7277.29</v>
      </c>
      <c r="D179" s="362" t="str">
        <f>FRAM!A411</f>
        <v xml:space="preserve"> 1 1CA-5671</v>
      </c>
      <c r="E179" s="363" t="str">
        <f>FRAM!B411</f>
        <v>CA5671 MERCEDEZ BENZ MD 180 D</v>
      </c>
      <c r="F179" s="364">
        <f>FRAM!D411</f>
        <v>21151.26</v>
      </c>
    </row>
    <row r="180" spans="1:6">
      <c r="A180" s="362" t="str">
        <f>FRAM!A365</f>
        <v xml:space="preserve"> 1 1CA-5358</v>
      </c>
      <c r="B180" s="363" t="str">
        <f>FRAM!B365</f>
        <v>CA5358 ROVER 420 GSi,GTi,SLi</v>
      </c>
      <c r="C180" s="364">
        <f>FRAM!D365</f>
        <v>8481.44</v>
      </c>
      <c r="D180" s="362" t="str">
        <f>FRAM!A412</f>
        <v xml:space="preserve"> 1 2CA-5673</v>
      </c>
      <c r="E180" s="363" t="str">
        <f>FRAM!B412</f>
        <v>CA5673 RENAULT LAGUNA 16 V</v>
      </c>
      <c r="F180" s="364">
        <f>FRAM!D412</f>
        <v>6975.33</v>
      </c>
    </row>
    <row r="181" spans="1:6">
      <c r="A181" s="362" t="str">
        <f>FRAM!A366</f>
        <v xml:space="preserve"> 1 1CA-5369</v>
      </c>
      <c r="B181" s="363" t="str">
        <f>FRAM!B366</f>
        <v>CA5369 NISSAN TERRANO II 2.7 T</v>
      </c>
      <c r="C181" s="364">
        <f>FRAM!D366</f>
        <v>33297.519999999997</v>
      </c>
      <c r="D181" s="362" t="str">
        <f>FRAM!A413</f>
        <v xml:space="preserve"> 1 1CA5674</v>
      </c>
      <c r="E181" s="363" t="str">
        <f>FRAM!B413</f>
        <v>CA5674 FIAT AGRI 115.9 100.9</v>
      </c>
      <c r="F181" s="364">
        <f>FRAM!D413</f>
        <v>13279.36</v>
      </c>
    </row>
    <row r="182" spans="1:6">
      <c r="A182" s="362" t="str">
        <f>FRAM!A367</f>
        <v xml:space="preserve"> 1 2CA-5370</v>
      </c>
      <c r="B182" s="363" t="str">
        <f>FRAM!B367</f>
        <v>CA5370 VOLKSWAGEN GOLF III 1.6</v>
      </c>
      <c r="C182" s="364">
        <f>FRAM!D367</f>
        <v>12617.46</v>
      </c>
      <c r="D182" s="362" t="str">
        <f>FRAM!A414</f>
        <v xml:space="preserve"> 1 2CA-5677</v>
      </c>
      <c r="E182" s="363" t="str">
        <f>FRAM!B414</f>
        <v>CA5677 FIAT DUNA SX,FIORINO</v>
      </c>
      <c r="F182" s="364">
        <f>FRAM!D414</f>
        <v>7539.06</v>
      </c>
    </row>
    <row r="183" spans="1:6">
      <c r="A183" s="362" t="str">
        <f>FRAM!A368</f>
        <v xml:space="preserve"> 1 2CA-5371</v>
      </c>
      <c r="B183" s="363" t="str">
        <f>FRAM!B368</f>
        <v>CA5371 DAEWO ESPERO</v>
      </c>
      <c r="C183" s="364">
        <f>FRAM!D368</f>
        <v>5916.1</v>
      </c>
      <c r="D183" s="362" t="str">
        <f>FRAM!A415</f>
        <v xml:space="preserve"> 1 1CA-5678</v>
      </c>
      <c r="E183" s="363" t="str">
        <f>FRAM!B415</f>
        <v>CA5678 PEUGEOT 106</v>
      </c>
      <c r="F183" s="364">
        <f>FRAM!D415</f>
        <v>14296.49</v>
      </c>
    </row>
    <row r="184" spans="1:6">
      <c r="A184" s="362" t="str">
        <f>FRAM!A369</f>
        <v xml:space="preserve"> 1 2CA-5377</v>
      </c>
      <c r="B184" s="363" t="str">
        <f>FRAM!B369</f>
        <v>CA5377 VW POLO NAFTERO</v>
      </c>
      <c r="C184" s="364">
        <f>FRAM!D369</f>
        <v>8481.44</v>
      </c>
      <c r="D184" s="362" t="str">
        <f>FRAM!A416</f>
        <v xml:space="preserve"> 1 2CA-5680</v>
      </c>
      <c r="E184" s="363" t="str">
        <f>FRAM!B416</f>
        <v>CA5680 CHEVROLET VECTRA</v>
      </c>
      <c r="F184" s="364">
        <f>FRAM!D416</f>
        <v>7748.48</v>
      </c>
    </row>
    <row r="185" spans="1:6">
      <c r="A185" s="362" t="str">
        <f>FRAM!A370</f>
        <v xml:space="preserve"> 1 2CA-5377D</v>
      </c>
      <c r="B185" s="363" t="str">
        <f>FRAM!B370</f>
        <v>CA5377D VW POLO GASOLERO</v>
      </c>
      <c r="C185" s="364">
        <f>FRAM!D370</f>
        <v>9266.76</v>
      </c>
      <c r="D185" s="362" t="str">
        <f>FRAM!A417</f>
        <v xml:space="preserve"> 1 2CA-5682</v>
      </c>
      <c r="E185" s="363" t="str">
        <f>FRAM!B417</f>
        <v>CA5682 FORD FIESTA 1,2 Y 1,3,1</v>
      </c>
      <c r="F185" s="364">
        <f>FRAM!D417</f>
        <v>6125.49</v>
      </c>
    </row>
    <row r="186" spans="1:6">
      <c r="A186" s="362" t="str">
        <f>FRAM!A371</f>
        <v xml:space="preserve"> 1 2CA-5400</v>
      </c>
      <c r="B186" s="363" t="str">
        <f>FRAM!B371</f>
        <v>CA5400 CHEVROLET ASTRA TURBO D</v>
      </c>
      <c r="C186" s="364">
        <f>FRAM!D371</f>
        <v>5340.17</v>
      </c>
      <c r="D186" s="362" t="str">
        <f>FRAM!A418</f>
        <v xml:space="preserve"> 1 2CA-5682D</v>
      </c>
      <c r="E186" s="363" t="str">
        <f>FRAM!B418</f>
        <v>CA5682D FORD FIESTA DIESEL</v>
      </c>
      <c r="F186" s="364">
        <f>FRAM!D418</f>
        <v>5916.07</v>
      </c>
    </row>
    <row r="187" spans="1:6">
      <c r="A187" s="362" t="str">
        <f>FRAM!A372</f>
        <v xml:space="preserve"> 1 2CA-5410</v>
      </c>
      <c r="B187" s="363" t="str">
        <f>FRAM!B372</f>
        <v>CA5410 ROVER 820 E SE 2,0</v>
      </c>
      <c r="C187" s="364">
        <f>FRAM!D372</f>
        <v>8800.7000000000007</v>
      </c>
      <c r="D187" s="362" t="str">
        <f>FRAM!A419</f>
        <v xml:space="preserve"> 1 1CA-5699</v>
      </c>
      <c r="E187" s="363" t="str">
        <f>FRAM!B419</f>
        <v>CA5699 Iveco Stralis TAPA CHAP</v>
      </c>
      <c r="F187" s="364">
        <f>FRAM!D419</f>
        <v>34501.68</v>
      </c>
    </row>
    <row r="188" spans="1:6">
      <c r="A188" s="362" t="str">
        <f>FRAM!A420</f>
        <v xml:space="preserve"> 1 2CA-5716</v>
      </c>
      <c r="B188" s="363" t="str">
        <f>FRAM!B420</f>
        <v>CA5716 BWM 318 TDs Compaq.</v>
      </c>
      <c r="C188" s="364">
        <f>FRAM!D420</f>
        <v>20156.52</v>
      </c>
      <c r="D188" s="362" t="str">
        <f>FRAM!A467</f>
        <v xml:space="preserve"> 1 2CA-7174</v>
      </c>
      <c r="E188" s="363" t="str">
        <f>FRAM!B467</f>
        <v>CA7174 HONDA CIVIC</v>
      </c>
      <c r="F188" s="364">
        <f>FRAM!D467</f>
        <v>25800.34</v>
      </c>
    </row>
    <row r="189" spans="1:6">
      <c r="A189" s="362" t="str">
        <f>FRAM!A421</f>
        <v xml:space="preserve"> 1 2CA-5718</v>
      </c>
      <c r="B189" s="363" t="str">
        <f>FRAM!B421</f>
        <v>CA5718 FIAT MAREA</v>
      </c>
      <c r="C189" s="364">
        <f>FRAM!D421</f>
        <v>7329.64</v>
      </c>
      <c r="D189" s="362" t="str">
        <f>FRAM!A468</f>
        <v xml:space="preserve"> 1 1CA-7178</v>
      </c>
      <c r="E189" s="363" t="str">
        <f>FRAM!B468</f>
        <v>CA7178 PALA MICHIGAN</v>
      </c>
      <c r="F189" s="364">
        <f>FRAM!D468</f>
        <v>68479.66</v>
      </c>
    </row>
    <row r="190" spans="1:6">
      <c r="A190" s="362" t="str">
        <f>FRAM!A422</f>
        <v xml:space="preserve"> 1 1CA-5760</v>
      </c>
      <c r="B190" s="363" t="str">
        <f>FRAM!B422</f>
        <v>CA5760 SCANIA P-94</v>
      </c>
      <c r="C190" s="364">
        <f>FRAM!D422</f>
        <v>58846.559999999998</v>
      </c>
      <c r="D190" s="362" t="str">
        <f>FRAM!A469</f>
        <v xml:space="preserve"> 1 1CA-7203</v>
      </c>
      <c r="E190" s="363" t="str">
        <f>FRAM!B469</f>
        <v>CA7203 CASE IHC</v>
      </c>
      <c r="F190" s="364">
        <f>FRAM!D469</f>
        <v>85076.22</v>
      </c>
    </row>
    <row r="191" spans="1:6">
      <c r="A191" s="362" t="str">
        <f>FRAM!A423</f>
        <v xml:space="preserve"> 1 1CA-5776</v>
      </c>
      <c r="B191" s="363" t="str">
        <f>FRAM!B423</f>
        <v>CA5776  PEUGEOT 106</v>
      </c>
      <c r="C191" s="364">
        <f>FRAM!D423</f>
        <v>9162.0499999999993</v>
      </c>
      <c r="D191" s="362" t="str">
        <f>FRAM!A470</f>
        <v xml:space="preserve"> 1 2CA-7284</v>
      </c>
      <c r="E191" s="363" t="str">
        <f>FRAM!B470</f>
        <v>CA7284 HONDA ACCORD SPACE WAGO</v>
      </c>
      <c r="F191" s="364">
        <f>FRAM!D470</f>
        <v>9737.9500000000007</v>
      </c>
    </row>
    <row r="192" spans="1:6">
      <c r="A192" s="362" t="str">
        <f>FRAM!A424</f>
        <v xml:space="preserve"> 1 2CA-5781</v>
      </c>
      <c r="B192" s="363" t="str">
        <f>FRAM!B424</f>
        <v>CA5781 VOLKSWAGEN TRANSPORTER</v>
      </c>
      <c r="C192" s="364">
        <f>FRAM!D424</f>
        <v>19266.490000000002</v>
      </c>
      <c r="D192" s="362" t="str">
        <f>FRAM!A471</f>
        <v xml:space="preserve"> 1 2CA7344</v>
      </c>
      <c r="E192" s="363" t="str">
        <f>FRAM!B471</f>
        <v>CA7344 MITSUBISHI ECLIPSE</v>
      </c>
      <c r="F192" s="364">
        <f>FRAM!D471</f>
        <v>9162.0499999999993</v>
      </c>
    </row>
    <row r="193" spans="1:6">
      <c r="A193" s="362" t="str">
        <f>FRAM!A425</f>
        <v xml:space="preserve"> 1 1CA5785</v>
      </c>
      <c r="B193" s="363" t="str">
        <f>FRAM!B425</f>
        <v>CA5785 MAZDA PICK UP 2500</v>
      </c>
      <c r="C193" s="364">
        <f>FRAM!D425</f>
        <v>15772.12</v>
      </c>
      <c r="D193" s="362" t="str">
        <f>FRAM!A472</f>
        <v xml:space="preserve"> 1 2CA-7351</v>
      </c>
      <c r="E193" s="363" t="str">
        <f>FRAM!B472</f>
        <v>CA7351 TOYOTA CAMRY</v>
      </c>
      <c r="F193" s="364">
        <f>FRAM!D472</f>
        <v>9057.34</v>
      </c>
    </row>
    <row r="194" spans="1:6">
      <c r="A194" s="362" t="str">
        <f>FRAM!A426</f>
        <v xml:space="preserve"> 1 2CA-5787</v>
      </c>
      <c r="B194" s="363" t="str">
        <f>FRAM!B426</f>
        <v>CA5787 IVECO DAILY</v>
      </c>
      <c r="C194" s="364">
        <f>FRAM!D426</f>
        <v>28998.21</v>
      </c>
      <c r="D194" s="362" t="str">
        <f>FRAM!A473</f>
        <v xml:space="preserve"> 1 2CA-7368</v>
      </c>
      <c r="E194" s="363" t="str">
        <f>FRAM!B473</f>
        <v>CA7368 MAZDA MX3</v>
      </c>
      <c r="F194" s="364">
        <f>FRAM!D473</f>
        <v>26491.42</v>
      </c>
    </row>
    <row r="195" spans="1:6">
      <c r="A195" s="362" t="str">
        <f>FRAM!A427</f>
        <v xml:space="preserve"> 1 2CA5826</v>
      </c>
      <c r="B195" s="363" t="str">
        <f>FRAM!B427</f>
        <v>CA5826 MERCEDEZ VITO / VIANO</v>
      </c>
      <c r="C195" s="364">
        <f>FRAM!D427</f>
        <v>19224.61</v>
      </c>
      <c r="D195" s="362" t="str">
        <f>FRAM!A474</f>
        <v xml:space="preserve"> 1 2CA-7414</v>
      </c>
      <c r="E195" s="363" t="str">
        <f>FRAM!B474</f>
        <v>CA7414 CHRYSLER INTREPID V6</v>
      </c>
      <c r="F195" s="364">
        <f>FRAM!D474</f>
        <v>11989.2</v>
      </c>
    </row>
    <row r="196" spans="1:6">
      <c r="A196" s="362" t="str">
        <f>FRAM!A428</f>
        <v xml:space="preserve"> 1 2CA5827</v>
      </c>
      <c r="B196" s="363" t="str">
        <f>FRAM!B428</f>
        <v>CA5827 VW GOLF IV TDi GTD 99-</v>
      </c>
      <c r="C196" s="364">
        <f>FRAM!D428</f>
        <v>9386.1299999999992</v>
      </c>
      <c r="D196" s="362" t="str">
        <f>FRAM!A475</f>
        <v xml:space="preserve"> 1 2CA-7417</v>
      </c>
      <c r="E196" s="363" t="str">
        <f>FRAM!B475</f>
        <v>CA7417 HONDA PASSPORT ISUZU TR</v>
      </c>
      <c r="F196" s="364">
        <f>FRAM!D475</f>
        <v>16177.57</v>
      </c>
    </row>
    <row r="197" spans="1:6">
      <c r="A197" s="362" t="str">
        <f>FRAM!A429</f>
        <v xml:space="preserve"> 1 2CA-5830</v>
      </c>
      <c r="B197" s="363" t="str">
        <f>FRAM!B429</f>
        <v>CA5830 BMW 525 TURBODIESEL TOU</v>
      </c>
      <c r="C197" s="364">
        <f>FRAM!D429</f>
        <v>20837.13</v>
      </c>
      <c r="D197" s="362" t="str">
        <f>FRAM!A476</f>
        <v xml:space="preserve"> 1 2CA-7420</v>
      </c>
      <c r="E197" s="363" t="str">
        <f>FRAM!B476</f>
        <v>CA7420 HONDA ACCORD 2,0-2,2</v>
      </c>
      <c r="F197" s="364">
        <f>FRAM!D476</f>
        <v>11884.49</v>
      </c>
    </row>
    <row r="198" spans="1:6">
      <c r="A198" s="362" t="str">
        <f>FRAM!A430</f>
        <v xml:space="preserve"> 1 2CA-5837</v>
      </c>
      <c r="B198" s="363" t="str">
        <f>FRAM!B430</f>
        <v>CA5837 FORD KA</v>
      </c>
      <c r="C198" s="364">
        <f>FRAM!D430</f>
        <v>8114.96</v>
      </c>
      <c r="D198" s="362" t="str">
        <f>FRAM!A477</f>
        <v xml:space="preserve"> 1 2CA-7421</v>
      </c>
      <c r="E198" s="363" t="str">
        <f>FRAM!B477</f>
        <v>CA7421 CHEVROLET S-10</v>
      </c>
      <c r="F198" s="364">
        <f>FRAM!D477</f>
        <v>13245.71</v>
      </c>
    </row>
    <row r="199" spans="1:6">
      <c r="A199" s="362" t="str">
        <f>FRAM!A431</f>
        <v xml:space="preserve"> 1 2CA-5854</v>
      </c>
      <c r="B199" s="363" t="str">
        <f>FRAM!B431</f>
        <v>CA5854 CHEVROLET VECTRA</v>
      </c>
      <c r="C199" s="364">
        <f>FRAM!D431</f>
        <v>12497.04</v>
      </c>
      <c r="D199" s="362" t="str">
        <f>FRAM!A478</f>
        <v xml:space="preserve"> 1 2CA-7431</v>
      </c>
      <c r="E199" s="363" t="str">
        <f>FRAM!B478</f>
        <v>CA7431 VW GOLF NAFTERO</v>
      </c>
      <c r="F199" s="364">
        <f>FRAM!D478</f>
        <v>11229.66</v>
      </c>
    </row>
    <row r="200" spans="1:6">
      <c r="A200" s="362" t="str">
        <f>FRAM!A432</f>
        <v xml:space="preserve"> 1 2CA-5860</v>
      </c>
      <c r="B200" s="363" t="str">
        <f>FRAM!B432</f>
        <v>CA5860 FORD TRANSIT 2.5 TD</v>
      </c>
      <c r="C200" s="364">
        <f>FRAM!D432</f>
        <v>9580.89</v>
      </c>
      <c r="D200" s="362" t="str">
        <f>FRAM!A479</f>
        <v xml:space="preserve"> 1 2CA-7432</v>
      </c>
      <c r="E200" s="363" t="str">
        <f>FRAM!B479</f>
        <v>CA7432 CRYSLER STRATUS 2,5 V6</v>
      </c>
      <c r="F200" s="364">
        <f>FRAM!D479</f>
        <v>11779.78</v>
      </c>
    </row>
    <row r="201" spans="1:6">
      <c r="A201" s="362" t="str">
        <f>FRAM!A433</f>
        <v xml:space="preserve"> 1 1CA-5901</v>
      </c>
      <c r="B201" s="363" t="str">
        <f>FRAM!B433</f>
        <v>CA5901 MITSUBISHI L300 MONTERO</v>
      </c>
      <c r="C201" s="364">
        <f>FRAM!D433</f>
        <v>23664.28</v>
      </c>
      <c r="D201" s="362" t="str">
        <f>FRAM!A480</f>
        <v xml:space="preserve"> 1 2CA-7438</v>
      </c>
      <c r="E201" s="363" t="str">
        <f>FRAM!B480</f>
        <v>CA7438 Ford F-100, 350, 450 V8</v>
      </c>
      <c r="F201" s="364">
        <f>FRAM!D480</f>
        <v>17852.919999999998</v>
      </c>
    </row>
    <row r="202" spans="1:6">
      <c r="A202" s="362" t="str">
        <f>FRAM!A434</f>
        <v xml:space="preserve"> 1 2CA-5929</v>
      </c>
      <c r="B202" s="363" t="str">
        <f>FRAM!B434</f>
        <v>CA5929 FORD FOCUS DIESEL</v>
      </c>
      <c r="C202" s="364">
        <f>FRAM!D434</f>
        <v>7746.39</v>
      </c>
      <c r="D202" s="362" t="str">
        <f>FRAM!A481</f>
        <v xml:space="preserve"> 1 2CA-7440</v>
      </c>
      <c r="E202" s="363" t="str">
        <f>FRAM!B481</f>
        <v>CA7440 CHRYSLER YEEP CHEROKKE</v>
      </c>
      <c r="F202" s="364">
        <f>FRAM!D481</f>
        <v>20261.23</v>
      </c>
    </row>
    <row r="203" spans="1:6">
      <c r="A203" s="362" t="str">
        <f>FRAM!A435</f>
        <v xml:space="preserve"> 1 1CA-5930</v>
      </c>
      <c r="B203" s="363" t="str">
        <f>FRAM!B435</f>
        <v>CA5930 NISSAN TERRANO II TD</v>
      </c>
      <c r="C203" s="364">
        <f>FRAM!D435</f>
        <v>16470.759999999998</v>
      </c>
      <c r="D203" s="362" t="str">
        <f>FRAM!A482</f>
        <v xml:space="preserve"> 1 1CA-7444</v>
      </c>
      <c r="E203" s="363" t="str">
        <f>FRAM!B482</f>
        <v>CA7444 JOHN DEERE TRACTORES</v>
      </c>
      <c r="F203" s="364">
        <f>FRAM!D482</f>
        <v>76699.48</v>
      </c>
    </row>
    <row r="204" spans="1:6">
      <c r="A204" s="362" t="str">
        <f>FRAM!A436</f>
        <v xml:space="preserve"> 1 2CA-5941</v>
      </c>
      <c r="B204" s="363" t="str">
        <f>FRAM!B436</f>
        <v>CA5941 RENAULT KANGOO</v>
      </c>
      <c r="C204" s="364">
        <f>FRAM!D436</f>
        <v>11478.22</v>
      </c>
      <c r="D204" s="362" t="str">
        <f>FRAM!A483</f>
        <v xml:space="preserve"> 1 1CA-7444SY</v>
      </c>
      <c r="E204" s="363" t="str">
        <f>FRAM!B483</f>
        <v>CA7444SY JOHN DEERE TRACTORES</v>
      </c>
      <c r="F204" s="364">
        <f>FRAM!D483</f>
        <v>23350.15</v>
      </c>
    </row>
    <row r="205" spans="1:6">
      <c r="A205" s="362" t="str">
        <f>FRAM!A437</f>
        <v xml:space="preserve"> 1 2CA-5944</v>
      </c>
      <c r="B205" s="363" t="str">
        <f>FRAM!B437</f>
        <v>CA5944 DAEWOO LANOS S SE 1.5L</v>
      </c>
      <c r="C205" s="364">
        <f>FRAM!D437</f>
        <v>9130.36</v>
      </c>
      <c r="D205" s="362" t="str">
        <f>FRAM!A484</f>
        <v xml:space="preserve"> 1 1CA-7487</v>
      </c>
      <c r="E205" s="363" t="str">
        <f>FRAM!B484</f>
        <v>CA7487 CATERPILLAR</v>
      </c>
      <c r="F205" s="364">
        <f>FRAM!D484</f>
        <v>40256.36</v>
      </c>
    </row>
    <row r="206" spans="1:6">
      <c r="A206" s="362" t="str">
        <f>FRAM!A438</f>
        <v xml:space="preserve"> 1 2CA-5945</v>
      </c>
      <c r="B206" s="363" t="str">
        <f>FRAM!B438</f>
        <v>CA5945 DAEWO LEGANZA NUBIRA</v>
      </c>
      <c r="C206" s="364">
        <f>FRAM!D438</f>
        <v>11099.17</v>
      </c>
      <c r="D206" s="362" t="str">
        <f>FRAM!A485</f>
        <v xml:space="preserve"> 1 1CA-7487SY</v>
      </c>
      <c r="E206" s="363" t="str">
        <f>FRAM!B485</f>
        <v>CA7487SY CATERPILLAR</v>
      </c>
      <c r="F206" s="364">
        <f>FRAM!D485</f>
        <v>40502.26</v>
      </c>
    </row>
    <row r="207" spans="1:6">
      <c r="A207" s="362" t="str">
        <f>FRAM!A439</f>
        <v xml:space="preserve"> 1 1CA-5961</v>
      </c>
      <c r="B207" s="363" t="str">
        <f>FRAM!B439</f>
        <v>CA5961 PICK UP S-10 BLAZER</v>
      </c>
      <c r="C207" s="364">
        <f>FRAM!D439</f>
        <v>15088.59</v>
      </c>
      <c r="D207" s="362" t="str">
        <f>FRAM!A486</f>
        <v xml:space="preserve"> 1 2CA-7597</v>
      </c>
      <c r="E207" s="363" t="str">
        <f>FRAM!B486</f>
        <v>CA7597 CHEVROLET LUMINA 3,4 L</v>
      </c>
      <c r="F207" s="364">
        <f>FRAM!D486</f>
        <v>10366.209999999999</v>
      </c>
    </row>
    <row r="208" spans="1:6">
      <c r="A208" s="362" t="str">
        <f>FRAM!A440</f>
        <v xml:space="preserve"> 1 1CA-5967</v>
      </c>
      <c r="B208" s="363" t="str">
        <f>FRAM!B440</f>
        <v>CA5967 TOYOTA HILUX 3.0 SW4</v>
      </c>
      <c r="C208" s="364">
        <f>FRAM!D440</f>
        <v>33873.42</v>
      </c>
      <c r="D208" s="362" t="str">
        <f>FRAM!A487</f>
        <v xml:space="preserve"> 1 2CA-7617</v>
      </c>
      <c r="E208" s="363" t="str">
        <f>FRAM!B487</f>
        <v>CA7617 SUZUKI SIDEKIK 16 V</v>
      </c>
      <c r="F208" s="364">
        <f>FRAM!D487</f>
        <v>10994.46</v>
      </c>
    </row>
    <row r="209" spans="1:6">
      <c r="A209" s="362" t="str">
        <f>FRAM!A441</f>
        <v xml:space="preserve"> 1 2CA-5970</v>
      </c>
      <c r="B209" s="363" t="str">
        <f>FRAM!B441</f>
        <v>CA5970 CHEVROLET ASTRA 2.0L</v>
      </c>
      <c r="C209" s="364">
        <f>FRAM!D441</f>
        <v>9580.89</v>
      </c>
      <c r="D209" s="362" t="str">
        <f>FRAM!A488</f>
        <v xml:space="preserve"> 1 2CA-7737</v>
      </c>
      <c r="E209" s="363" t="str">
        <f>FRAM!B488</f>
        <v>CA7737 MONDEO V6 NAFTA</v>
      </c>
      <c r="F209" s="364">
        <f>FRAM!D488</f>
        <v>10889.76</v>
      </c>
    </row>
    <row r="210" spans="1:6">
      <c r="A210" s="362" t="str">
        <f>FRAM!A442</f>
        <v xml:space="preserve"> 1 1CA-5971</v>
      </c>
      <c r="B210" s="363" t="str">
        <f>FRAM!B442</f>
        <v>CA5971 FORD 14000 CON MOTOR CU</v>
      </c>
      <c r="C210" s="364">
        <f>FRAM!D442</f>
        <v>32773.980000000003</v>
      </c>
      <c r="D210" s="362" t="str">
        <f>FRAM!A489</f>
        <v xml:space="preserve"> 1 2CA-7764</v>
      </c>
      <c r="E210" s="363" t="str">
        <f>FRAM!B489</f>
        <v>CA7764 HONDA CIVIC 1.6 CR-V SP</v>
      </c>
      <c r="F210" s="364">
        <f>FRAM!D489</f>
        <v>24168.29</v>
      </c>
    </row>
    <row r="211" spans="1:6">
      <c r="A211" s="362" t="str">
        <f>FRAM!A443</f>
        <v xml:space="preserve"> 1 1CA-5971SY</v>
      </c>
      <c r="B211" s="363" t="str">
        <f>FRAM!B443</f>
        <v>CA5971SY FORD 14000 CON MOTOR</v>
      </c>
      <c r="C211" s="364">
        <f>FRAM!D443</f>
        <v>28899.74</v>
      </c>
      <c r="D211" s="362" t="str">
        <f>FRAM!A490</f>
        <v xml:space="preserve"> 1 1CA-7774</v>
      </c>
      <c r="E211" s="363" t="str">
        <f>FRAM!B490</f>
        <v>CA7774 FORD RANGER Y EXPLORER</v>
      </c>
      <c r="F211" s="364">
        <f>FRAM!D490</f>
        <v>13036.29</v>
      </c>
    </row>
    <row r="212" spans="1:6">
      <c r="A212" s="362" t="str">
        <f>FRAM!A444</f>
        <v xml:space="preserve"> 1 2CA-5981</v>
      </c>
      <c r="B212" s="363" t="str">
        <f>FRAM!B444</f>
        <v>CA5981 SUZUKI FUN 1.0L</v>
      </c>
      <c r="C212" s="364">
        <f>FRAM!D444</f>
        <v>5277.34</v>
      </c>
      <c r="D212" s="362" t="str">
        <f>FRAM!A491</f>
        <v xml:space="preserve"> 1 2CA-7775</v>
      </c>
      <c r="E212" s="363" t="str">
        <f>FRAM!B491</f>
        <v>CA7775 HYUNDAY ACCENT 1,5</v>
      </c>
      <c r="F212" s="364">
        <f>FRAM!D491</f>
        <v>19632.97</v>
      </c>
    </row>
    <row r="213" spans="1:6">
      <c r="A213" s="362" t="str">
        <f>FRAM!A445</f>
        <v xml:space="preserve"> 1 1CA-5999</v>
      </c>
      <c r="B213" s="363" t="str">
        <f>FRAM!B445</f>
        <v>CA5999 Renault Premium (camión</v>
      </c>
      <c r="C213" s="364">
        <f>FRAM!D445</f>
        <v>86637.8</v>
      </c>
      <c r="D213" s="362" t="str">
        <f>FRAM!A492</f>
        <v xml:space="preserve"> 1 1CA-8039</v>
      </c>
      <c r="E213" s="363" t="str">
        <f>FRAM!B492</f>
        <v>CA8039 FORD F-150, F-250, Supe</v>
      </c>
      <c r="F213" s="364">
        <f>FRAM!D492</f>
        <v>16648.759999999998</v>
      </c>
    </row>
    <row r="214" spans="1:6">
      <c r="A214" s="362" t="str">
        <f>FRAM!A446</f>
        <v xml:space="preserve"> 1 1CA-5999SY</v>
      </c>
      <c r="B214" s="363" t="str">
        <f>FRAM!B446</f>
        <v>CA5999 SY Renault Premium</v>
      </c>
      <c r="C214" s="364">
        <f>FRAM!D446</f>
        <v>24176.74</v>
      </c>
      <c r="D214" s="362" t="str">
        <f>FRAM!A493</f>
        <v xml:space="preserve"> 1 2CA-8040</v>
      </c>
      <c r="E214" s="363" t="str">
        <f>FRAM!B493</f>
        <v>CA8040 HONDA CIVIC LX</v>
      </c>
      <c r="F214" s="364">
        <f>FRAM!D493</f>
        <v>13193.36</v>
      </c>
    </row>
    <row r="215" spans="1:6">
      <c r="A215" s="362" t="str">
        <f>FRAM!A447</f>
        <v xml:space="preserve"> 1 1CA-6308</v>
      </c>
      <c r="B215" s="363" t="str">
        <f>FRAM!B447</f>
        <v>CA6308 ROVER SI CON MOTOR HOND</v>
      </c>
      <c r="C215" s="364">
        <f>FRAM!D447</f>
        <v>31936.3</v>
      </c>
      <c r="D215" s="362" t="str">
        <f>FRAM!A494</f>
        <v xml:space="preserve"> 1 2CA-8052</v>
      </c>
      <c r="E215" s="363" t="str">
        <f>FRAM!B494</f>
        <v>CA8052 SUZUKI BALENO 1.3 1.6</v>
      </c>
      <c r="F215" s="364">
        <f>FRAM!D494</f>
        <v>8974.5400000000009</v>
      </c>
    </row>
    <row r="216" spans="1:6">
      <c r="A216" s="362" t="str">
        <f>FRAM!A448</f>
        <v xml:space="preserve"> 1 1CA-6324</v>
      </c>
      <c r="B216" s="363" t="str">
        <f>FRAM!B448</f>
        <v>CA6324 CHAMPION</v>
      </c>
      <c r="C216" s="364">
        <f>FRAM!D448</f>
        <v>75757.100000000006</v>
      </c>
      <c r="D216" s="362" t="str">
        <f>FRAM!A495</f>
        <v xml:space="preserve"> 1 2CA-8067</v>
      </c>
      <c r="E216" s="363" t="str">
        <f>FRAM!B495</f>
        <v>CA8067 ISUZU AMIGO-RODEO V6</v>
      </c>
      <c r="F216" s="364">
        <f>FRAM!D495</f>
        <v>10575.63</v>
      </c>
    </row>
    <row r="217" spans="1:6">
      <c r="A217" s="362" t="str">
        <f>FRAM!A449</f>
        <v xml:space="preserve"> 1 1CA-6362</v>
      </c>
      <c r="B217" s="363" t="str">
        <f>FRAM!B449</f>
        <v>CA6362 HYUNDAY ELANTRA-SONATA</v>
      </c>
      <c r="C217" s="364">
        <f>FRAM!D449</f>
        <v>19404.57</v>
      </c>
      <c r="D217" s="362" t="str">
        <f>FRAM!A496</f>
        <v xml:space="preserve"> 1 2CA-8069</v>
      </c>
      <c r="E217" s="363" t="str">
        <f>FRAM!B496</f>
        <v>CA8069 CHEVROLET GRAND VITARA</v>
      </c>
      <c r="F217" s="364">
        <f>FRAM!D496</f>
        <v>11936.85</v>
      </c>
    </row>
    <row r="218" spans="1:6">
      <c r="A218" s="362" t="str">
        <f>FRAM!A450</f>
        <v xml:space="preserve"> 1 2CA-6366</v>
      </c>
      <c r="B218" s="363" t="str">
        <f>FRAM!B450</f>
        <v>CA6366 FORD PICK UP F-100 AMER</v>
      </c>
      <c r="C218" s="364">
        <f>FRAM!D450</f>
        <v>11832.14</v>
      </c>
      <c r="D218" s="362" t="str">
        <f>FRAM!A497</f>
        <v xml:space="preserve"> 1 1CA-8141</v>
      </c>
      <c r="E218" s="363" t="str">
        <f>FRAM!B497</f>
        <v>CA8141 FORD EXPLORER V6 V8 5L</v>
      </c>
      <c r="F218" s="364">
        <f>FRAM!D497</f>
        <v>14188.1</v>
      </c>
    </row>
    <row r="219" spans="1:6">
      <c r="A219" s="362" t="str">
        <f>FRAM!A451</f>
        <v xml:space="preserve"> 1 2CA-6377</v>
      </c>
      <c r="B219" s="363" t="str">
        <f>FRAM!B451</f>
        <v>CA6377 SUZUKI SWIFT 1,3</v>
      </c>
      <c r="C219" s="364">
        <f>FRAM!D451</f>
        <v>23295.279999999999</v>
      </c>
      <c r="D219" s="362" t="str">
        <f>FRAM!A498</f>
        <v xml:space="preserve"> 1 2CA-8162</v>
      </c>
      <c r="E219" s="363" t="str">
        <f>FRAM!B498</f>
        <v>CA8162 HYUNDAI ELANTRA 1.8 --9</v>
      </c>
      <c r="F219" s="364">
        <f>FRAM!D498</f>
        <v>13673.28</v>
      </c>
    </row>
    <row r="220" spans="1:6">
      <c r="A220" s="362" t="str">
        <f>FRAM!A452</f>
        <v xml:space="preserve"> 1 2CA-6381</v>
      </c>
      <c r="B220" s="363" t="str">
        <f>FRAM!B452</f>
        <v>CA6381 MAZDA RX7</v>
      </c>
      <c r="C220" s="364">
        <f>FRAM!D452</f>
        <v>11522.91</v>
      </c>
      <c r="D220" s="362" t="str">
        <f>FRAM!A499</f>
        <v xml:space="preserve"> 1 2CA-8208</v>
      </c>
      <c r="E220" s="363" t="str">
        <f>FRAM!B499</f>
        <v>CA8208 MITSUBISHI LANCER GLXi</v>
      </c>
      <c r="F220" s="364">
        <f>FRAM!D499</f>
        <v>16125.22</v>
      </c>
    </row>
    <row r="221" spans="1:6">
      <c r="A221" s="362" t="str">
        <f>FRAM!A453</f>
        <v xml:space="preserve"> 1 2CA-6395</v>
      </c>
      <c r="B221" s="363" t="str">
        <f>FRAM!B453</f>
        <v>CA6395 TOYOTA CELICA</v>
      </c>
      <c r="C221" s="364">
        <f>FRAM!D453</f>
        <v>9999.73</v>
      </c>
      <c r="D221" s="362" t="str">
        <f>FRAM!A500</f>
        <v xml:space="preserve"> 1 2CA-8243D</v>
      </c>
      <c r="E221" s="363" t="str">
        <f>FRAM!B500</f>
        <v>CA8243D FORD RANGER</v>
      </c>
      <c r="F221" s="364">
        <f>FRAM!D500</f>
        <v>12408.04</v>
      </c>
    </row>
    <row r="222" spans="1:6">
      <c r="A222" s="362" t="str">
        <f>FRAM!A454</f>
        <v xml:space="preserve"> 1 1CA-6544</v>
      </c>
      <c r="B222" s="363" t="str">
        <f>FRAM!B454</f>
        <v>CA6544 TOYOTA COROLLA Y LIFTB</v>
      </c>
      <c r="C222" s="364">
        <f>FRAM!D454</f>
        <v>13168.78</v>
      </c>
      <c r="D222" s="362" t="str">
        <f>FRAM!A501</f>
        <v xml:space="preserve"> 1 2CA-8295</v>
      </c>
      <c r="E222" s="363" t="str">
        <f>FRAM!B501</f>
        <v>CA8295 Land Rover Freelander.</v>
      </c>
      <c r="F222" s="364">
        <f>FRAM!D501</f>
        <v>25525.59</v>
      </c>
    </row>
    <row r="223" spans="1:6">
      <c r="A223" s="362" t="str">
        <f>FRAM!A455</f>
        <v xml:space="preserve"> 1 2CA-6545</v>
      </c>
      <c r="B223" s="363" t="str">
        <f>FRAM!B455</f>
        <v>CA6545 VW PASSAT TODOS</v>
      </c>
      <c r="C223" s="364">
        <f>FRAM!D455</f>
        <v>6596.68</v>
      </c>
      <c r="D223" s="362" t="str">
        <f>FRAM!A502</f>
        <v xml:space="preserve"> 1 2CA-8602</v>
      </c>
      <c r="E223" s="363" t="str">
        <f>FRAM!B502</f>
        <v>CA8602 AUDI TT QUATRO</v>
      </c>
      <c r="F223" s="364">
        <f>FRAM!D502</f>
        <v>12931.58</v>
      </c>
    </row>
    <row r="224" spans="1:6">
      <c r="A224" s="362" t="str">
        <f>FRAM!A456</f>
        <v xml:space="preserve"> 1 2CA-6558</v>
      </c>
      <c r="B224" s="363" t="str">
        <f>FRAM!B456</f>
        <v>CA6558 MAZDA MPV AIRE</v>
      </c>
      <c r="C224" s="364">
        <f>FRAM!D456</f>
        <v>8114.96</v>
      </c>
      <c r="D224" s="362" t="str">
        <f>FRAM!A503</f>
        <v xml:space="preserve"> 1 1CA-8666</v>
      </c>
      <c r="E224" s="363" t="str">
        <f>FRAM!B503</f>
        <v>CA8666 RENAULT,Camiones Magnum</v>
      </c>
      <c r="F224" s="364">
        <f>FRAM!D503</f>
        <v>36004.83</v>
      </c>
    </row>
    <row r="225" spans="1:6">
      <c r="A225" s="362" t="str">
        <f>FRAM!A457</f>
        <v xml:space="preserve"> 1 1CA-6604SY</v>
      </c>
      <c r="B225" s="363" t="str">
        <f>FRAM!B457</f>
        <v>CA6604SY TRACTOR JOHN DEERE</v>
      </c>
      <c r="C225" s="364">
        <f>FRAM!D457</f>
        <v>38532.980000000003</v>
      </c>
      <c r="D225" s="362" t="str">
        <f>FRAM!A504</f>
        <v xml:space="preserve"> 1 2CA-8668</v>
      </c>
      <c r="E225" s="363" t="str">
        <f>FRAM!B504</f>
        <v>CA8668 MERCEDEZ BENZ SPRINTER</v>
      </c>
      <c r="F225" s="364">
        <f>FRAM!D504</f>
        <v>19790.04</v>
      </c>
    </row>
    <row r="226" spans="1:6">
      <c r="A226" s="362" t="str">
        <f>FRAM!A458</f>
        <v xml:space="preserve"> 1 2CA-6690</v>
      </c>
      <c r="B226" s="363" t="str">
        <f>FRAM!B458</f>
        <v>CA6690 TOYOTA PREVIA MAZDA 929</v>
      </c>
      <c r="C226" s="364">
        <f>FRAM!D458</f>
        <v>10680.34</v>
      </c>
      <c r="D226" s="362" t="str">
        <f>FRAM!A505</f>
        <v xml:space="preserve"> 1 2CA-8674</v>
      </c>
      <c r="E226" s="363" t="str">
        <f>FRAM!B505</f>
        <v>CA8674 PEUGEOT 206 1.6 L NAFTA</v>
      </c>
      <c r="F226" s="364">
        <f>FRAM!D505</f>
        <v>6544.32</v>
      </c>
    </row>
    <row r="227" spans="1:6">
      <c r="A227" s="362" t="str">
        <f>FRAM!A459</f>
        <v xml:space="preserve"> 1 2CA-6807</v>
      </c>
      <c r="B227" s="363" t="str">
        <f>FRAM!B459</f>
        <v>CA6807 ROVER 620 HONDA ACCORD</v>
      </c>
      <c r="C227" s="364">
        <f>FRAM!D459</f>
        <v>17486.43</v>
      </c>
      <c r="D227" s="362" t="str">
        <f>FRAM!A506</f>
        <v xml:space="preserve"> 1 2CA-8675</v>
      </c>
      <c r="E227" s="363" t="str">
        <f>FRAM!B506</f>
        <v>CA8675 PEUGEOT 206 DIESEL</v>
      </c>
      <c r="F227" s="364">
        <f>FRAM!D506</f>
        <v>7382</v>
      </c>
    </row>
    <row r="228" spans="1:6">
      <c r="A228" s="362" t="str">
        <f>FRAM!A460</f>
        <v xml:space="preserve"> 1 2CA-6828</v>
      </c>
      <c r="B228" s="363" t="str">
        <f>FRAM!B460</f>
        <v>CA6828 MAZDA MIATA MX5</v>
      </c>
      <c r="C228" s="364">
        <f>FRAM!D460</f>
        <v>9651.0300000000007</v>
      </c>
      <c r="D228" s="362" t="str">
        <f>FRAM!A507</f>
        <v xml:space="preserve"> 1 2CA-8675D</v>
      </c>
      <c r="E228" s="363" t="str">
        <f>FRAM!B507</f>
        <v>CA8675D PEUGEOT 206 DIESEL</v>
      </c>
      <c r="F228" s="364">
        <f>FRAM!D507</f>
        <v>10889.76</v>
      </c>
    </row>
    <row r="229" spans="1:6">
      <c r="A229" s="362" t="str">
        <f>FRAM!A461</f>
        <v xml:space="preserve"> 1 1CA-6856</v>
      </c>
      <c r="B229" s="363" t="str">
        <f>FRAM!B461</f>
        <v>CA6856 THERMO KING</v>
      </c>
      <c r="C229" s="364">
        <f>FRAM!D461</f>
        <v>61378.99</v>
      </c>
      <c r="D229" s="362" t="str">
        <f>FRAM!A508</f>
        <v xml:space="preserve"> 1 2CA-8730</v>
      </c>
      <c r="E229" s="363" t="str">
        <f>FRAM!B508</f>
        <v>CA8730 DAEWOO Nubira</v>
      </c>
      <c r="F229" s="364">
        <f>FRAM!D508</f>
        <v>18260.66</v>
      </c>
    </row>
    <row r="230" spans="1:6">
      <c r="A230" s="362" t="str">
        <f>FRAM!A462</f>
        <v xml:space="preserve"> 1 2CA-6900</v>
      </c>
      <c r="B230" s="363" t="str">
        <f>FRAM!B462</f>
        <v>CA6900 NISSAN 300ZX 3.0L V6 24</v>
      </c>
      <c r="C230" s="364">
        <f>FRAM!D462</f>
        <v>18487.560000000001</v>
      </c>
      <c r="D230" s="362" t="str">
        <f>FRAM!A509</f>
        <v xml:space="preserve"> 1 2CA-8734</v>
      </c>
      <c r="E230" s="363" t="str">
        <f>FRAM!B509</f>
        <v>CA8734 HYNDAI ATOS</v>
      </c>
      <c r="F230" s="364">
        <f>FRAM!D509</f>
        <v>12209.09</v>
      </c>
    </row>
    <row r="231" spans="1:6">
      <c r="A231" s="362" t="str">
        <f>FRAM!A463</f>
        <v xml:space="preserve"> 1 1CA-6939</v>
      </c>
      <c r="B231" s="363" t="str">
        <f>FRAM!B463</f>
        <v>CA6939 SUZUKI VITARA</v>
      </c>
      <c r="C231" s="364">
        <f>FRAM!D463</f>
        <v>15718.71</v>
      </c>
      <c r="D231" s="362" t="str">
        <f>FRAM!A510</f>
        <v xml:space="preserve"> 1 2CA-8736</v>
      </c>
      <c r="E231" s="363" t="str">
        <f>FRAM!B510</f>
        <v>CA8736 FORD KA MIL MOTOR 50HC</v>
      </c>
      <c r="F231" s="364">
        <f>FRAM!D510</f>
        <v>8795.57</v>
      </c>
    </row>
    <row r="232" spans="1:6">
      <c r="A232" s="362" t="str">
        <f>FRAM!A464</f>
        <v xml:space="preserve"> 1 1CA-7139</v>
      </c>
      <c r="B232" s="363" t="str">
        <f>FRAM!B464</f>
        <v>CA7139 CATERPILLAR CHEVROLET</v>
      </c>
      <c r="C232" s="364">
        <f>FRAM!D464</f>
        <v>56857.09</v>
      </c>
      <c r="D232" s="362" t="str">
        <f>FRAM!A511</f>
        <v xml:space="preserve"> 1 1CA-8737</v>
      </c>
      <c r="E232" s="363" t="str">
        <f>FRAM!B511</f>
        <v>CA8737 Caterpillar</v>
      </c>
      <c r="F232" s="364">
        <f>FRAM!D511</f>
        <v>37429.22</v>
      </c>
    </row>
    <row r="233" spans="1:6">
      <c r="A233" s="362" t="str">
        <f>FRAM!A465</f>
        <v xml:space="preserve"> 1 1CA-7139 SY</v>
      </c>
      <c r="B233" s="363" t="str">
        <f>FRAM!B465</f>
        <v>CA7139SY CATERPILLAR CHEVROLET</v>
      </c>
      <c r="C233" s="364">
        <f>FRAM!D465</f>
        <v>42826.06</v>
      </c>
      <c r="D233" s="362" t="str">
        <f>FRAM!A512</f>
        <v xml:space="preserve"> 1 1CA-8737SY</v>
      </c>
      <c r="E233" s="363" t="str">
        <f>FRAM!B512</f>
        <v>CA8737SY Caterpillar</v>
      </c>
      <c r="F233" s="364">
        <f>FRAM!D512</f>
        <v>33758.97</v>
      </c>
    </row>
    <row r="234" spans="1:6">
      <c r="A234" s="362" t="str">
        <f>FRAM!A466</f>
        <v xml:space="preserve"> 1 2CA-7142</v>
      </c>
      <c r="B234" s="363" t="str">
        <f>FRAM!B466</f>
        <v>CA7142 MITSUBISHI 3000 GT VR6</v>
      </c>
      <c r="C234" s="364">
        <f>FRAM!D466</f>
        <v>12041.56</v>
      </c>
      <c r="D234" s="362" t="str">
        <f>FRAM!A513</f>
        <v xml:space="preserve"> 1 2CA-8747</v>
      </c>
      <c r="E234" s="363" t="str">
        <f>FRAM!B513</f>
        <v>CA8747 CHRYSLER PT CRUISER 9/0</v>
      </c>
      <c r="F234" s="364">
        <f>FRAM!D513</f>
        <v>12303.33</v>
      </c>
    </row>
    <row r="235" spans="1:6">
      <c r="A235" s="362" t="str">
        <f>FRAM!A514</f>
        <v xml:space="preserve"> 1 2CA-8748</v>
      </c>
      <c r="B235" s="363" t="str">
        <f>FRAM!B514</f>
        <v>CA8748 PEUGEOT 306 TURBO DIESE</v>
      </c>
      <c r="C235" s="364">
        <f>FRAM!D514</f>
        <v>14031.03</v>
      </c>
      <c r="D235" s="362" t="str">
        <f>FRAM!A561</f>
        <v xml:space="preserve"> 1 1CA-9230</v>
      </c>
      <c r="E235" s="363" t="str">
        <f>FRAM!B561</f>
        <v>CA9230 ALFA ROMEO 156</v>
      </c>
      <c r="F235" s="364">
        <f>FRAM!D561</f>
        <v>13245.71</v>
      </c>
    </row>
    <row r="236" spans="1:6">
      <c r="A236" s="362" t="str">
        <f>FRAM!A515</f>
        <v xml:space="preserve"> 1 2CA-8766</v>
      </c>
      <c r="B236" s="363" t="str">
        <f>FRAM!B515</f>
        <v>CA8766 HYUNDAI SONATA 2,5 V6 E</v>
      </c>
      <c r="C236" s="364">
        <f>FRAM!D515</f>
        <v>12128.47</v>
      </c>
      <c r="D236" s="362" t="str">
        <f>FRAM!A562</f>
        <v xml:space="preserve"> 1 1CA-9231</v>
      </c>
      <c r="E236" s="363" t="str">
        <f>FRAM!B562</f>
        <v>CA9231 FIAT DUCATTO</v>
      </c>
      <c r="F236" s="364">
        <f>FRAM!D562</f>
        <v>17641.400000000001</v>
      </c>
    </row>
    <row r="237" spans="1:6">
      <c r="A237" s="362" t="str">
        <f>FRAM!A516</f>
        <v xml:space="preserve"> 1 2CA-8768</v>
      </c>
      <c r="B237" s="363" t="str">
        <f>FRAM!B516</f>
        <v>CA8768 MERCEDEZ BENZ CLASE C</v>
      </c>
      <c r="C237" s="364">
        <f>FRAM!D516</f>
        <v>28672.52</v>
      </c>
      <c r="D237" s="362" t="str">
        <f>FRAM!A563</f>
        <v xml:space="preserve"> 1 1CA-9283</v>
      </c>
      <c r="E237" s="363" t="str">
        <f>FRAM!B563</f>
        <v>CA9283 FORD RANGER 2001---&gt;</v>
      </c>
      <c r="F237" s="364">
        <f>FRAM!D563</f>
        <v>25512.39</v>
      </c>
    </row>
    <row r="238" spans="1:6">
      <c r="A238" s="362" t="str">
        <f>FRAM!A517</f>
        <v xml:space="preserve"> 1 1CA-8772</v>
      </c>
      <c r="B238" s="363" t="str">
        <f>FRAM!B517</f>
        <v>CA8772 HIUNDAY GALOPER</v>
      </c>
      <c r="C238" s="364">
        <f>FRAM!D517</f>
        <v>20418.29</v>
      </c>
      <c r="D238" s="362" t="str">
        <f>FRAM!A564</f>
        <v xml:space="preserve"> 1 2CA-9284</v>
      </c>
      <c r="E238" s="363" t="str">
        <f>FRAM!B564</f>
        <v>CA9284 CLIO II 2.0 16V</v>
      </c>
      <c r="F238" s="364">
        <f>FRAM!D564</f>
        <v>12242.14</v>
      </c>
    </row>
    <row r="239" spans="1:6">
      <c r="A239" s="362" t="str">
        <f>FRAM!A518</f>
        <v xml:space="preserve"> 1 1CA-8774</v>
      </c>
      <c r="B239" s="363" t="str">
        <f>FRAM!B518</f>
        <v>CA8774 RENAULT TWINGO MULTI</v>
      </c>
      <c r="C239" s="364">
        <f>FRAM!D518</f>
        <v>8586.15</v>
      </c>
      <c r="D239" s="362" t="str">
        <f>FRAM!A565</f>
        <v xml:space="preserve"> 1 2CA-9290</v>
      </c>
      <c r="E239" s="363" t="str">
        <f>FRAM!B565</f>
        <v>CA9290 VOLKSWAGEN GOL MOTOR 10</v>
      </c>
      <c r="F239" s="364">
        <f>FRAM!D565</f>
        <v>6858.45</v>
      </c>
    </row>
    <row r="240" spans="1:6">
      <c r="A240" s="362" t="str">
        <f>FRAM!A519</f>
        <v xml:space="preserve"> 1 2CA-8786</v>
      </c>
      <c r="B240" s="363" t="str">
        <f>FRAM!B519</f>
        <v>CA8786 RENAULT LAGUNA 1.9 TDI</v>
      </c>
      <c r="C240" s="364">
        <f>FRAM!D519</f>
        <v>11832.14</v>
      </c>
      <c r="D240" s="362" t="str">
        <f>FRAM!A566</f>
        <v xml:space="preserve"> 1 2CA-9315</v>
      </c>
      <c r="E240" s="363" t="str">
        <f>FRAM!B566</f>
        <v>CA9315 BERLINGO 1.4 1.6 1.9 C3</v>
      </c>
      <c r="F240" s="364">
        <f>FRAM!D566</f>
        <v>7827.01</v>
      </c>
    </row>
    <row r="241" spans="1:6">
      <c r="A241" s="362" t="str">
        <f>FRAM!A520</f>
        <v xml:space="preserve"> 1 2CA-8789</v>
      </c>
      <c r="B241" s="363" t="str">
        <f>FRAM!B520</f>
        <v>CA8789 MERCEDES BENZ CLASE A</v>
      </c>
      <c r="C241" s="364">
        <f>FRAM!D520</f>
        <v>14449.87</v>
      </c>
      <c r="D241" s="362" t="str">
        <f>FRAM!A567</f>
        <v xml:space="preserve"> 1 2CA-9328</v>
      </c>
      <c r="E241" s="363" t="str">
        <f>FRAM!B567</f>
        <v>CA9328 FIAT STILO  1,9 L  JTD</v>
      </c>
      <c r="F241" s="364">
        <f>FRAM!D567</f>
        <v>5916.07</v>
      </c>
    </row>
    <row r="242" spans="1:6">
      <c r="A242" s="362" t="str">
        <f>FRAM!A521</f>
        <v xml:space="preserve"> 1 1CA-8797</v>
      </c>
      <c r="B242" s="363" t="str">
        <f>FRAM!B521</f>
        <v>CA8797 DAEWOO MATIZ</v>
      </c>
      <c r="C242" s="364">
        <f>FRAM!D521</f>
        <v>9547.86</v>
      </c>
      <c r="D242" s="362" t="str">
        <f>FRAM!A568</f>
        <v xml:space="preserve"> 1 2CA-9329</v>
      </c>
      <c r="E242" s="363" t="str">
        <f>FRAM!B568</f>
        <v>CA9329 A1115 Fiat 500L y Doblo</v>
      </c>
      <c r="F242" s="364">
        <f>FRAM!D568</f>
        <v>6806.1</v>
      </c>
    </row>
    <row r="243" spans="1:6">
      <c r="A243" s="362" t="str">
        <f>FRAM!A522</f>
        <v xml:space="preserve"> 1 1CA-8805</v>
      </c>
      <c r="B243" s="363" t="str">
        <f>FRAM!B522</f>
        <v>CA8805 CRYSLER NEON 2000</v>
      </c>
      <c r="C243" s="364">
        <f>FRAM!D522</f>
        <v>28847.38</v>
      </c>
      <c r="D243" s="362" t="str">
        <f>FRAM!A569</f>
        <v xml:space="preserve"> 1 1CA-9352</v>
      </c>
      <c r="E243" s="363" t="str">
        <f>FRAM!B569</f>
        <v>CA9352 Agrale. Deutz, Massey F</v>
      </c>
      <c r="F243" s="364">
        <f>FRAM!D569</f>
        <v>34396.97</v>
      </c>
    </row>
    <row r="244" spans="1:6">
      <c r="A244" s="362" t="str">
        <f>FRAM!A523</f>
        <v xml:space="preserve"> 1 2CA-8812</v>
      </c>
      <c r="B244" s="363" t="str">
        <f>FRAM!B523</f>
        <v>CA8812 ALFA ROMEO 145 146 NAFT</v>
      </c>
      <c r="C244" s="364">
        <f>FRAM!D523</f>
        <v>11858.32</v>
      </c>
      <c r="D244" s="362" t="str">
        <f>FRAM!A570</f>
        <v xml:space="preserve"> 1 1CA-9352SY</v>
      </c>
      <c r="E244" s="363" t="str">
        <f>FRAM!B570</f>
        <v>CA9352SY DEUTZ AGRALE 7.5T 8.5</v>
      </c>
      <c r="F244" s="364">
        <f>FRAM!D570</f>
        <v>32826.33</v>
      </c>
    </row>
    <row r="245" spans="1:6">
      <c r="A245" s="362" t="str">
        <f>FRAM!A524</f>
        <v xml:space="preserve"> 1 2CA-8817</v>
      </c>
      <c r="B245" s="363" t="str">
        <f>FRAM!B524</f>
        <v>CA8817 JEEP CHEROKEE LIBERTY</v>
      </c>
      <c r="C245" s="364">
        <f>FRAM!D524</f>
        <v>17015.240000000002</v>
      </c>
      <c r="D245" s="362" t="str">
        <f>FRAM!A571</f>
        <v xml:space="preserve"> 1 1CA-9355</v>
      </c>
      <c r="E245" s="363" t="str">
        <f>FRAM!B571</f>
        <v>CA9355 SCANIA 124 P-94</v>
      </c>
      <c r="F245" s="364">
        <f>FRAM!D571</f>
        <v>59055.98</v>
      </c>
    </row>
    <row r="246" spans="1:6">
      <c r="A246" s="362" t="str">
        <f>FRAM!A525</f>
        <v xml:space="preserve"> 1 2CA-8821</v>
      </c>
      <c r="B246" s="363" t="str">
        <f>FRAM!B525</f>
        <v>CA8821 RENAULT MASTER DIESEL</v>
      </c>
      <c r="C246" s="364">
        <f>FRAM!D525</f>
        <v>12826.88</v>
      </c>
      <c r="D246" s="362" t="str">
        <f>FRAM!A572</f>
        <v xml:space="preserve"> 1 1CA-9355SY</v>
      </c>
      <c r="E246" s="363" t="str">
        <f>FRAM!B572</f>
        <v>CA9355SY SCANIA F94,G380,G420,</v>
      </c>
      <c r="F246" s="364">
        <f>FRAM!D572</f>
        <v>33506.94</v>
      </c>
    </row>
    <row r="247" spans="1:6">
      <c r="A247" s="362" t="str">
        <f>FRAM!A526</f>
        <v xml:space="preserve"> 1 2CA-8847</v>
      </c>
      <c r="B247" s="363" t="str">
        <f>FRAM!B526</f>
        <v>CA8847 CLIO II 1.5L DCi TD</v>
      </c>
      <c r="C247" s="364">
        <f>FRAM!D526</f>
        <v>7486.71</v>
      </c>
      <c r="D247" s="362" t="str">
        <f>FRAM!A573</f>
        <v xml:space="preserve"> 1 2CA-9361</v>
      </c>
      <c r="E247" s="363" t="str">
        <f>FRAM!B573</f>
        <v>CA9361 HONDA PILOT 3.5L V6 24V</v>
      </c>
      <c r="F247" s="364">
        <f>FRAM!D573</f>
        <v>24332.61</v>
      </c>
    </row>
    <row r="248" spans="1:6">
      <c r="A248" s="362" t="str">
        <f>FRAM!A527</f>
        <v xml:space="preserve"> 1 2CA-8858</v>
      </c>
      <c r="B248" s="363" t="str">
        <f>FRAM!B527</f>
        <v>CA8858 CRYSLER NEON 2000</v>
      </c>
      <c r="C248" s="364">
        <f>FRAM!D527</f>
        <v>8668.98</v>
      </c>
      <c r="D248" s="362" t="str">
        <f>FRAM!A574</f>
        <v xml:space="preserve"> 1 2CA-9367</v>
      </c>
      <c r="E248" s="363" t="str">
        <f>FRAM!B574</f>
        <v>CA9367 MITSUBISHI MONTERO V6-</v>
      </c>
      <c r="F248" s="364">
        <f>FRAM!D574</f>
        <v>12451.29</v>
      </c>
    </row>
    <row r="249" spans="1:6">
      <c r="A249" s="362" t="str">
        <f>FRAM!A528</f>
        <v xml:space="preserve"> 1 1CA-8887</v>
      </c>
      <c r="B249" s="363" t="str">
        <f>FRAM!B528</f>
        <v>CA8887 VW Passat Tdi, Audi A-6</v>
      </c>
      <c r="C249" s="364">
        <f>FRAM!D528</f>
        <v>12617.46</v>
      </c>
      <c r="D249" s="362" t="str">
        <f>FRAM!A575</f>
        <v xml:space="preserve"> 1 1CA-9369</v>
      </c>
      <c r="E249" s="363" t="str">
        <f>FRAM!B575</f>
        <v>CA9369 FORD CARGO C1416</v>
      </c>
      <c r="F249" s="364">
        <f>FRAM!D575</f>
        <v>31150.98</v>
      </c>
    </row>
    <row r="250" spans="1:6">
      <c r="A250" s="362" t="str">
        <f>FRAM!A529</f>
        <v xml:space="preserve"> 1 2CA-8911</v>
      </c>
      <c r="B250" s="363" t="str">
        <f>FRAM!B529</f>
        <v>CA8911 Honda Civic 1.7 16V.</v>
      </c>
      <c r="C250" s="364">
        <f>FRAM!D529</f>
        <v>17695.849999999999</v>
      </c>
      <c r="D250" s="362" t="str">
        <f>FRAM!A576</f>
        <v xml:space="preserve"> 1 1CA-9380SY</v>
      </c>
      <c r="E250" s="363" t="str">
        <f>FRAM!B576</f>
        <v>CA9380SY SCANIA 124 OMNIBUS</v>
      </c>
      <c r="F250" s="364">
        <f>FRAM!D576</f>
        <v>40621.230000000003</v>
      </c>
    </row>
    <row r="251" spans="1:6">
      <c r="A251" s="362" t="str">
        <f>FRAM!A530</f>
        <v xml:space="preserve"> 1 2CA-8919</v>
      </c>
      <c r="B251" s="363" t="str">
        <f>FRAM!B530</f>
        <v>CA8919 TRANSIT TDI 2.4L</v>
      </c>
      <c r="C251" s="364">
        <f>FRAM!D530</f>
        <v>9476.18</v>
      </c>
      <c r="D251" s="362" t="str">
        <f>FRAM!A577</f>
        <v xml:space="preserve"> 1 2CA-9385</v>
      </c>
      <c r="E251" s="363" t="str">
        <f>FRAM!B577</f>
        <v>CA9385 FORD COURRIER CA5682D C</v>
      </c>
      <c r="F251" s="364">
        <f>FRAM!D577</f>
        <v>5834.38</v>
      </c>
    </row>
    <row r="252" spans="1:6">
      <c r="A252" s="362" t="str">
        <f>FRAM!A531</f>
        <v xml:space="preserve"> 1 2CA-8963</v>
      </c>
      <c r="B252" s="363" t="str">
        <f>FRAM!B531</f>
        <v>CA8963 PEUGEOT 306 CITROEN XSA</v>
      </c>
      <c r="C252" s="364">
        <f>FRAM!D531</f>
        <v>11046.82</v>
      </c>
      <c r="D252" s="362" t="str">
        <f>FRAM!A578</f>
        <v xml:space="preserve"> 1 1CA-9388</v>
      </c>
      <c r="E252" s="363" t="str">
        <f>FRAM!B578</f>
        <v>CA9388 ATEGO 1315  OM904LA</v>
      </c>
      <c r="F252" s="364">
        <f>FRAM!D578</f>
        <v>117274.29</v>
      </c>
    </row>
    <row r="253" spans="1:6">
      <c r="A253" s="362" t="str">
        <f>FRAM!A532</f>
        <v xml:space="preserve"> 1 2CA-8964</v>
      </c>
      <c r="B253" s="363" t="str">
        <f>FRAM!B532</f>
        <v>CA8964 RENAULT LAGUNA II CLIO</v>
      </c>
      <c r="C253" s="364">
        <f>FRAM!D532</f>
        <v>6558.98</v>
      </c>
      <c r="D253" s="362" t="str">
        <f>FRAM!A579</f>
        <v xml:space="preserve"> 1 2CA-9391</v>
      </c>
      <c r="E253" s="363" t="str">
        <f>FRAM!B579</f>
        <v>CA9391 CHEVROLET MERIVA GL GLS</v>
      </c>
      <c r="F253" s="364">
        <f>FRAM!D579</f>
        <v>9046.8700000000008</v>
      </c>
    </row>
    <row r="254" spans="1:6">
      <c r="A254" s="362" t="str">
        <f>FRAM!A533</f>
        <v xml:space="preserve"> 1 2CA-8970</v>
      </c>
      <c r="B254" s="363" t="str">
        <f>FRAM!B533</f>
        <v>CA8970 Hyundai Accent 1.6L.</v>
      </c>
      <c r="C254" s="364">
        <f>FRAM!D533</f>
        <v>15130.48</v>
      </c>
      <c r="D254" s="362" t="str">
        <f>FRAM!A580</f>
        <v xml:space="preserve"> 1 1CA-9393</v>
      </c>
      <c r="E254" s="363" t="str">
        <f>FRAM!B580</f>
        <v>CA9393 TOYOTA HILUX</v>
      </c>
      <c r="F254" s="364">
        <f>FRAM!D580</f>
        <v>33140.46</v>
      </c>
    </row>
    <row r="255" spans="1:6">
      <c r="A255" s="362" t="str">
        <f>FRAM!A534</f>
        <v xml:space="preserve"> 1 2CA-8995</v>
      </c>
      <c r="B255" s="363" t="str">
        <f>FRAM!B534</f>
        <v>CA8995 SEAT CORDOBA DIESEL</v>
      </c>
      <c r="C255" s="364">
        <f>FRAM!D534</f>
        <v>10366.209999999999</v>
      </c>
      <c r="D255" s="362" t="str">
        <f>FRAM!A581</f>
        <v xml:space="preserve"> 1 2CA-9409</v>
      </c>
      <c r="E255" s="363" t="str">
        <f>FRAM!B581</f>
        <v>CA9409 AUDI A4 1.6 1.8 1.9 TDI</v>
      </c>
      <c r="F255" s="364">
        <f>FRAM!D581</f>
        <v>18742.939999999999</v>
      </c>
    </row>
    <row r="256" spans="1:6">
      <c r="A256" s="362" t="str">
        <f>FRAM!A535</f>
        <v xml:space="preserve"> 1 2CA-8996</v>
      </c>
      <c r="B256" s="363" t="str">
        <f>FRAM!B535</f>
        <v>CA8996 MASTER 2.8 TD</v>
      </c>
      <c r="C256" s="364">
        <f>FRAM!D535</f>
        <v>12617.46</v>
      </c>
      <c r="D256" s="362" t="str">
        <f>FRAM!A582</f>
        <v xml:space="preserve"> 1 2CA-9410</v>
      </c>
      <c r="E256" s="363" t="str">
        <f>FRAM!B582</f>
        <v>CA9410 GOL TREND SURAN FOX</v>
      </c>
      <c r="F256" s="364">
        <f>FRAM!D582</f>
        <v>7465.77</v>
      </c>
    </row>
    <row r="257" spans="1:6">
      <c r="A257" s="362" t="str">
        <f>FRAM!A536</f>
        <v xml:space="preserve"> 1 2CA-8997</v>
      </c>
      <c r="B257" s="363" t="str">
        <f>FRAM!B536</f>
        <v>CA8997 FORD ESCAPE</v>
      </c>
      <c r="C257" s="364">
        <f>FRAM!D536</f>
        <v>11727.43</v>
      </c>
      <c r="D257" s="362" t="str">
        <f>FRAM!A583</f>
        <v xml:space="preserve"> 1 2CA-9411</v>
      </c>
      <c r="E257" s="363" t="str">
        <f>FRAM!B583</f>
        <v>CA9411 RENAULT CLIO TWINGO 1.2</v>
      </c>
      <c r="F257" s="364">
        <f>FRAM!D583</f>
        <v>5428.12</v>
      </c>
    </row>
    <row r="258" spans="1:6">
      <c r="A258" s="362" t="str">
        <f>FRAM!A537</f>
        <v xml:space="preserve"> 1 1CA-9002SY</v>
      </c>
      <c r="B258" s="363" t="str">
        <f>FRAM!B537</f>
        <v>CA9002 SY VALTRA TRACTORES</v>
      </c>
      <c r="C258" s="364">
        <f>FRAM!D537</f>
        <v>55234.1</v>
      </c>
      <c r="D258" s="362" t="str">
        <f>FRAM!A584</f>
        <v xml:space="preserve"> 1 1CA-9419</v>
      </c>
      <c r="E258" s="363" t="str">
        <f>FRAM!B584</f>
        <v>CA-9419 SCANIA SERIE 4</v>
      </c>
      <c r="F258" s="364">
        <f>FRAM!D584</f>
        <v>69631.61</v>
      </c>
    </row>
    <row r="259" spans="1:6">
      <c r="A259" s="362" t="str">
        <f>FRAM!A538</f>
        <v xml:space="preserve"> 1 1CA-9002</v>
      </c>
      <c r="B259" s="363" t="str">
        <f>FRAM!B538</f>
        <v>CA9002 VALTRA TRACTORES</v>
      </c>
      <c r="C259" s="364">
        <f>FRAM!D538</f>
        <v>73662.91</v>
      </c>
      <c r="D259" s="362" t="str">
        <f>FRAM!A585</f>
        <v xml:space="preserve"> 1 1CA-9419SY</v>
      </c>
      <c r="E259" s="363" t="str">
        <f>FRAM!B585</f>
        <v>CA9419SY SCANIA SERIE 4</v>
      </c>
      <c r="F259" s="364">
        <f>FRAM!D585</f>
        <v>39789.49</v>
      </c>
    </row>
    <row r="260" spans="1:6">
      <c r="A260" s="362" t="str">
        <f>FRAM!A539</f>
        <v xml:space="preserve"> 1 1CA-9003</v>
      </c>
      <c r="B260" s="363" t="str">
        <f>FRAM!B539</f>
        <v>CA9003 NISSAN FRONTIER 2.8</v>
      </c>
      <c r="C260" s="364">
        <f>FRAM!D539</f>
        <v>16227.83</v>
      </c>
      <c r="D260" s="362" t="str">
        <f>FRAM!A586</f>
        <v xml:space="preserve"> 1 2CA-9424</v>
      </c>
      <c r="E260" s="363" t="str">
        <f>FRAM!B586</f>
        <v>CA9424 VW BORA (CA5827 PREF)</v>
      </c>
      <c r="F260" s="364">
        <f>FRAM!D586</f>
        <v>9842.66</v>
      </c>
    </row>
    <row r="261" spans="1:6">
      <c r="A261" s="362" t="str">
        <f>FRAM!A540</f>
        <v xml:space="preserve"> 1 1CA-9007</v>
      </c>
      <c r="B261" s="363" t="str">
        <f>FRAM!B540</f>
        <v>CA9007 BMW X3, Serie 300, 500,</v>
      </c>
      <c r="C261" s="364">
        <f>FRAM!D540</f>
        <v>21360.67</v>
      </c>
      <c r="D261" s="362" t="str">
        <f>FRAM!A587</f>
        <v xml:space="preserve"> 1 2CA-9431</v>
      </c>
      <c r="E261" s="363" t="str">
        <f>FRAM!B587</f>
        <v>CA9431 VW SURAN 1,9 Sdi (64cv)</v>
      </c>
      <c r="F261" s="364">
        <f>FRAM!D587</f>
        <v>9214.41</v>
      </c>
    </row>
    <row r="262" spans="1:6">
      <c r="A262" s="362" t="str">
        <f>FRAM!A541</f>
        <v xml:space="preserve"> 1 2CA9017</v>
      </c>
      <c r="B262" s="363" t="str">
        <f>FRAM!B541</f>
        <v>CA9017 DAIHATSU SIRION</v>
      </c>
      <c r="C262" s="364">
        <f>FRAM!D541</f>
        <v>15706.38</v>
      </c>
      <c r="D262" s="362" t="str">
        <f>FRAM!A588</f>
        <v xml:space="preserve"> 1 2CA-9435</v>
      </c>
      <c r="E262" s="363" t="str">
        <f>FRAM!B588</f>
        <v>CA9435 BMW Mini Cooper 1.6L 16</v>
      </c>
      <c r="F262" s="364">
        <f>FRAM!D588</f>
        <v>11989.2</v>
      </c>
    </row>
    <row r="263" spans="1:6">
      <c r="A263" s="362" t="str">
        <f>FRAM!A542</f>
        <v xml:space="preserve"> 1 2CA-9021</v>
      </c>
      <c r="B263" s="363" t="str">
        <f>FRAM!B542</f>
        <v>CA9021 MAZDA PICK UP B-2500 DD</v>
      </c>
      <c r="C263" s="364">
        <f>FRAM!D542</f>
        <v>12931.58</v>
      </c>
      <c r="D263" s="362" t="str">
        <f>FRAM!A589</f>
        <v xml:space="preserve"> 1 2CA-9441</v>
      </c>
      <c r="E263" s="363" t="str">
        <f>FRAM!B589</f>
        <v>CA9441 Hyundai Santa Fe 2.4L,</v>
      </c>
      <c r="F263" s="364">
        <f>FRAM!D589</f>
        <v>20575.36</v>
      </c>
    </row>
    <row r="264" spans="1:6">
      <c r="A264" s="362" t="str">
        <f>FRAM!A543</f>
        <v xml:space="preserve"> 1 2CA-9022</v>
      </c>
      <c r="B264" s="363" t="str">
        <f>FRAM!B543</f>
        <v>CA9022 VW Sharan, Seat Alhambr</v>
      </c>
      <c r="C264" s="364">
        <f>FRAM!D543</f>
        <v>17538.79</v>
      </c>
      <c r="D264" s="362" t="str">
        <f>FRAM!A590</f>
        <v xml:space="preserve"> 1 1CA-9475</v>
      </c>
      <c r="E264" s="363" t="str">
        <f>FRAM!B590</f>
        <v>CA9475 NISSAN PICK UP D/C</v>
      </c>
      <c r="F264" s="364">
        <f>FRAM!D590</f>
        <v>12397.9</v>
      </c>
    </row>
    <row r="265" spans="1:6">
      <c r="A265" s="362" t="str">
        <f>FRAM!A544</f>
        <v xml:space="preserve"> 1 1CA-9032</v>
      </c>
      <c r="B265" s="363" t="str">
        <f>FRAM!B544</f>
        <v>CA9032 MERCEDES BENZ OMNIBUS O</v>
      </c>
      <c r="C265" s="364">
        <f>FRAM!D544</f>
        <v>42826.06</v>
      </c>
      <c r="D265" s="362" t="str">
        <f>FRAM!A591</f>
        <v xml:space="preserve"> 1 2CA-9477</v>
      </c>
      <c r="E265" s="363" t="str">
        <f>FRAM!B591</f>
        <v>CA9477 RENAULT LAGUNA II 1.9</v>
      </c>
      <c r="F265" s="364">
        <f>FRAM!D591</f>
        <v>6932.73</v>
      </c>
    </row>
    <row r="266" spans="1:6">
      <c r="A266" s="362" t="str">
        <f>FRAM!A545</f>
        <v xml:space="preserve"> 1 1CA-9032SY</v>
      </c>
      <c r="B266" s="363" t="str">
        <f>FRAM!B545</f>
        <v>CA9032SY MERCEDES BENZ OMNIBUS</v>
      </c>
      <c r="C266" s="364">
        <f>FRAM!D545</f>
        <v>24313.47</v>
      </c>
      <c r="D266" s="362" t="str">
        <f>FRAM!A592</f>
        <v xml:space="preserve"> 1 2CA-9482</v>
      </c>
      <c r="E266" s="363" t="str">
        <f>FRAM!B592</f>
        <v>CA9482 TOYOTA COROLLA 16V</v>
      </c>
      <c r="F266" s="364">
        <f>FRAM!D592</f>
        <v>12198.62</v>
      </c>
    </row>
    <row r="267" spans="1:6">
      <c r="A267" s="362" t="str">
        <f>FRAM!A546</f>
        <v xml:space="preserve"> 1 1CA-9033</v>
      </c>
      <c r="B267" s="363" t="str">
        <f>FRAM!B546</f>
        <v>CA9033 MERCEDES BENZ 712 914</v>
      </c>
      <c r="C267" s="364">
        <f>FRAM!D546</f>
        <v>27119.68</v>
      </c>
      <c r="D267" s="362" t="str">
        <f>FRAM!A593</f>
        <v xml:space="preserve"> 1 2CA-9492</v>
      </c>
      <c r="E267" s="363" t="str">
        <f>FRAM!B593</f>
        <v>CA9492 MAZDA RX7</v>
      </c>
      <c r="F267" s="364">
        <f>FRAM!D593</f>
        <v>11586.82</v>
      </c>
    </row>
    <row r="268" spans="1:6">
      <c r="A268" s="362" t="str">
        <f>FRAM!A547</f>
        <v xml:space="preserve"> 1 1CA-9033SY</v>
      </c>
      <c r="B268" s="363" t="str">
        <f>FRAM!B547</f>
        <v>CA9033SY MERCEDES BENZ 712 914</v>
      </c>
      <c r="C268" s="364">
        <f>FRAM!D547</f>
        <v>22041.279999999999</v>
      </c>
      <c r="D268" s="362" t="str">
        <f>FRAM!A594</f>
        <v xml:space="preserve"> 1 1CA-9493</v>
      </c>
      <c r="E268" s="363" t="str">
        <f>FRAM!B594</f>
        <v>CA9493 HONDA CIVIC2.0 16V CRV</v>
      </c>
      <c r="F268" s="364">
        <f>FRAM!D594</f>
        <v>24920.79</v>
      </c>
    </row>
    <row r="269" spans="1:6">
      <c r="A269" s="362" t="str">
        <f>FRAM!A548</f>
        <v xml:space="preserve"> 1 1CA-9045</v>
      </c>
      <c r="B269" s="363" t="str">
        <f>FRAM!B548</f>
        <v>CA9045 SCANIA ALTO</v>
      </c>
      <c r="C269" s="364">
        <f>FRAM!D548</f>
        <v>67725.899999999994</v>
      </c>
      <c r="D269" s="362" t="str">
        <f>FRAM!A595</f>
        <v xml:space="preserve"> 1 2CA-9511</v>
      </c>
      <c r="E269" s="363" t="str">
        <f>FRAM!B595</f>
        <v>CA9511 FORD ECO SPORT FIESTA 1</v>
      </c>
      <c r="F269" s="364">
        <f>FRAM!D595</f>
        <v>6738.04</v>
      </c>
    </row>
    <row r="270" spans="1:6">
      <c r="A270" s="362" t="str">
        <f>FRAM!A549</f>
        <v xml:space="preserve"> 1 1CA-9045SY</v>
      </c>
      <c r="B270" s="363" t="str">
        <f>FRAM!B549</f>
        <v>CA9045SY SCANIA ALTO</v>
      </c>
      <c r="C270" s="364">
        <f>FRAM!D549</f>
        <v>23748.04</v>
      </c>
      <c r="D270" s="362" t="str">
        <f>FRAM!A596</f>
        <v xml:space="preserve"> 1 2CA-9519</v>
      </c>
      <c r="E270" s="363" t="str">
        <f>FRAM!B596</f>
        <v>CA9519 VOLKSWAGEN FOX 1.6 GOLF</v>
      </c>
      <c r="F270" s="364">
        <f>FRAM!D596</f>
        <v>7689.84</v>
      </c>
    </row>
    <row r="271" spans="1:6">
      <c r="A271" s="362" t="str">
        <f>FRAM!A550</f>
        <v xml:space="preserve"> 1 1CA-9048SY</v>
      </c>
      <c r="B271" s="363" t="str">
        <f>FRAM!B550</f>
        <v>CA9048SY RENAULT,Camiones Magn</v>
      </c>
      <c r="C271" s="364">
        <f>FRAM!D550</f>
        <v>22198.35</v>
      </c>
      <c r="D271" s="362" t="str">
        <f>FRAM!A597</f>
        <v xml:space="preserve"> 1 2CA-9525</v>
      </c>
      <c r="E271" s="363" t="str">
        <f>FRAM!B597</f>
        <v>CA9525 KIA SORRENTO</v>
      </c>
      <c r="F271" s="364">
        <f>FRAM!D597</f>
        <v>14135.74</v>
      </c>
    </row>
    <row r="272" spans="1:6">
      <c r="A272" s="362" t="str">
        <f>FRAM!A551</f>
        <v xml:space="preserve"> 1 2CA-9054</v>
      </c>
      <c r="B272" s="363" t="str">
        <f>FRAM!B551</f>
        <v>CA9054 CRYSLER CARAVAN</v>
      </c>
      <c r="C272" s="364">
        <f>FRAM!D551</f>
        <v>16062.39</v>
      </c>
      <c r="D272" s="362" t="str">
        <f>FRAM!A598</f>
        <v xml:space="preserve"> 1 1CA-9560</v>
      </c>
      <c r="E272" s="363" t="str">
        <f>FRAM!B598</f>
        <v>CA9560 Volvo FH12, NL 10, NL 1</v>
      </c>
      <c r="F272" s="364">
        <f>FRAM!D598</f>
        <v>188581.25</v>
      </c>
    </row>
    <row r="273" spans="1:6">
      <c r="A273" s="362" t="str">
        <f>FRAM!A552</f>
        <v xml:space="preserve"> 1 1CA9074</v>
      </c>
      <c r="B273" s="363" t="str">
        <f>FRAM!B552</f>
        <v>CA9074 RENAULT CLIO SERIE II</v>
      </c>
      <c r="C273" s="364">
        <f>FRAM!D552</f>
        <v>11633.19</v>
      </c>
      <c r="D273" s="362" t="str">
        <f>FRAM!A599</f>
        <v xml:space="preserve"> 1 1CA-9560SY</v>
      </c>
      <c r="E273" s="363" t="str">
        <f>FRAM!B599</f>
        <v>CA9560SY VOLVO CAMION</v>
      </c>
      <c r="F273" s="364">
        <f>FRAM!D599</f>
        <v>37067.050000000003</v>
      </c>
    </row>
    <row r="274" spans="1:6">
      <c r="A274" s="362" t="str">
        <f>FRAM!A553</f>
        <v xml:space="preserve"> 1 2CA-9078</v>
      </c>
      <c r="B274" s="363" t="str">
        <f>FRAM!B553</f>
        <v>CA9078 RENAULT KANGOO 1.9LD</v>
      </c>
      <c r="C274" s="364">
        <f>FRAM!D553</f>
        <v>7905.54</v>
      </c>
      <c r="D274" s="362" t="str">
        <f>FRAM!A600</f>
        <v xml:space="preserve"> 1 2CA-9564</v>
      </c>
      <c r="E274" s="363" t="str">
        <f>FRAM!B600</f>
        <v>CA9564 HONDA Accord 4-2.3L F/</v>
      </c>
      <c r="F274" s="364">
        <f>FRAM!D600</f>
        <v>15182.83</v>
      </c>
    </row>
    <row r="275" spans="1:6">
      <c r="A275" s="362" t="str">
        <f>FRAM!A554</f>
        <v xml:space="preserve"> 1 2CA-9080</v>
      </c>
      <c r="B275" s="363" t="str">
        <f>FRAM!B554</f>
        <v>CA9080 PEUGEOT 307 DIESEL</v>
      </c>
      <c r="C275" s="364">
        <f>FRAM!D554</f>
        <v>10538.98</v>
      </c>
      <c r="D275" s="362" t="str">
        <f>FRAM!A601</f>
        <v xml:space="preserve"> 1 1CA-9571</v>
      </c>
      <c r="E275" s="363" t="str">
        <f>FRAM!B601</f>
        <v>CA9571 FIAT IVECO EUROCARGO</v>
      </c>
      <c r="F275" s="364">
        <f>FRAM!D601</f>
        <v>21046.55</v>
      </c>
    </row>
    <row r="276" spans="1:6">
      <c r="A276" s="362" t="str">
        <f>FRAM!A555</f>
        <v xml:space="preserve"> 1 2CA-9082</v>
      </c>
      <c r="B276" s="363" t="str">
        <f>FRAM!B555</f>
        <v>CA9082 PEUGEOT 307 NAFTA</v>
      </c>
      <c r="C276" s="364">
        <f>FRAM!D555</f>
        <v>8586.15</v>
      </c>
      <c r="D276" s="362" t="str">
        <f>FRAM!A602</f>
        <v xml:space="preserve"> 1 2CA-9572</v>
      </c>
      <c r="E276" s="363" t="str">
        <f>FRAM!B602</f>
        <v>CA9572 FORD FIESTA 1.4 ECO SPO</v>
      </c>
      <c r="F276" s="364">
        <f>FRAM!D602</f>
        <v>10261.5</v>
      </c>
    </row>
    <row r="277" spans="1:6">
      <c r="A277" s="362" t="str">
        <f>FRAM!A556</f>
        <v xml:space="preserve"> 1 2CA-9096-2</v>
      </c>
      <c r="B277" s="363" t="str">
        <f>FRAM!B556</f>
        <v>CA9096-2 Seat Ibisa III 1,4 i</v>
      </c>
      <c r="C277" s="364">
        <f>FRAM!D556</f>
        <v>10785.05</v>
      </c>
      <c r="D277" s="362" t="str">
        <f>FRAM!A603</f>
        <v xml:space="preserve"> 1 2CA-9572D</v>
      </c>
      <c r="E277" s="363" t="str">
        <f>FRAM!B603</f>
        <v>CA9572D Citroen C3 HDI Diesel</v>
      </c>
      <c r="F277" s="364">
        <f>FRAM!D603</f>
        <v>10627.98</v>
      </c>
    </row>
    <row r="278" spans="1:6">
      <c r="A278" s="362" t="str">
        <f>FRAM!A557</f>
        <v xml:space="preserve"> 1 2CA-9097</v>
      </c>
      <c r="B278" s="363" t="str">
        <f>FRAM!B557</f>
        <v>CA9097 RENAULT LAGUNA II RXT 3</v>
      </c>
      <c r="C278" s="364">
        <f>FRAM!D557</f>
        <v>15915.8</v>
      </c>
      <c r="D278" s="362" t="str">
        <f>FRAM!A604</f>
        <v xml:space="preserve"> 1 1CA-9589</v>
      </c>
      <c r="E278" s="363" t="str">
        <f>FRAM!B604</f>
        <v>CA9589 Dodge Ram 2500.</v>
      </c>
      <c r="F278" s="364">
        <f>FRAM!D604</f>
        <v>33906.04</v>
      </c>
    </row>
    <row r="279" spans="1:6">
      <c r="A279" s="362" t="str">
        <f>FRAM!A558</f>
        <v xml:space="preserve"> 1 2CA-9098</v>
      </c>
      <c r="B279" s="363" t="str">
        <f>FRAM!B558</f>
        <v>CA9098 RENAULT CLIO II MEGANE</v>
      </c>
      <c r="C279" s="364">
        <f>FRAM!D558</f>
        <v>6963.16</v>
      </c>
      <c r="D279" s="362" t="str">
        <f>FRAM!A605</f>
        <v xml:space="preserve"> 1 2CA-9600</v>
      </c>
      <c r="E279" s="363" t="str">
        <f>FRAM!B605</f>
        <v>CA9600 HONDA V6-3.0L F/inj. SO</v>
      </c>
      <c r="F279" s="364">
        <f>FRAM!D605</f>
        <v>18271.75</v>
      </c>
    </row>
    <row r="280" spans="1:6">
      <c r="A280" s="362" t="str">
        <f>FRAM!A559</f>
        <v xml:space="preserve"> 1 2CA-9113</v>
      </c>
      <c r="B280" s="363" t="str">
        <f>FRAM!B559</f>
        <v>CA9113 SUBARU LEGACY IMPROTA</v>
      </c>
      <c r="C280" s="364">
        <f>FRAM!D559</f>
        <v>13298.07</v>
      </c>
      <c r="D280" s="362" t="str">
        <f>FRAM!A606</f>
        <v xml:space="preserve"> 1 2CA-9643</v>
      </c>
      <c r="E280" s="363" t="str">
        <f>FRAM!B606</f>
        <v>CA9643 PEUGEOT CITROEN 2.0 HDi</v>
      </c>
      <c r="F280" s="364">
        <f>FRAM!D606</f>
        <v>12512.75</v>
      </c>
    </row>
    <row r="281" spans="1:6">
      <c r="A281" s="362" t="str">
        <f>FRAM!A560</f>
        <v xml:space="preserve"> 1 2CA-9126</v>
      </c>
      <c r="B281" s="363" t="str">
        <f>FRAM!B560</f>
        <v>CA9126 MONDEO 2,0L, 4 Ci  02/0</v>
      </c>
      <c r="C281" s="364">
        <f>FRAM!D560</f>
        <v>12502.27</v>
      </c>
      <c r="D281" s="362" t="str">
        <f>FRAM!A607</f>
        <v xml:space="preserve"> 1 2CA-9683</v>
      </c>
      <c r="E281" s="363" t="str">
        <f>FRAM!B607</f>
        <v>CA9683 Toyota 4 RUNNER 4.0L V6</v>
      </c>
      <c r="F281" s="364">
        <f>FRAM!D607</f>
        <v>19318.849999999999</v>
      </c>
    </row>
    <row r="282" spans="1:6">
      <c r="A282" s="362" t="str">
        <f>FRAM!A608</f>
        <v xml:space="preserve"> 1 2CA-9711</v>
      </c>
      <c r="B282" s="363" t="str">
        <f>FRAM!B608</f>
        <v>CA9711 VW VENTO 1.9 2.0 D</v>
      </c>
      <c r="C282" s="364">
        <f>FRAM!D608</f>
        <v>8984.0499999999993</v>
      </c>
      <c r="D282" s="362" t="str">
        <f>FRAM!A655</f>
        <v xml:space="preserve"> 1 4CF-10569</v>
      </c>
      <c r="E282" s="363" t="str">
        <f>FRAM!B655</f>
        <v>CF10569 ECOSPORT KD</v>
      </c>
      <c r="F282" s="364">
        <f>FRAM!D655</f>
        <v>7120.22</v>
      </c>
    </row>
    <row r="283" spans="1:6">
      <c r="A283" s="362" t="str">
        <f>FRAM!A609</f>
        <v xml:space="preserve"> 1 2CA-9728</v>
      </c>
      <c r="B283" s="363" t="str">
        <f>FRAM!B609</f>
        <v>CA9728 SUZUKI JIMMY</v>
      </c>
      <c r="C283" s="364">
        <f>FRAM!D609</f>
        <v>16701.12</v>
      </c>
      <c r="D283" s="362" t="str">
        <f>FRAM!A656</f>
        <v xml:space="preserve"> 1 4CF-10597</v>
      </c>
      <c r="E283" s="363" t="str">
        <f>FRAM!B656</f>
        <v>CF10597 IVECO DAYLI</v>
      </c>
      <c r="F283" s="364">
        <f>FRAM!D656</f>
        <v>11570.37</v>
      </c>
    </row>
    <row r="284" spans="1:6">
      <c r="A284" s="362" t="str">
        <f>FRAM!A610</f>
        <v xml:space="preserve"> 1 1CA-9746</v>
      </c>
      <c r="B284" s="363" t="str">
        <f>FRAM!B610</f>
        <v>CA9746 VALTRA TRACTORES</v>
      </c>
      <c r="C284" s="364">
        <f>FRAM!D610</f>
        <v>24426.560000000001</v>
      </c>
      <c r="D284" s="362" t="str">
        <f>FRAM!A657</f>
        <v xml:space="preserve"> 1 4CF-10774</v>
      </c>
      <c r="E284" s="363" t="str">
        <f>FRAM!B657</f>
        <v>CF10774 GM AVEO CRUZE</v>
      </c>
      <c r="F284" s="364">
        <f>FRAM!D657</f>
        <v>12128.47</v>
      </c>
    </row>
    <row r="285" spans="1:6">
      <c r="A285" s="362" t="str">
        <f>FRAM!A611</f>
        <v xml:space="preserve"> 1 1CA-9746SY</v>
      </c>
      <c r="B285" s="363" t="str">
        <f>FRAM!B611</f>
        <v>CA9746SY  VALTRA TRACTORES</v>
      </c>
      <c r="C285" s="364">
        <f>FRAM!D611</f>
        <v>26962.62</v>
      </c>
      <c r="D285" s="362" t="str">
        <f>FRAM!A658</f>
        <v xml:space="preserve"> 1 4CF-10829</v>
      </c>
      <c r="E285" s="363" t="str">
        <f>FRAM!B658</f>
        <v>CF10829 FIAT PUNTO 5P</v>
      </c>
      <c r="F285" s="364">
        <f>FRAM!D658</f>
        <v>6491.97</v>
      </c>
    </row>
    <row r="286" spans="1:6">
      <c r="A286" s="362" t="str">
        <f>FRAM!A612</f>
        <v xml:space="preserve"> 1 1CA-9747</v>
      </c>
      <c r="B286" s="363" t="str">
        <f>FRAM!B612</f>
        <v>CA9747 MERCEDES BENZ 1634</v>
      </c>
      <c r="C286" s="364">
        <f>FRAM!D612</f>
        <v>40470.1</v>
      </c>
      <c r="D286" s="362" t="str">
        <f>FRAM!A659</f>
        <v xml:space="preserve"> 1 4CF-10829-2</v>
      </c>
      <c r="E286" s="363" t="str">
        <f>FRAM!B659</f>
        <v>CF10829-2 FIAT PUNTO 5P 42 PLI</v>
      </c>
      <c r="F286" s="364">
        <f>FRAM!D659</f>
        <v>6177.84</v>
      </c>
    </row>
    <row r="287" spans="1:6">
      <c r="A287" s="362" t="str">
        <f>FRAM!A613</f>
        <v xml:space="preserve"> 1 1CA-9747SY</v>
      </c>
      <c r="B287" s="363" t="str">
        <f>FRAM!B613</f>
        <v>CA9747SY MERCEDES BENZ 1634</v>
      </c>
      <c r="C287" s="364">
        <f>FRAM!D613</f>
        <v>39789.49</v>
      </c>
      <c r="D287" s="362" t="str">
        <f>FRAM!A660</f>
        <v xml:space="preserve"> 1 4CF-10843</v>
      </c>
      <c r="E287" s="363" t="str">
        <f>FRAM!B660</f>
        <v>CF10843 HONDA CITY TODOS</v>
      </c>
      <c r="F287" s="364">
        <f>FRAM!D660</f>
        <v>7853.19</v>
      </c>
    </row>
    <row r="288" spans="1:6">
      <c r="A288" s="362" t="str">
        <f>FRAM!A614</f>
        <v xml:space="preserve"> 1 2CA-9754</v>
      </c>
      <c r="B288" s="363" t="str">
        <f>FRAM!B614</f>
        <v>CA9754 MEGANE TRAPEZOIDAL</v>
      </c>
      <c r="C288" s="364">
        <f>FRAM!D614</f>
        <v>9214.41</v>
      </c>
      <c r="D288" s="362" t="str">
        <f>FRAM!A661</f>
        <v xml:space="preserve"> 1 4CF-10883</v>
      </c>
      <c r="E288" s="363" t="str">
        <f>FRAM!B661</f>
        <v>CF10883 RENAULT MEGANE 1.6</v>
      </c>
      <c r="F288" s="364">
        <f>FRAM!D661</f>
        <v>4669.72</v>
      </c>
    </row>
    <row r="289" spans="1:6">
      <c r="A289" s="362" t="str">
        <f>FRAM!A615</f>
        <v xml:space="preserve"> 1 2CA-9764</v>
      </c>
      <c r="B289" s="363" t="str">
        <f>FRAM!B615</f>
        <v>CA9764 PEUGEOT 307 1.6L HDi</v>
      </c>
      <c r="C289" s="364">
        <f>FRAM!D615</f>
        <v>9266.76</v>
      </c>
      <c r="D289" s="362" t="str">
        <f>FRAM!A662</f>
        <v xml:space="preserve"> 1 4CF-10892</v>
      </c>
      <c r="E289" s="363" t="str">
        <f>FRAM!B662</f>
        <v>CF10892 TOYOTA HILUX 2005--</v>
      </c>
      <c r="F289" s="364">
        <f>FRAM!D662</f>
        <v>5811.36</v>
      </c>
    </row>
    <row r="290" spans="1:6">
      <c r="A290" s="362" t="str">
        <f>FRAM!A616</f>
        <v xml:space="preserve"> 1 2CA-9784</v>
      </c>
      <c r="B290" s="363" t="str">
        <f>FRAM!B616</f>
        <v>CA9784- A1196  MEGANE 1.2 2.0</v>
      </c>
      <c r="C290" s="364">
        <f>FRAM!D616</f>
        <v>11618.97</v>
      </c>
      <c r="D290" s="362" t="str">
        <f>FRAM!A663</f>
        <v xml:space="preserve"> 1 4CF-10893</v>
      </c>
      <c r="E290" s="363" t="str">
        <f>FRAM!B663</f>
        <v>CF10893 FIAT PALIO - SIENA FAS</v>
      </c>
      <c r="F290" s="364">
        <f>FRAM!D663</f>
        <v>5026.04</v>
      </c>
    </row>
    <row r="291" spans="1:6">
      <c r="A291" s="362" t="str">
        <f>FRAM!A617</f>
        <v xml:space="preserve"> 1 2CA-9792</v>
      </c>
      <c r="B291" s="363" t="str">
        <f>FRAM!B617</f>
        <v>CA9792 HYUNDAI  TERRACAN 2,9L</v>
      </c>
      <c r="C291" s="364">
        <f>FRAM!D617</f>
        <v>9790.31</v>
      </c>
      <c r="D291" s="362" t="str">
        <f>FRAM!A664</f>
        <v xml:space="preserve"> 1 4CF-10895</v>
      </c>
      <c r="E291" s="363" t="str">
        <f>FRAM!B664</f>
        <v>CF10895 SUZUKI FUN</v>
      </c>
      <c r="F291" s="364">
        <f>FRAM!D664</f>
        <v>8010.25</v>
      </c>
    </row>
    <row r="292" spans="1:6">
      <c r="A292" s="362" t="str">
        <f>FRAM!A618</f>
        <v xml:space="preserve"> 1 1CA-9800</v>
      </c>
      <c r="B292" s="363" t="str">
        <f>FRAM!B618</f>
        <v>CA9800 AUDI A3</v>
      </c>
      <c r="C292" s="364">
        <f>FRAM!D618</f>
        <v>21831.87</v>
      </c>
      <c r="D292" s="362" t="str">
        <f>FRAM!A665</f>
        <v xml:space="preserve"> 1 4CF-10896</v>
      </c>
      <c r="E292" s="363" t="str">
        <f>FRAM!B665</f>
        <v>CF10896 HYUNDAI SANTA FE MODE</v>
      </c>
      <c r="F292" s="364">
        <f>FRAM!D665</f>
        <v>7434.35</v>
      </c>
    </row>
    <row r="293" spans="1:6">
      <c r="A293" s="362" t="str">
        <f>FRAM!A619</f>
        <v xml:space="preserve"> 1 2CA-9806</v>
      </c>
      <c r="B293" s="363" t="str">
        <f>FRAM!B619</f>
        <v>CA9806 MINI COOPER S.</v>
      </c>
      <c r="C293" s="364">
        <f>FRAM!D619</f>
        <v>7800.83</v>
      </c>
      <c r="D293" s="362" t="str">
        <f>FRAM!A666</f>
        <v xml:space="preserve"> 1 4CF-10898</v>
      </c>
      <c r="E293" s="363" t="str">
        <f>FRAM!B666</f>
        <v>CF10898 GM CHEV CORSA</v>
      </c>
      <c r="F293" s="364">
        <f>FRAM!D666</f>
        <v>7224.93</v>
      </c>
    </row>
    <row r="294" spans="1:6">
      <c r="A294" s="362" t="str">
        <f>FRAM!A620</f>
        <v xml:space="preserve"> 1 2CA-9833</v>
      </c>
      <c r="B294" s="363" t="str">
        <f>FRAM!B620</f>
        <v>CA9833 FORD ECO SPORT 2.0</v>
      </c>
      <c r="C294" s="364">
        <f>FRAM!D620</f>
        <v>9895.02</v>
      </c>
      <c r="D294" s="362" t="str">
        <f>FRAM!A667</f>
        <v xml:space="preserve"> 1 4CF-10899</v>
      </c>
      <c r="E294" s="363" t="str">
        <f>FRAM!B667</f>
        <v>CF10899 HYUNDAI TUCSON</v>
      </c>
      <c r="F294" s="364">
        <f>FRAM!D667</f>
        <v>6020.78</v>
      </c>
    </row>
    <row r="295" spans="1:6">
      <c r="A295" s="362" t="str">
        <f>FRAM!A621</f>
        <v xml:space="preserve"> 1 1CA-9834</v>
      </c>
      <c r="B295" s="363" t="str">
        <f>FRAM!B621</f>
        <v>CA9834 HONDA TITAN</v>
      </c>
      <c r="C295" s="364">
        <f>FRAM!D621</f>
        <v>4502.5</v>
      </c>
      <c r="D295" s="362" t="str">
        <f>FRAM!A668</f>
        <v xml:space="preserve"> 1 4CF-11019</v>
      </c>
      <c r="E295" s="363" t="str">
        <f>FRAM!B668</f>
        <v>CF11019 ISUZU TROOPER</v>
      </c>
      <c r="F295" s="364">
        <f>FRAM!D668</f>
        <v>4711.91</v>
      </c>
    </row>
    <row r="296" spans="1:6">
      <c r="A296" s="362" t="str">
        <f>FRAM!A622</f>
        <v xml:space="preserve"> 1 2CA9835</v>
      </c>
      <c r="B296" s="363" t="str">
        <f>FRAM!B622</f>
        <v>CA9835 HONDA NX BROS125/150</v>
      </c>
      <c r="C296" s="364">
        <f>FRAM!D622</f>
        <v>3088.92</v>
      </c>
      <c r="D296" s="362" t="str">
        <f>FRAM!A669</f>
        <v xml:space="preserve"> 1 4CF-11164</v>
      </c>
      <c r="E296" s="363" t="str">
        <f>FRAM!B669</f>
        <v>CF11164 CABINA C3,C4,LINEA DS</v>
      </c>
      <c r="F296" s="364">
        <f>FRAM!D669</f>
        <v>6910.81</v>
      </c>
    </row>
    <row r="297" spans="1:6">
      <c r="A297" s="362" t="str">
        <f>FRAM!A623</f>
        <v xml:space="preserve"> 1 2CA-9849</v>
      </c>
      <c r="B297" s="363" t="str">
        <f>FRAM!B623</f>
        <v>CA9849 TOYOTA COROLLA D 2.0</v>
      </c>
      <c r="C297" s="364">
        <f>FRAM!D623</f>
        <v>16711.59</v>
      </c>
      <c r="D297" s="362" t="str">
        <f>FRAM!A670</f>
        <v xml:space="preserve"> 1 4CF-11166</v>
      </c>
      <c r="E297" s="363" t="str">
        <f>FRAM!B670</f>
        <v>CF11166 GM CAPTIVA</v>
      </c>
      <c r="F297" s="364">
        <f>FRAM!D670</f>
        <v>20418.29</v>
      </c>
    </row>
    <row r="298" spans="1:6">
      <c r="A298" s="362" t="str">
        <f>FRAM!A624</f>
        <v xml:space="preserve"> 1 2CA-9902</v>
      </c>
      <c r="B298" s="363" t="str">
        <f>FRAM!B624</f>
        <v>CA9902 GM AVEO 1.6L 16V DOHC</v>
      </c>
      <c r="C298" s="364">
        <f>FRAM!D624</f>
        <v>6053.62</v>
      </c>
      <c r="D298" s="362" t="str">
        <f>FRAM!A671</f>
        <v xml:space="preserve"> 1 4CF-11414</v>
      </c>
      <c r="E298" s="363" t="str">
        <f>FRAM!B671</f>
        <v>CF11414 GM SPARK I</v>
      </c>
      <c r="F298" s="364">
        <f>FRAM!D671</f>
        <v>9800.7900000000009</v>
      </c>
    </row>
    <row r="299" spans="1:6">
      <c r="A299" s="362" t="str">
        <f>FRAM!A625</f>
        <v xml:space="preserve"> 1 2CA-9937</v>
      </c>
      <c r="B299" s="363" t="str">
        <f>FRAM!B625</f>
        <v>CA9937 RENAULT CLIO II 1.2 BR</v>
      </c>
      <c r="C299" s="364">
        <f>FRAM!D625</f>
        <v>7124.41</v>
      </c>
      <c r="D299" s="362" t="str">
        <f>FRAM!A672</f>
        <v xml:space="preserve"> 1 4CF-11464</v>
      </c>
      <c r="E299" s="363" t="str">
        <f>FRAM!B672</f>
        <v>CF11464 VW UP</v>
      </c>
      <c r="F299" s="364">
        <f>FRAM!D672</f>
        <v>8481.44</v>
      </c>
    </row>
    <row r="300" spans="1:6">
      <c r="A300" s="362" t="str">
        <f>FRAM!A626</f>
        <v xml:space="preserve"> 1 2CA-9942</v>
      </c>
      <c r="B300" s="363" t="str">
        <f>FRAM!B626</f>
        <v>CA9942 ALFA ROMEO MITO</v>
      </c>
      <c r="C300" s="364">
        <f>FRAM!D626</f>
        <v>12250.98</v>
      </c>
      <c r="D300" s="362" t="str">
        <f>FRAM!A673</f>
        <v xml:space="preserve"> 1 4CF-11484</v>
      </c>
      <c r="E300" s="363" t="str">
        <f>FRAM!B673</f>
        <v>CF11484 FORD TRANSIT</v>
      </c>
      <c r="F300" s="364">
        <f>FRAM!D673</f>
        <v>6701.39</v>
      </c>
    </row>
    <row r="301" spans="1:6">
      <c r="A301" s="362" t="str">
        <f>FRAM!A627</f>
        <v xml:space="preserve"> 1 2CA-9945</v>
      </c>
      <c r="B301" s="363" t="str">
        <f>FRAM!B627</f>
        <v>CA9945 Honda FIT 1,4 L</v>
      </c>
      <c r="C301" s="364">
        <f>FRAM!D627</f>
        <v>11046.82</v>
      </c>
      <c r="D301" s="362" t="str">
        <f>FRAM!A674</f>
        <v xml:space="preserve"> 1 4CF-11486</v>
      </c>
      <c r="E301" s="363" t="str">
        <f>FRAM!B674</f>
        <v>CF11486 VW TIGUAN 2.0</v>
      </c>
      <c r="F301" s="364">
        <f>FRAM!D674</f>
        <v>12879.23</v>
      </c>
    </row>
    <row r="302" spans="1:6">
      <c r="A302" s="362" t="str">
        <f>FRAM!A628</f>
        <v xml:space="preserve"> 1 1CA-9951</v>
      </c>
      <c r="B302" s="363" t="str">
        <f>FRAM!B628</f>
        <v>CA9951 BMW</v>
      </c>
      <c r="C302" s="364">
        <f>FRAM!D628</f>
        <v>15811.09</v>
      </c>
      <c r="D302" s="362" t="str">
        <f>FRAM!A675</f>
        <v xml:space="preserve"> 1 4CF-11548</v>
      </c>
      <c r="E302" s="363" t="str">
        <f>FRAM!B675</f>
        <v>CF11548 FORD RANGER 2.2 3.2</v>
      </c>
      <c r="F302" s="364">
        <f>FRAM!D675</f>
        <v>6954.78</v>
      </c>
    </row>
    <row r="303" spans="1:6">
      <c r="A303" s="362" t="str">
        <f>FRAM!A629</f>
        <v xml:space="preserve"> 1 2CA-9991</v>
      </c>
      <c r="B303" s="363" t="str">
        <f>FRAM!B629</f>
        <v>CA9991-A1190 REN. MASTER 2.5</v>
      </c>
      <c r="C303" s="364">
        <f>FRAM!D629</f>
        <v>11832.14</v>
      </c>
      <c r="D303" s="362" t="str">
        <f>FRAM!A676</f>
        <v xml:space="preserve"> 1 4CF-11586</v>
      </c>
      <c r="E303" s="363" t="str">
        <f>FRAM!B676</f>
        <v>CF11586 Renault Fluence 1.6 y</v>
      </c>
      <c r="F303" s="364">
        <f>FRAM!D676</f>
        <v>5811.36</v>
      </c>
    </row>
    <row r="304" spans="1:6">
      <c r="A304" s="362" t="str">
        <f>FRAM!A630</f>
        <v xml:space="preserve"> 1 1CAK-2521</v>
      </c>
      <c r="B304" s="363" t="str">
        <f>FRAM!B630</f>
        <v>CAK2521 JOHN DEERE 2240-2440-P</v>
      </c>
      <c r="C304" s="364">
        <f>FRAM!D630</f>
        <v>41726.61</v>
      </c>
      <c r="D304" s="362" t="str">
        <f>FRAM!A677</f>
        <v xml:space="preserve"> 1 4CF-11686</v>
      </c>
      <c r="E304" s="363" t="str">
        <f>FRAM!B677</f>
        <v>CF11686 RENAULT LOGAN SANDERO</v>
      </c>
      <c r="F304" s="364">
        <f>FRAM!D677</f>
        <v>4900.3900000000003</v>
      </c>
    </row>
    <row r="305" spans="1:6">
      <c r="A305" s="362" t="str">
        <f>FRAM!A631</f>
        <v xml:space="preserve"> 1 1CAK-253</v>
      </c>
      <c r="B305" s="363" t="str">
        <f>FRAM!B631</f>
        <v>CAK253 MITSUBISHI L-300 Y L-20</v>
      </c>
      <c r="C305" s="364">
        <f>FRAM!D631</f>
        <v>25235.1</v>
      </c>
      <c r="D305" s="362" t="str">
        <f>FRAM!A678</f>
        <v xml:space="preserve"> 1 4CF-11726</v>
      </c>
      <c r="E305" s="363" t="str">
        <f>FRAM!B678</f>
        <v>CF11726 FIAT UNO SIENA PALIO</v>
      </c>
      <c r="F305" s="364">
        <f>FRAM!D678</f>
        <v>7696.13</v>
      </c>
    </row>
    <row r="306" spans="1:6">
      <c r="A306" s="362" t="str">
        <f>FRAM!A632</f>
        <v xml:space="preserve"> 1 1CAK256</v>
      </c>
      <c r="B306" s="363" t="str">
        <f>FRAM!B632</f>
        <v>CAK256 KUBOTA TRACTOR L-295</v>
      </c>
      <c r="C306" s="364">
        <f>FRAM!D632</f>
        <v>36202</v>
      </c>
      <c r="D306" s="362" t="str">
        <f>FRAM!A679</f>
        <v xml:space="preserve"> 1 4CF-11819</v>
      </c>
      <c r="E306" s="363" t="str">
        <f>FRAM!B679</f>
        <v>CF11819 CAPTIVA HYUNDAI KIA</v>
      </c>
      <c r="F306" s="364">
        <f>FRAM!D679</f>
        <v>31465.11</v>
      </c>
    </row>
    <row r="307" spans="1:6">
      <c r="A307" s="362" t="str">
        <f>FRAM!A633</f>
        <v xml:space="preserve"> 1 1CAK-258</v>
      </c>
      <c r="B307" s="363" t="str">
        <f>FRAM!B633</f>
        <v>CAK258 JOHN DEERE 330 4400 610</v>
      </c>
      <c r="C307" s="364">
        <f>FRAM!D633</f>
        <v>31007.9</v>
      </c>
      <c r="D307" s="362" t="str">
        <f>FRAM!A680</f>
        <v xml:space="preserve"> 1 4CF-12018</v>
      </c>
      <c r="E307" s="363" t="str">
        <f>FRAM!B680</f>
        <v>CF12018 TOYOTA ETIOS</v>
      </c>
      <c r="F307" s="364">
        <f>FRAM!D680</f>
        <v>12931.58</v>
      </c>
    </row>
    <row r="308" spans="1:6">
      <c r="A308" s="362" t="str">
        <f>FRAM!A634</f>
        <v xml:space="preserve"> 1 1CAK-4361</v>
      </c>
      <c r="B308" s="363" t="str">
        <f>FRAM!B634</f>
        <v>CAK4361 FIAT AGRI TRACTORES 78</v>
      </c>
      <c r="C308" s="364">
        <f>FRAM!D634</f>
        <v>25419.02</v>
      </c>
      <c r="D308" s="362" t="str">
        <f>FRAM!A681</f>
        <v xml:space="preserve"> 1 4CF-12145</v>
      </c>
      <c r="E308" s="363" t="str">
        <f>FRAM!B681</f>
        <v>CF12145 TOYOTA HILUX</v>
      </c>
      <c r="F308" s="364">
        <f>FRAM!D681</f>
        <v>7237.5</v>
      </c>
    </row>
    <row r="309" spans="1:6">
      <c r="A309" s="362" t="str">
        <f>FRAM!A635</f>
        <v xml:space="preserve"> 1 1CAK-508</v>
      </c>
      <c r="B309" s="363" t="str">
        <f>FRAM!B635</f>
        <v>CAK508 JOHN DEERE 1430-2420-34</v>
      </c>
      <c r="C309" s="364">
        <f>FRAM!D635</f>
        <v>100798.66</v>
      </c>
      <c r="D309" s="362" t="str">
        <f>FRAM!A682</f>
        <v xml:space="preserve"> 1 4CF-5475</v>
      </c>
      <c r="E309" s="363" t="str">
        <f>FRAM!B682</f>
        <v>CF5475 CHEVROLET CORSA AIRE AC</v>
      </c>
      <c r="F309" s="364">
        <f>FRAM!D682</f>
        <v>5654.3</v>
      </c>
    </row>
    <row r="310" spans="1:6">
      <c r="A310" s="362" t="str">
        <f>FRAM!A636</f>
        <v xml:space="preserve"> 1 1CAK-546</v>
      </c>
      <c r="B310" s="363" t="str">
        <f>FRAM!B636</f>
        <v>CAK546 JOHN DEERE,MASSEY FERGU</v>
      </c>
      <c r="C310" s="364">
        <f>FRAM!D636</f>
        <v>79463.02</v>
      </c>
      <c r="D310" s="362" t="str">
        <f>FRAM!A683</f>
        <v xml:space="preserve"> 1 4CF-5551</v>
      </c>
      <c r="E310" s="363" t="str">
        <f>FRAM!B683</f>
        <v>CF5551 CITROEN BERLINGO XANTIA</v>
      </c>
      <c r="F310" s="364">
        <f>FRAM!D683</f>
        <v>8690.86</v>
      </c>
    </row>
    <row r="311" spans="1:6">
      <c r="A311" s="362" t="str">
        <f>FRAM!A637</f>
        <v xml:space="preserve"> 1 1CAK-6604</v>
      </c>
      <c r="B311" s="363" t="str">
        <f>FRAM!B637</f>
        <v>CAK6604 TRACTOR JOHN DEERE</v>
      </c>
      <c r="C311" s="364">
        <f>FRAM!D637</f>
        <v>63296.7</v>
      </c>
      <c r="D311" s="362" t="str">
        <f>FRAM!A684</f>
        <v xml:space="preserve"> 1 4CF-5662</v>
      </c>
      <c r="E311" s="363" t="str">
        <f>FRAM!B684</f>
        <v>CF5662 AUDI A4 1.8 20V TURBO</v>
      </c>
      <c r="F311" s="364">
        <f>FRAM!D684</f>
        <v>6334.91</v>
      </c>
    </row>
    <row r="312" spans="1:6">
      <c r="A312" s="362" t="str">
        <f>FRAM!A638</f>
        <v xml:space="preserve"> 111CATALOGO</v>
      </c>
      <c r="B312" s="363" t="str">
        <f>FRAM!B638</f>
        <v>CATALOGO SOGEFI PRO 2015</v>
      </c>
      <c r="C312" s="364">
        <f>FRAM!D638</f>
        <v>53.84</v>
      </c>
      <c r="D312" s="362" t="str">
        <f>FRAM!A685</f>
        <v xml:space="preserve"> 1 4CF-5663</v>
      </c>
      <c r="E312" s="363" t="str">
        <f>FRAM!B685</f>
        <v>CF5663 SEAT CORDOBA POLO</v>
      </c>
      <c r="F312" s="364">
        <f>FRAM!D685</f>
        <v>6701.39</v>
      </c>
    </row>
    <row r="313" spans="1:6">
      <c r="A313" s="362" t="str">
        <f>FRAM!A639</f>
        <v xml:space="preserve"> 1 4CF-10025</v>
      </c>
      <c r="B313" s="363" t="str">
        <f>FRAM!B639</f>
        <v>CF10025 FIAT 500 1.4 MEX ITAL</v>
      </c>
      <c r="C313" s="364">
        <f>FRAM!D639</f>
        <v>11894.97</v>
      </c>
      <c r="D313" s="362" t="str">
        <f>FRAM!A686</f>
        <v xml:space="preserve"> 1 4CF-5664</v>
      </c>
      <c r="E313" s="363" t="str">
        <f>FRAM!B686</f>
        <v>CF5664 FORD MONDEO</v>
      </c>
      <c r="F313" s="364">
        <f>FRAM!D686</f>
        <v>9004.99</v>
      </c>
    </row>
    <row r="314" spans="1:6">
      <c r="A314" s="362" t="str">
        <f>FRAM!A640</f>
        <v xml:space="preserve"> 1 4CF-10059</v>
      </c>
      <c r="B314" s="363" t="str">
        <f>FRAM!B640</f>
        <v>CF10059 FORD FOCUS</v>
      </c>
      <c r="C314" s="364">
        <f>FRAM!D640</f>
        <v>8429.09</v>
      </c>
      <c r="D314" s="362" t="str">
        <f>FRAM!A687</f>
        <v xml:space="preserve"> 1 4CF-5817</v>
      </c>
      <c r="E314" s="363" t="str">
        <f>FRAM!B687</f>
        <v>CF5817 FORD FIESTA/FORD KA</v>
      </c>
      <c r="F314" s="364">
        <f>FRAM!D687</f>
        <v>8311.82</v>
      </c>
    </row>
    <row r="315" spans="1:6">
      <c r="A315" s="362" t="str">
        <f>FRAM!A641</f>
        <v xml:space="preserve"> 1 4CF-10062</v>
      </c>
      <c r="B315" s="363" t="str">
        <f>FRAM!B641</f>
        <v>CF10062 HONDA NEW CIVIC</v>
      </c>
      <c r="C315" s="364">
        <f>FRAM!D641</f>
        <v>8167.32</v>
      </c>
      <c r="D315" s="362" t="str">
        <f>FRAM!A688</f>
        <v xml:space="preserve"> 1 4CF5818</v>
      </c>
      <c r="E315" s="363" t="str">
        <f>FRAM!B688</f>
        <v>CF5818 FIAT PUNTO</v>
      </c>
      <c r="F315" s="364">
        <f>FRAM!D688</f>
        <v>6753.74</v>
      </c>
    </row>
    <row r="316" spans="1:6">
      <c r="A316" s="362" t="str">
        <f>FRAM!A642</f>
        <v xml:space="preserve"> 1 4CF-10073</v>
      </c>
      <c r="B316" s="363" t="str">
        <f>FRAM!B642</f>
        <v>CF10073 HONDA FIT</v>
      </c>
      <c r="C316" s="364">
        <f>FRAM!D642</f>
        <v>6701.39</v>
      </c>
      <c r="D316" s="362" t="str">
        <f>FRAM!A689</f>
        <v xml:space="preserve"> 1 4CF-5819</v>
      </c>
      <c r="E316" s="363" t="str">
        <f>FRAM!B689</f>
        <v>CF5819 IVECO DALLY /</v>
      </c>
      <c r="F316" s="364">
        <f>FRAM!D689</f>
        <v>5340.17</v>
      </c>
    </row>
    <row r="317" spans="1:6">
      <c r="A317" s="362" t="str">
        <f>FRAM!A643</f>
        <v xml:space="preserve"> 1 4CF10113</v>
      </c>
      <c r="B317" s="363" t="str">
        <f>FRAM!B643</f>
        <v>CF10113 CHEVROLET MERIVA</v>
      </c>
      <c r="C317" s="364">
        <f>FRAM!D643</f>
        <v>9004.99</v>
      </c>
      <c r="D317" s="362" t="str">
        <f>FRAM!A690</f>
        <v xml:space="preserve"> 1 4CF-5823</v>
      </c>
      <c r="E317" s="363" t="str">
        <f>FRAM!B690</f>
        <v>CF5823 Alfa Romeo 145, 146, 15</v>
      </c>
      <c r="F317" s="364">
        <f>FRAM!D690</f>
        <v>6596.68</v>
      </c>
    </row>
    <row r="318" spans="1:6">
      <c r="A318" s="362" t="str">
        <f>FRAM!A644</f>
        <v xml:space="preserve"> 1 4CF10135</v>
      </c>
      <c r="B318" s="363" t="str">
        <f>FRAM!B644</f>
        <v>CF10135 Honda CR-V 2.4L 16V V-</v>
      </c>
      <c r="C318" s="364">
        <f>FRAM!D644</f>
        <v>8794.51</v>
      </c>
      <c r="D318" s="362" t="str">
        <f>FRAM!A691</f>
        <v xml:space="preserve"> 1 4CF-5845</v>
      </c>
      <c r="E318" s="363" t="str">
        <f>FRAM!B691</f>
        <v>CF5845 PEUGEOT 605</v>
      </c>
      <c r="F318" s="364">
        <f>FRAM!D691</f>
        <v>19818.66</v>
      </c>
    </row>
    <row r="319" spans="1:6">
      <c r="A319" s="362" t="str">
        <f>FRAM!A645</f>
        <v xml:space="preserve"> 1 4CF-10204-2</v>
      </c>
      <c r="B319" s="363" t="str">
        <f>FRAM!B645</f>
        <v>CF10204-2-  DS3-PEUG 308 GTI</v>
      </c>
      <c r="C319" s="364">
        <f>FRAM!D645</f>
        <v>9041.64</v>
      </c>
      <c r="D319" s="362" t="str">
        <f>FRAM!A692</f>
        <v xml:space="preserve"> 1 4CF-5846</v>
      </c>
      <c r="E319" s="363" t="str">
        <f>FRAM!B692</f>
        <v>CF5846 PEUGEOT 406</v>
      </c>
      <c r="F319" s="364">
        <f>FRAM!D692</f>
        <v>7172.58</v>
      </c>
    </row>
    <row r="320" spans="1:6">
      <c r="A320" s="362" t="str">
        <f>FRAM!A646</f>
        <v xml:space="preserve"> 1 4CF-10209-2</v>
      </c>
      <c r="B320" s="363" t="str">
        <f>FRAM!B646</f>
        <v>CF10209-2 AUDI A6</v>
      </c>
      <c r="C320" s="364">
        <f>FRAM!D646</f>
        <v>6649.03</v>
      </c>
      <c r="D320" s="362" t="str">
        <f>FRAM!A693</f>
        <v xml:space="preserve"> 1 4CF-5848</v>
      </c>
      <c r="E320" s="363" t="str">
        <f>FRAM!B693</f>
        <v>CF5848 RENAULT LAGUNA</v>
      </c>
      <c r="F320" s="364">
        <f>FRAM!D693</f>
        <v>12231.11</v>
      </c>
    </row>
    <row r="321" spans="1:6">
      <c r="A321" s="362" t="str">
        <f>FRAM!A647</f>
        <v xml:space="preserve"> 1 4CF-10210</v>
      </c>
      <c r="B321" s="363" t="str">
        <f>FRAM!B647</f>
        <v>CF10210 HYUNDAI TUCSON DESDE 2</v>
      </c>
      <c r="C321" s="364">
        <f>FRAM!D647</f>
        <v>7591.42</v>
      </c>
      <c r="D321" s="362" t="str">
        <f>FRAM!A694</f>
        <v xml:space="preserve"> 1 4CF-5849</v>
      </c>
      <c r="E321" s="363" t="str">
        <f>FRAM!B694</f>
        <v>CF5849 RENAULT MEGANE 2.0 SCEN</v>
      </c>
      <c r="F321" s="364">
        <f>FRAM!D694</f>
        <v>6387.26</v>
      </c>
    </row>
    <row r="322" spans="1:6">
      <c r="A322" s="362" t="str">
        <f>FRAM!A648</f>
        <v xml:space="preserve"> 1 4CF-10285</v>
      </c>
      <c r="B322" s="363" t="str">
        <f>FRAM!B648</f>
        <v>CF10285 TOYOTA SW4</v>
      </c>
      <c r="C322" s="364">
        <f>FRAM!D648</f>
        <v>7224.93</v>
      </c>
      <c r="D322" s="362" t="str">
        <f>FRAM!A695</f>
        <v xml:space="preserve"> 1 4CF-5863</v>
      </c>
      <c r="E322" s="363" t="str">
        <f>FRAM!B695</f>
        <v>CF5863 VECTRA TURBODIESEL</v>
      </c>
      <c r="F322" s="364">
        <f>FRAM!D695</f>
        <v>11392.35</v>
      </c>
    </row>
    <row r="323" spans="1:6">
      <c r="A323" s="362" t="str">
        <f>FRAM!A649</f>
        <v xml:space="preserve"> 1 4CF-10363</v>
      </c>
      <c r="B323" s="363" t="str">
        <f>FRAM!B649</f>
        <v>CF10363 Jeep Grand Cherokee I</v>
      </c>
      <c r="C323" s="364">
        <f>FRAM!D649</f>
        <v>12303.33</v>
      </c>
      <c r="D323" s="362" t="str">
        <f>FRAM!A696</f>
        <v xml:space="preserve"> 1 4CF-5864</v>
      </c>
      <c r="E323" s="363" t="str">
        <f>FRAM!B696</f>
        <v>CF5864 PEUGEOT 405 CON A/AC</v>
      </c>
      <c r="F323" s="364">
        <f>FRAM!D696</f>
        <v>7158.34</v>
      </c>
    </row>
    <row r="324" spans="1:6">
      <c r="A324" s="362" t="str">
        <f>FRAM!A650</f>
        <v xml:space="preserve"> 1 4CF-10381</v>
      </c>
      <c r="B324" s="363" t="str">
        <f>FRAM!B650</f>
        <v>CF10381 HYUNDAI SANTA FE MODEL</v>
      </c>
      <c r="C324" s="364">
        <f>FRAM!D650</f>
        <v>5916.07</v>
      </c>
      <c r="D324" s="362" t="str">
        <f>FRAM!A697</f>
        <v xml:space="preserve"> 1 4CF-5865</v>
      </c>
      <c r="E324" s="363" t="str">
        <f>FRAM!B697</f>
        <v>CF5865 HONDA CRV ROVER VARIOS</v>
      </c>
      <c r="F324" s="364">
        <f>FRAM!D697</f>
        <v>7172.58</v>
      </c>
    </row>
    <row r="325" spans="1:6">
      <c r="A325" s="362" t="str">
        <f>FRAM!A651</f>
        <v xml:space="preserve"> 1 4CF-10436</v>
      </c>
      <c r="B325" s="363" t="str">
        <f>FRAM!B651</f>
        <v>CF10436 MB CU3569</v>
      </c>
      <c r="C325" s="364">
        <f>FRAM!D651</f>
        <v>18931.419999999998</v>
      </c>
      <c r="D325" s="362" t="str">
        <f>FRAM!A698</f>
        <v xml:space="preserve"> 1 4CF-5892</v>
      </c>
      <c r="E325" s="363" t="str">
        <f>FRAM!B698</f>
        <v>CF5892 VOLVO CAMION FM 12-340/</v>
      </c>
      <c r="F325" s="364">
        <f>FRAM!D698</f>
        <v>7486.71</v>
      </c>
    </row>
    <row r="326" spans="1:6">
      <c r="A326" s="362" t="str">
        <f>FRAM!A652</f>
        <v xml:space="preserve"> 1 4CF-10457</v>
      </c>
      <c r="B326" s="363" t="str">
        <f>FRAM!B652</f>
        <v>CF10457 AUDI A3</v>
      </c>
      <c r="C326" s="364">
        <f>FRAM!D652</f>
        <v>11685.55</v>
      </c>
      <c r="D326" s="362" t="str">
        <f>FRAM!A699</f>
        <v xml:space="preserve"> 1 4CF-5893</v>
      </c>
      <c r="E326" s="363" t="str">
        <f>FRAM!B699</f>
        <v>CF5893 Renault Megane Sportway</v>
      </c>
      <c r="F326" s="364">
        <f>FRAM!D699</f>
        <v>7109.13</v>
      </c>
    </row>
    <row r="327" spans="1:6">
      <c r="A327" s="362" t="str">
        <f>FRAM!A653</f>
        <v xml:space="preserve"> 1 4CF-10471</v>
      </c>
      <c r="B327" s="363" t="str">
        <f>FRAM!B653</f>
        <v>CF10471 HYUNDAI I-30</v>
      </c>
      <c r="C327" s="364">
        <f>FRAM!D653</f>
        <v>5706.65</v>
      </c>
      <c r="D327" s="362" t="str">
        <f>FRAM!A700</f>
        <v xml:space="preserve"> 1 4CF-8331</v>
      </c>
      <c r="E327" s="363" t="str">
        <f>FRAM!B700</f>
        <v>CF8331 FORD FOCUS DIESEL</v>
      </c>
      <c r="F327" s="364">
        <f>FRAM!D700</f>
        <v>7800.83</v>
      </c>
    </row>
    <row r="328" spans="1:6">
      <c r="A328" s="362" t="str">
        <f>FRAM!A654</f>
        <v xml:space="preserve"> 1 4CFA-10546</v>
      </c>
      <c r="B328" s="363" t="str">
        <f>FRAM!B654</f>
        <v>CF10546 CHEVROLET AVEO</v>
      </c>
      <c r="C328" s="364">
        <f>FRAM!D654</f>
        <v>27806.04</v>
      </c>
      <c r="D328" s="362" t="str">
        <f>FRAM!A701</f>
        <v xml:space="preserve"> 1 4CF-8726</v>
      </c>
      <c r="E328" s="363" t="str">
        <f>FRAM!B701</f>
        <v>CF8726 SUZUKI VITARA</v>
      </c>
      <c r="F328" s="364">
        <f>FRAM!D701</f>
        <v>7853.19</v>
      </c>
    </row>
    <row r="329" spans="1:6">
      <c r="A329" s="362" t="str">
        <f>FRAM!A702</f>
        <v xml:space="preserve"> 1 4CF-8777</v>
      </c>
      <c r="B329" s="363" t="str">
        <f>FRAM!B702</f>
        <v>CF8777 MERCEDES BENZ CLASE A</v>
      </c>
      <c r="C329" s="364">
        <f>FRAM!D702</f>
        <v>9077.06</v>
      </c>
      <c r="D329" s="362" t="str">
        <f>FRAM!A749</f>
        <v xml:space="preserve"> 1 6CG-8673</v>
      </c>
      <c r="E329" s="363" t="str">
        <f>FRAM!B749</f>
        <v>CG8673 RENAULT CLIO EXPRESS</v>
      </c>
      <c r="F329" s="364">
        <f>FRAM!D749</f>
        <v>9153.32</v>
      </c>
    </row>
    <row r="330" spans="1:6">
      <c r="A330" s="362" t="str">
        <f>FRAM!A703</f>
        <v xml:space="preserve"> 1 4CF-8799</v>
      </c>
      <c r="B330" s="363" t="str">
        <f>FRAM!B703</f>
        <v>CF8799 RENAULT MEGANE SCENIC 2</v>
      </c>
      <c r="C330" s="364">
        <f>FRAM!D703</f>
        <v>6910.81</v>
      </c>
      <c r="D330" s="362" t="str">
        <f>FRAM!A750</f>
        <v xml:space="preserve"> 1 6CG-8953</v>
      </c>
      <c r="E330" s="363" t="str">
        <f>FRAM!B750</f>
        <v>CG8953 CITROEN XZARA PICASSO D</v>
      </c>
      <c r="F330" s="364">
        <f>FRAM!D750</f>
        <v>9162.0499999999993</v>
      </c>
    </row>
    <row r="331" spans="1:6">
      <c r="A331" s="362" t="str">
        <f>FRAM!A704</f>
        <v xml:space="preserve"> 1 4CF-8838</v>
      </c>
      <c r="B331" s="363" t="str">
        <f>FRAM!B704</f>
        <v>CF8838 Renault Clio II.</v>
      </c>
      <c r="C331" s="364">
        <f>FRAM!D704</f>
        <v>6450.09</v>
      </c>
      <c r="D331" s="362" t="str">
        <f>FRAM!A751</f>
        <v xml:space="preserve"> 1 7CH-10047ECO</v>
      </c>
      <c r="E331" s="363" t="str">
        <f>FRAM!B751</f>
        <v>CH10047ECO Fiat Punto 1.3L Mul</v>
      </c>
      <c r="F331" s="364">
        <f>FRAM!D751</f>
        <v>8900.2800000000007</v>
      </c>
    </row>
    <row r="332" spans="1:6">
      <c r="A332" s="362" t="str">
        <f>FRAM!A705</f>
        <v xml:space="preserve"> 1 4CF-8867</v>
      </c>
      <c r="B332" s="363" t="str">
        <f>FRAM!B705</f>
        <v>CF8867 PEUGEOT 206</v>
      </c>
      <c r="C332" s="364">
        <f>FRAM!D705</f>
        <v>8533.7999999999993</v>
      </c>
      <c r="D332" s="362" t="str">
        <f>FRAM!A752</f>
        <v xml:space="preserve"> 1 7CH-10075</v>
      </c>
      <c r="E332" s="363" t="str">
        <f>FRAM!B752</f>
        <v>CH10075 BMW series 100, 300, 5</v>
      </c>
      <c r="F332" s="364">
        <f>FRAM!D752</f>
        <v>12523.22</v>
      </c>
    </row>
    <row r="333" spans="1:6">
      <c r="A333" s="362" t="str">
        <f>FRAM!A706</f>
        <v xml:space="preserve"> 1 4CF-8868</v>
      </c>
      <c r="B333" s="363" t="str">
        <f>FRAM!B706</f>
        <v>CF8868 Chevrolet Vectra, Astra</v>
      </c>
      <c r="C333" s="364">
        <f>FRAM!D706</f>
        <v>6544.32</v>
      </c>
      <c r="D333" s="362" t="str">
        <f>FRAM!A753</f>
        <v xml:space="preserve"> 1 8CH-10090</v>
      </c>
      <c r="E333" s="363" t="str">
        <f>FRAM!B753</f>
        <v>CH10090 FORD RANGER 3.0 TDi</v>
      </c>
      <c r="F333" s="364">
        <f>FRAM!D753</f>
        <v>10856.25</v>
      </c>
    </row>
    <row r="334" spans="1:6">
      <c r="A334" s="362" t="str">
        <f>FRAM!A707</f>
        <v xml:space="preserve"> 1 4CF-8869</v>
      </c>
      <c r="B334" s="363" t="str">
        <f>FRAM!B707</f>
        <v>CF8869 CHEVROLET/OPEL ASTRA</v>
      </c>
      <c r="C334" s="364">
        <f>FRAM!D707</f>
        <v>7539.06</v>
      </c>
      <c r="D334" s="362" t="str">
        <f>FRAM!A754</f>
        <v xml:space="preserve"> 1 7CH-10160</v>
      </c>
      <c r="E334" s="363" t="str">
        <f>FRAM!B754</f>
        <v>CH10160 Audi A4 3,2 L V6 24V ;</v>
      </c>
      <c r="F334" s="364">
        <f>FRAM!D754</f>
        <v>14659.28</v>
      </c>
    </row>
    <row r="335" spans="1:6">
      <c r="A335" s="362" t="str">
        <f>FRAM!A708</f>
        <v xml:space="preserve"> 1 4CF-8890</v>
      </c>
      <c r="B335" s="363" t="str">
        <f>FRAM!B708</f>
        <v>CF8890 DUCATTO DUSTER JUMPER</v>
      </c>
      <c r="C335" s="364">
        <f>FRAM!D708</f>
        <v>8062.61</v>
      </c>
      <c r="D335" s="362" t="str">
        <f>FRAM!A755</f>
        <v xml:space="preserve"> 1 7CH-10197ECO</v>
      </c>
      <c r="E335" s="363" t="str">
        <f>FRAM!B755</f>
        <v>CH10197 AUDI  A4,A5,A6, A8,Q7</v>
      </c>
      <c r="F335" s="364">
        <f>FRAM!D755</f>
        <v>23036.02</v>
      </c>
    </row>
    <row r="336" spans="1:6">
      <c r="A336" s="362" t="str">
        <f>FRAM!A709</f>
        <v xml:space="preserve"> 1 4CF-8989</v>
      </c>
      <c r="B336" s="363" t="str">
        <f>FRAM!B709</f>
        <v>CF8989 PALIO SIENA</v>
      </c>
      <c r="C336" s="364">
        <f>FRAM!D709</f>
        <v>5654.3</v>
      </c>
      <c r="D336" s="362" t="str">
        <f>FRAM!A756</f>
        <v xml:space="preserve"> 1 7CH-10246 RV</v>
      </c>
      <c r="E336" s="363" t="str">
        <f>FRAM!B756</f>
        <v>CH10246 RV CHEVROLET CRUZE 1.8</v>
      </c>
      <c r="F336" s="364">
        <f>FRAM!D756</f>
        <v>8255.27</v>
      </c>
    </row>
    <row r="337" spans="1:6">
      <c r="A337" s="362" t="str">
        <f>FRAM!A710</f>
        <v xml:space="preserve"> 1 4CF-9034</v>
      </c>
      <c r="B337" s="363" t="str">
        <f>FRAM!B710</f>
        <v>CF9034 FIAT PALIO SIENA</v>
      </c>
      <c r="C337" s="364">
        <f>FRAM!D710</f>
        <v>9947.3700000000008</v>
      </c>
      <c r="D337" s="362" t="str">
        <f>FRAM!A757</f>
        <v xml:space="preserve"> 1 7CH-10323</v>
      </c>
      <c r="E337" s="363" t="str">
        <f>FRAM!B757</f>
        <v>CH10323 MB CHRYSLER</v>
      </c>
      <c r="F337" s="364">
        <f>FRAM!D757</f>
        <v>9685.6</v>
      </c>
    </row>
    <row r="338" spans="1:6">
      <c r="A338" s="362" t="str">
        <f>FRAM!A711</f>
        <v xml:space="preserve"> 1 4CF-9051</v>
      </c>
      <c r="B338" s="363" t="str">
        <f>FRAM!B711</f>
        <v>CF9051 Mercedes Benz Sprinter</v>
      </c>
      <c r="C338" s="364">
        <f>FRAM!D711</f>
        <v>7067.87</v>
      </c>
      <c r="D338" s="362" t="str">
        <f>FRAM!A758</f>
        <v xml:space="preserve"> 1 7CH-10358 RV</v>
      </c>
      <c r="E338" s="363" t="str">
        <f>FRAM!B758</f>
        <v>CH10358 RV TOYOTA COROLLA 1.8</v>
      </c>
      <c r="F338" s="364">
        <f>FRAM!D758</f>
        <v>5816.6</v>
      </c>
    </row>
    <row r="339" spans="1:6">
      <c r="A339" s="362" t="str">
        <f>FRAM!A712</f>
        <v xml:space="preserve"> 1 4CF-9070</v>
      </c>
      <c r="B339" s="363" t="str">
        <f>FRAM!B712</f>
        <v>CF9070 M. Benz Sprinter.</v>
      </c>
      <c r="C339" s="364">
        <f>FRAM!D712</f>
        <v>7957.9</v>
      </c>
      <c r="D339" s="362" t="str">
        <f>FRAM!A759</f>
        <v xml:space="preserve"> 1 7CH-10532</v>
      </c>
      <c r="E339" s="363" t="str">
        <f>FRAM!B759</f>
        <v>CH10532 =L399 CHEVR. CAPTIVA</v>
      </c>
      <c r="F339" s="364">
        <f>FRAM!D759</f>
        <v>13769.26</v>
      </c>
    </row>
    <row r="340" spans="1:6">
      <c r="A340" s="362" t="str">
        <f>FRAM!A713</f>
        <v xml:space="preserve"> 1 4CF-9071</v>
      </c>
      <c r="B340" s="363" t="str">
        <f>FRAM!B713</f>
        <v>CF9071 PEUGEOT 206 1,6 L Nafta</v>
      </c>
      <c r="C340" s="364">
        <f>FRAM!D713</f>
        <v>7446.52</v>
      </c>
      <c r="D340" s="362" t="str">
        <f>FRAM!A760</f>
        <v xml:space="preserve"> 1 7CH-10623</v>
      </c>
      <c r="E340" s="363" t="str">
        <f>FRAM!B760</f>
        <v>CH10623 ALFA ROMEO VITO</v>
      </c>
      <c r="F340" s="364">
        <f>FRAM!D760</f>
        <v>10020.67</v>
      </c>
    </row>
    <row r="341" spans="1:6">
      <c r="A341" s="362" t="str">
        <f>FRAM!A714</f>
        <v xml:space="preserve"> 1 4CF-9084</v>
      </c>
      <c r="B341" s="363" t="str">
        <f>FRAM!B714</f>
        <v>CF9084 VW GOL GLI SAVEIRO MPI</v>
      </c>
      <c r="C341" s="364">
        <f>FRAM!D714</f>
        <v>6649.03</v>
      </c>
      <c r="D341" s="362" t="str">
        <f>FRAM!A761</f>
        <v xml:space="preserve"> 1 7CH-10636</v>
      </c>
      <c r="E341" s="363" t="str">
        <f>FRAM!B761</f>
        <v>CH10636 VW/AUDI 3.0 TDi V6</v>
      </c>
      <c r="F341" s="364">
        <f>FRAM!D761</f>
        <v>45024.95</v>
      </c>
    </row>
    <row r="342" spans="1:6">
      <c r="A342" s="362" t="str">
        <f>FRAM!A715</f>
        <v xml:space="preserve"> 1 4CF-9293</v>
      </c>
      <c r="B342" s="363" t="str">
        <f>FRAM!B715</f>
        <v>CF9293 Renault Megane II.</v>
      </c>
      <c r="C342" s="364">
        <f>FRAM!D715</f>
        <v>11308.6</v>
      </c>
      <c r="D342" s="362" t="str">
        <f>FRAM!A762</f>
        <v xml:space="preserve"> 1 7CH-10660</v>
      </c>
      <c r="E342" s="363" t="str">
        <f>FRAM!B762</f>
        <v>CH10660 MBW 100 300 X1 X3 X6</v>
      </c>
      <c r="F342" s="364">
        <f>FRAM!D762</f>
        <v>26543.78</v>
      </c>
    </row>
    <row r="343" spans="1:6">
      <c r="A343" s="362" t="str">
        <f>FRAM!A716</f>
        <v xml:space="preserve"> 1 4CF-9294</v>
      </c>
      <c r="B343" s="363" t="str">
        <f>FRAM!B716</f>
        <v>CF9294  CITROEN PICASSO</v>
      </c>
      <c r="C343" s="364">
        <f>FRAM!D716</f>
        <v>7643.77</v>
      </c>
      <c r="D343" s="362" t="str">
        <f>FRAM!A763</f>
        <v xml:space="preserve"> 1 7CH-10759ECO</v>
      </c>
      <c r="E343" s="363" t="str">
        <f>FRAM!B763</f>
        <v>CH10759 L418 VOLKSWAGEN AMAROK</v>
      </c>
      <c r="F343" s="364">
        <f>FRAM!D763</f>
        <v>9386.1299999999992</v>
      </c>
    </row>
    <row r="344" spans="1:6">
      <c r="A344" s="362" t="str">
        <f>FRAM!A717</f>
        <v xml:space="preserve"> 1 4CF-9323</v>
      </c>
      <c r="B344" s="363" t="str">
        <f>FRAM!B717</f>
        <v>CF9323 VW FOX 1.3</v>
      </c>
      <c r="C344" s="364">
        <f>FRAM!D717</f>
        <v>5355.87</v>
      </c>
      <c r="D344" s="362" t="str">
        <f>FRAM!A764</f>
        <v xml:space="preserve"> 1 7CH-11060</v>
      </c>
      <c r="E344" s="363" t="str">
        <f>FRAM!B764</f>
        <v>CH11060 MERCEDES BENZ</v>
      </c>
      <c r="F344" s="364">
        <f>FRAM!D764</f>
        <v>11675.07</v>
      </c>
    </row>
    <row r="345" spans="1:6">
      <c r="A345" s="362" t="str">
        <f>FRAM!A718</f>
        <v xml:space="preserve"> 1 4CF9364</v>
      </c>
      <c r="B345" s="363" t="str">
        <f>FRAM!B718</f>
        <v>CF9364 RENAULT LAGUNA II</v>
      </c>
      <c r="C345" s="364">
        <f>FRAM!D718</f>
        <v>6439.62</v>
      </c>
      <c r="D345" s="362" t="str">
        <f>FRAM!A765</f>
        <v xml:space="preserve"> 1 7CH-11079ECO</v>
      </c>
      <c r="E345" s="363" t="str">
        <f>FRAM!B765</f>
        <v>CH11079ECO VW AUDI V8</v>
      </c>
      <c r="F345" s="364">
        <f>FRAM!D765</f>
        <v>52721.08</v>
      </c>
    </row>
    <row r="346" spans="1:6">
      <c r="A346" s="362" t="str">
        <f>FRAM!A719</f>
        <v xml:space="preserve"> 1 4CF-9398</v>
      </c>
      <c r="B346" s="363" t="str">
        <f>FRAM!B719</f>
        <v>CF9398 PEUGEOT 307 CIT C3</v>
      </c>
      <c r="C346" s="364">
        <f>FRAM!D719</f>
        <v>6387.26</v>
      </c>
      <c r="D346" s="362" t="str">
        <f>FRAM!A766</f>
        <v xml:space="preserve"> 1 7CH-11120</v>
      </c>
      <c r="E346" s="363" t="str">
        <f>FRAM!B766</f>
        <v>CH11120 FIAT TORO JEEPRENEGADE</v>
      </c>
      <c r="F346" s="364">
        <f>FRAM!D766</f>
        <v>11622.72</v>
      </c>
    </row>
    <row r="347" spans="1:6">
      <c r="A347" s="362" t="str">
        <f>FRAM!A720</f>
        <v xml:space="preserve"> 1 4CF-9406</v>
      </c>
      <c r="B347" s="363" t="str">
        <f>FRAM!B720</f>
        <v>CF9406 XSARA PICASSO AIRE ACC</v>
      </c>
      <c r="C347" s="364">
        <f>FRAM!D720</f>
        <v>6387.26</v>
      </c>
      <c r="D347" s="362" t="str">
        <f>FRAM!A767</f>
        <v xml:space="preserve"> 1 7CH-11208ECO</v>
      </c>
      <c r="E347" s="363" t="str">
        <f>FRAM!B767</f>
        <v>CH11208 L470 RV  MASTER 2012</v>
      </c>
      <c r="F347" s="364">
        <f>FRAM!D767</f>
        <v>8408.15</v>
      </c>
    </row>
    <row r="348" spans="1:6">
      <c r="A348" s="362" t="str">
        <f>FRAM!A721</f>
        <v xml:space="preserve"> 1 4CF-9408</v>
      </c>
      <c r="B348" s="363" t="str">
        <f>FRAM!B721</f>
        <v>CF9408 FIAT PUNTO 1.8 16V</v>
      </c>
      <c r="C348" s="364">
        <f>FRAM!D721</f>
        <v>7413.41</v>
      </c>
      <c r="D348" s="362" t="str">
        <f>FRAM!A768</f>
        <v xml:space="preserve"> 1 7CH-11217</v>
      </c>
      <c r="E348" s="363" t="str">
        <f>FRAM!B768</f>
        <v>CH11217 BMW 116D 118 D 120D</v>
      </c>
      <c r="F348" s="364">
        <f>FRAM!D768</f>
        <v>28742.67</v>
      </c>
    </row>
    <row r="349" spans="1:6">
      <c r="A349" s="362" t="str">
        <f>FRAM!A722</f>
        <v xml:space="preserve"> 1 4CF-9414</v>
      </c>
      <c r="B349" s="363" t="str">
        <f>FRAM!B722</f>
        <v>CF9414 PASSAT</v>
      </c>
      <c r="C349" s="364">
        <f>FRAM!D722</f>
        <v>6533.85</v>
      </c>
      <c r="D349" s="362" t="str">
        <f>FRAM!A769</f>
        <v xml:space="preserve"> 1 7CH-11299ECO</v>
      </c>
      <c r="E349" s="363" t="str">
        <f>FRAM!B769</f>
        <v>CH11299ECO GM CAPTIVA CRVAE</v>
      </c>
      <c r="F349" s="364">
        <f>FRAM!D769</f>
        <v>13769.26</v>
      </c>
    </row>
    <row r="350" spans="1:6">
      <c r="A350" s="362" t="str">
        <f>FRAM!A723</f>
        <v xml:space="preserve"> 1 4CF-9466</v>
      </c>
      <c r="B350" s="363" t="str">
        <f>FRAM!B723</f>
        <v>CF9466 AIRE CABINA TOYOTA</v>
      </c>
      <c r="C350" s="364">
        <f>FRAM!D723</f>
        <v>7413.41</v>
      </c>
      <c r="D350" s="362" t="str">
        <f>FRAM!A770</f>
        <v xml:space="preserve"> 1 7CH-11473</v>
      </c>
      <c r="E350" s="363" t="str">
        <f>FRAM!B770</f>
        <v>CH11473 MB C200/A200</v>
      </c>
      <c r="F350" s="364">
        <f>FRAM!D770</f>
        <v>18271.75</v>
      </c>
    </row>
    <row r="351" spans="1:6">
      <c r="A351" s="362" t="str">
        <f>FRAM!A724</f>
        <v xml:space="preserve"> 1 4CF-9485</v>
      </c>
      <c r="B351" s="363" t="str">
        <f>FRAM!B724</f>
        <v>CF9485 FORD TRANSIT</v>
      </c>
      <c r="C351" s="364">
        <f>FRAM!D724</f>
        <v>19224.61</v>
      </c>
      <c r="D351" s="362" t="str">
        <f>FRAM!A771</f>
        <v xml:space="preserve"> 1 7CH-11475</v>
      </c>
      <c r="E351" s="363" t="str">
        <f>FRAM!B771</f>
        <v>CH11475 SPRINTER CDI MOT.0M651</v>
      </c>
      <c r="F351" s="364">
        <f>FRAM!D771</f>
        <v>7486.71</v>
      </c>
    </row>
    <row r="352" spans="1:6">
      <c r="A352" s="362" t="str">
        <f>FRAM!A725</f>
        <v xml:space="preserve"> 1 4CF-9495</v>
      </c>
      <c r="B352" s="363" t="str">
        <f>FRAM!B725</f>
        <v>CF9495 CHEVROLET CORSA</v>
      </c>
      <c r="C352" s="364">
        <f>FRAM!D725</f>
        <v>9963.08</v>
      </c>
      <c r="D352" s="362" t="str">
        <f>FRAM!A772</f>
        <v xml:space="preserve"> 1 7CH-11498ECO</v>
      </c>
      <c r="E352" s="363" t="str">
        <f>FRAM!B772</f>
        <v>CH11498ECO VW 2.0 AUDI FSI</v>
      </c>
      <c r="F352" s="364">
        <f>FRAM!D772</f>
        <v>8984.07</v>
      </c>
    </row>
    <row r="353" spans="1:6">
      <c r="A353" s="362" t="str">
        <f>FRAM!A726</f>
        <v xml:space="preserve"> 1 4CF-9579</v>
      </c>
      <c r="B353" s="363" t="str">
        <f>FRAM!B726</f>
        <v>CF9579 VOLKSWAGEN TRANSPORTER</v>
      </c>
      <c r="C353" s="364">
        <f>FRAM!D726</f>
        <v>11413.3</v>
      </c>
      <c r="D353" s="362" t="str">
        <f>FRAM!A773</f>
        <v xml:space="preserve"> 1 7CH-11665</v>
      </c>
      <c r="E353" s="363" t="str">
        <f>FRAM!B773</f>
        <v>CH11665 CHEROKEE JEEP WRANGLER</v>
      </c>
      <c r="F353" s="364">
        <f>FRAM!D773</f>
        <v>11989.2</v>
      </c>
    </row>
    <row r="354" spans="1:6">
      <c r="A354" s="362" t="str">
        <f>FRAM!A727</f>
        <v xml:space="preserve"> 1 4CF-9645</v>
      </c>
      <c r="B354" s="363" t="str">
        <f>FRAM!B727</f>
        <v>CF9645 Audi A4 y A6</v>
      </c>
      <c r="C354" s="364">
        <f>FRAM!D727</f>
        <v>7256.35</v>
      </c>
      <c r="D354" s="362" t="str">
        <f>FRAM!A774</f>
        <v xml:space="preserve"> 1 8CH-11673</v>
      </c>
      <c r="E354" s="363" t="str">
        <f>FRAM!B774</f>
        <v>CH11673 RANGER MOT.2.2 3.2TDCI</v>
      </c>
      <c r="F354" s="364">
        <f>FRAM!D774</f>
        <v>5931.78</v>
      </c>
    </row>
    <row r="355" spans="1:6">
      <c r="A355" s="362" t="str">
        <f>FRAM!A728</f>
        <v xml:space="preserve"> 1 4CF-9655</v>
      </c>
      <c r="B355" s="363" t="str">
        <f>FRAM!B728</f>
        <v>CF9655 SCANIA SERIE 4 (94-164)</v>
      </c>
      <c r="C355" s="364">
        <f>FRAM!D728</f>
        <v>22460.12</v>
      </c>
      <c r="D355" s="362" t="str">
        <f>FRAM!A775</f>
        <v xml:space="preserve"> 1 7CH-11724</v>
      </c>
      <c r="E355" s="363" t="str">
        <f>FRAM!B775</f>
        <v>CH11724 GM S10 2013---&gt;</v>
      </c>
      <c r="F355" s="364">
        <f>FRAM!D775</f>
        <v>12381.86</v>
      </c>
    </row>
    <row r="356" spans="1:6">
      <c r="A356" s="362" t="str">
        <f>FRAM!A729</f>
        <v xml:space="preserve"> 1 4CF-9691</v>
      </c>
      <c r="B356" s="363" t="str">
        <f>FRAM!B729</f>
        <v>CF9691 RENAULT DUSTER 1.6 2.0</v>
      </c>
      <c r="C356" s="364">
        <f>FRAM!D729</f>
        <v>8926.4599999999991</v>
      </c>
      <c r="D356" s="362" t="str">
        <f>FRAM!A776</f>
        <v xml:space="preserve"> 1 7CH-12176</v>
      </c>
      <c r="E356" s="363" t="str">
        <f>FRAM!B776</f>
        <v>CH12176 VW AMAROK 2017 &gt;</v>
      </c>
      <c r="F356" s="364">
        <f>FRAM!D776</f>
        <v>9319.1200000000008</v>
      </c>
    </row>
    <row r="357" spans="1:6">
      <c r="A357" s="362" t="str">
        <f>FRAM!A730</f>
        <v xml:space="preserve"> 1 4CF-9756</v>
      </c>
      <c r="B357" s="363" t="str">
        <f>FRAM!B730</f>
        <v>CF9756 HYUNDAI SANTA FE</v>
      </c>
      <c r="C357" s="364">
        <f>FRAM!D730</f>
        <v>15246.17</v>
      </c>
      <c r="D357" s="362" t="str">
        <f>FRAM!A777</f>
        <v xml:space="preserve"> 1 7CH-12246</v>
      </c>
      <c r="E357" s="363" t="str">
        <f>FRAM!B777</f>
        <v>CH12246 GM SONIC</v>
      </c>
      <c r="F357" s="364">
        <f>FRAM!D777</f>
        <v>9057.34</v>
      </c>
    </row>
    <row r="358" spans="1:6">
      <c r="A358" s="362" t="str">
        <f>FRAM!A731</f>
        <v xml:space="preserve"> 1 4CF-9788</v>
      </c>
      <c r="B358" s="363" t="str">
        <f>FRAM!B731</f>
        <v>CF9788 IVECO STRALIS</v>
      </c>
      <c r="C358" s="364">
        <f>FRAM!D731</f>
        <v>7329.64</v>
      </c>
      <c r="D358" s="362" t="str">
        <f>FRAM!A778</f>
        <v xml:space="preserve"> 1 7CH-12519</v>
      </c>
      <c r="E358" s="363" t="str">
        <f>FRAM!B778</f>
        <v>CH12519 IVECO 2996570</v>
      </c>
      <c r="F358" s="364">
        <f>FRAM!D778</f>
        <v>29370.93</v>
      </c>
    </row>
    <row r="359" spans="1:6">
      <c r="A359" s="362" t="str">
        <f>FRAM!A732</f>
        <v xml:space="preserve"> 1 4CF-9878</v>
      </c>
      <c r="B359" s="363" t="str">
        <f>FRAM!B732</f>
        <v>CF9878 ECO SPORT  1,4L  TDiese</v>
      </c>
      <c r="C359" s="364">
        <f>FRAM!D732</f>
        <v>7224.93</v>
      </c>
      <c r="D359" s="362" t="str">
        <f>FRAM!A779</f>
        <v xml:space="preserve"> 1 7CH-191APL</v>
      </c>
      <c r="E359" s="363" t="str">
        <f>FRAM!B779</f>
        <v>CH191APL CATERPILLAR CLARK</v>
      </c>
      <c r="F359" s="364">
        <f>FRAM!D779</f>
        <v>22930.46</v>
      </c>
    </row>
    <row r="360" spans="1:6">
      <c r="A360" s="362" t="str">
        <f>FRAM!A733</f>
        <v xml:space="preserve"> 1 4CF-9881</v>
      </c>
      <c r="B360" s="363" t="str">
        <f>FRAM!B733</f>
        <v>CF9881 Audi Q7, VW Amarok</v>
      </c>
      <c r="C360" s="364">
        <f>FRAM!D733</f>
        <v>6020.78</v>
      </c>
      <c r="D360" s="362" t="str">
        <f>FRAM!A780</f>
        <v xml:space="preserve"> 1 7CH-2801</v>
      </c>
      <c r="E360" s="363" t="str">
        <f>FRAM!B780</f>
        <v>CH2801 MERCEDEZ BENZ L-710,LO-</v>
      </c>
      <c r="F360" s="364">
        <f>FRAM!D780</f>
        <v>9099.23</v>
      </c>
    </row>
    <row r="361" spans="1:6">
      <c r="A361" s="362" t="str">
        <f>FRAM!A734</f>
        <v xml:space="preserve"> 1 4CFA-10411</v>
      </c>
      <c r="B361" s="363" t="str">
        <f>FRAM!B734</f>
        <v>CFA10411 HONDA CIVIC Y CRV</v>
      </c>
      <c r="C361" s="364">
        <f>FRAM!D734</f>
        <v>14449.87</v>
      </c>
      <c r="D361" s="362" t="str">
        <f>FRAM!A781</f>
        <v xml:space="preserve"> 1 7CH-2927A</v>
      </c>
      <c r="E361" s="363" t="str">
        <f>FRAM!B781</f>
        <v>CH2927A MERCEDEZ BENZ 1517,151</v>
      </c>
      <c r="F361" s="364">
        <f>FRAM!D781</f>
        <v>12948.34</v>
      </c>
    </row>
    <row r="362" spans="1:6">
      <c r="A362" s="362" t="str">
        <f>FRAM!A735</f>
        <v xml:space="preserve"> 1 4CFA-10436</v>
      </c>
      <c r="B362" s="363" t="str">
        <f>FRAM!B735</f>
        <v>CFA10436 MERCEDES SPRINTER C/A</v>
      </c>
      <c r="C362" s="364">
        <f>FRAM!D735</f>
        <v>11465.66</v>
      </c>
      <c r="D362" s="362" t="str">
        <f>FRAM!A782</f>
        <v xml:space="preserve"> 1 7CH-2930</v>
      </c>
      <c r="E362" s="363" t="str">
        <f>FRAM!B782</f>
        <v>CH2930  MB-180 DIESEL</v>
      </c>
      <c r="F362" s="364">
        <f>FRAM!D782</f>
        <v>23036.02</v>
      </c>
    </row>
    <row r="363" spans="1:6">
      <c r="A363" s="362" t="str">
        <f>FRAM!A736</f>
        <v xml:space="preserve"> 1 4CFA-10528</v>
      </c>
      <c r="B363" s="363" t="str">
        <f>FRAM!B736</f>
        <v>CFA10528 RENAULT KOLEOS</v>
      </c>
      <c r="C363" s="364">
        <f>FRAM!D736</f>
        <v>7957.9</v>
      </c>
      <c r="D363" s="362" t="str">
        <f>FRAM!A783</f>
        <v xml:space="preserve"> 1 7CH-2962</v>
      </c>
      <c r="E363" s="363" t="str">
        <f>FRAM!B783</f>
        <v>CH2962 MERCEDEZ BENZ 1935-1938</v>
      </c>
      <c r="F363" s="364">
        <f>FRAM!D783</f>
        <v>22344.94</v>
      </c>
    </row>
    <row r="364" spans="1:6">
      <c r="A364" s="362" t="str">
        <f>FRAM!A737</f>
        <v xml:space="preserve"> 1 4CFA-10529</v>
      </c>
      <c r="B364" s="363" t="str">
        <f>FRAM!B737</f>
        <v>CFA10529 CITROEN C5</v>
      </c>
      <c r="C364" s="364">
        <f>FRAM!D737</f>
        <v>23412.97</v>
      </c>
      <c r="D364" s="362" t="str">
        <f>FRAM!A784</f>
        <v xml:space="preserve"> 1 7CH-2963</v>
      </c>
      <c r="E364" s="363" t="str">
        <f>FRAM!B784</f>
        <v>CH2963 MERCEDEZ BENZ 1633</v>
      </c>
      <c r="F364" s="364">
        <f>FRAM!D784</f>
        <v>20156.52</v>
      </c>
    </row>
    <row r="365" spans="1:6">
      <c r="A365" s="362" t="str">
        <f>FRAM!A738</f>
        <v xml:space="preserve"> 1 4CFA-10584</v>
      </c>
      <c r="B365" s="363" t="str">
        <f>FRAM!B738</f>
        <v>CFA10584 FORD S-MAX</v>
      </c>
      <c r="C365" s="364">
        <f>FRAM!D738</f>
        <v>20779.55</v>
      </c>
      <c r="D365" s="362" t="str">
        <f>FRAM!A785</f>
        <v xml:space="preserve"> 1 7CH-2989</v>
      </c>
      <c r="E365" s="363" t="str">
        <f>FRAM!B785</f>
        <v>CH2989 MERCEDEZ BENZ 1419,1521</v>
      </c>
      <c r="F365" s="364">
        <f>FRAM!D785</f>
        <v>14397.51</v>
      </c>
    </row>
    <row r="366" spans="1:6">
      <c r="A366" s="362" t="str">
        <f>FRAM!A739</f>
        <v xml:space="preserve"> 1 4CFA-10893</v>
      </c>
      <c r="B366" s="363" t="str">
        <f>FRAM!B739</f>
        <v>CFA10893 FIATPALIO - SIENA FAS</v>
      </c>
      <c r="C366" s="364">
        <f>FRAM!D739</f>
        <v>7853.19</v>
      </c>
      <c r="D366" s="362" t="str">
        <f>FRAM!A786</f>
        <v xml:space="preserve"> 1 7CH-33PL</v>
      </c>
      <c r="E366" s="363" t="str">
        <f>FRAM!B786</f>
        <v>CH33PL FIAT CAMIONES 619 HASTA</v>
      </c>
      <c r="F366" s="364">
        <f>FRAM!D786</f>
        <v>13455.13</v>
      </c>
    </row>
    <row r="367" spans="1:6">
      <c r="A367" s="362" t="str">
        <f>FRAM!A740</f>
        <v xml:space="preserve"> 1 4CF-11662</v>
      </c>
      <c r="B367" s="363" t="str">
        <f>FRAM!B740</f>
        <v>CFA11662 FIAT TORO</v>
      </c>
      <c r="C367" s="364">
        <f>FRAM!D740</f>
        <v>8167.32</v>
      </c>
      <c r="D367" s="362" t="str">
        <f>FRAM!A787</f>
        <v xml:space="preserve"> 1 7CH-4536</v>
      </c>
      <c r="E367" s="363" t="str">
        <f>FRAM!B787</f>
        <v>CH4536 S´SANGYOUNG</v>
      </c>
      <c r="F367" s="364">
        <f>FRAM!D787</f>
        <v>14973.41</v>
      </c>
    </row>
    <row r="368" spans="1:6">
      <c r="A368" s="362" t="str">
        <f>FRAM!A741</f>
        <v xml:space="preserve"> 1 4CFA-11686</v>
      </c>
      <c r="B368" s="363" t="str">
        <f>FRAM!B741</f>
        <v>CFA11686 RENAYLT LOGAN SANDERO</v>
      </c>
      <c r="C368" s="364">
        <f>FRAM!D741</f>
        <v>16491.7</v>
      </c>
      <c r="D368" s="362" t="str">
        <f>FRAM!A788</f>
        <v xml:space="preserve"> 1 7CH-4747</v>
      </c>
      <c r="E368" s="363" t="str">
        <f>FRAM!B788</f>
        <v>CH4747 M. Benz 190, 190 E.</v>
      </c>
      <c r="F368" s="364">
        <f>FRAM!D788</f>
        <v>6439.62</v>
      </c>
    </row>
    <row r="369" spans="1:6">
      <c r="A369" s="362" t="str">
        <f>FRAM!A742</f>
        <v xml:space="preserve"> 1 4CFA-11739</v>
      </c>
      <c r="B369" s="363" t="str">
        <f>FRAM!B742</f>
        <v>CFA11739 GM SPARK II</v>
      </c>
      <c r="C369" s="364">
        <f>FRAM!D742</f>
        <v>12774.52</v>
      </c>
      <c r="D369" s="362" t="str">
        <f>FRAM!A789</f>
        <v xml:space="preserve"> 1 7CH-5151</v>
      </c>
      <c r="E369" s="363" t="str">
        <f>FRAM!B789</f>
        <v>CH5151 BMW 316, 518.</v>
      </c>
      <c r="F369" s="364">
        <f>FRAM!D789</f>
        <v>14570.28</v>
      </c>
    </row>
    <row r="370" spans="1:6">
      <c r="A370" s="362" t="str">
        <f>FRAM!A743</f>
        <v xml:space="preserve"> 1 4CFA-8838</v>
      </c>
      <c r="B370" s="363" t="str">
        <f>FRAM!B743</f>
        <v>CFA8838 Renault Clio II.</v>
      </c>
      <c r="C370" s="364">
        <f>FRAM!D743</f>
        <v>6896.04</v>
      </c>
      <c r="D370" s="362" t="str">
        <f>FRAM!A790</f>
        <v xml:space="preserve"> 1 7CH-5262</v>
      </c>
      <c r="E370" s="363" t="str">
        <f>FRAM!B790</f>
        <v>CH5262 MERCEDEZ BENZ 1215,1316</v>
      </c>
      <c r="F370" s="364">
        <f>FRAM!D790</f>
        <v>10366.209999999999</v>
      </c>
    </row>
    <row r="371" spans="1:6">
      <c r="A371" s="362" t="str">
        <f>FRAM!A744</f>
        <v xml:space="preserve"> 1 4CFA-9533</v>
      </c>
      <c r="B371" s="363" t="str">
        <f>FRAM!B744</f>
        <v>CFA9533 FIAT Stilo 16V 1.9D</v>
      </c>
      <c r="C371" s="364">
        <f>FRAM!D744</f>
        <v>15843.02</v>
      </c>
      <c r="D371" s="362" t="str">
        <f>FRAM!A791</f>
        <v xml:space="preserve"> 1 7CH5320</v>
      </c>
      <c r="E371" s="363" t="str">
        <f>FRAM!B791</f>
        <v>CH5320 CH-5320 BMW M3 3.2L Z3.</v>
      </c>
      <c r="F371" s="364">
        <f>FRAM!D791</f>
        <v>12303.33</v>
      </c>
    </row>
    <row r="372" spans="1:6">
      <c r="A372" s="362" t="str">
        <f>FRAM!A745</f>
        <v xml:space="preserve"> 1 4CFA-9534</v>
      </c>
      <c r="B372" s="363" t="str">
        <f>FRAM!B745</f>
        <v>CFA9534 Ford Mondeo.</v>
      </c>
      <c r="C372" s="364">
        <f>FRAM!D745</f>
        <v>7591.42</v>
      </c>
      <c r="D372" s="362" t="str">
        <f>FRAM!A792</f>
        <v xml:space="preserve"> 1 7CH-56</v>
      </c>
      <c r="E372" s="363" t="str">
        <f>FRAM!B792</f>
        <v>CH56 (Baldwin PT 117).</v>
      </c>
      <c r="F372" s="364">
        <f>FRAM!D792</f>
        <v>76105.38</v>
      </c>
    </row>
    <row r="373" spans="1:6">
      <c r="A373" s="362" t="str">
        <f>FRAM!A746</f>
        <v xml:space="preserve"> 1 4CFA-9587</v>
      </c>
      <c r="B373" s="363" t="str">
        <f>FRAM!B746</f>
        <v>CFA9587 Peugeot 307 (todos)</v>
      </c>
      <c r="C373" s="364">
        <f>FRAM!D746</f>
        <v>10858.53</v>
      </c>
      <c r="D373" s="362" t="str">
        <f>FRAM!A793</f>
        <v xml:space="preserve"> 1 7CH5640</v>
      </c>
      <c r="E373" s="363" t="str">
        <f>FRAM!B793</f>
        <v>CH5640 CH-5640 MB VITO 2.3 VIA</v>
      </c>
      <c r="F373" s="364">
        <f>FRAM!D793</f>
        <v>14764</v>
      </c>
    </row>
    <row r="374" spans="1:6">
      <c r="A374" s="362" t="str">
        <f>FRAM!A747</f>
        <v xml:space="preserve"> 1 4CFA-9691</v>
      </c>
      <c r="B374" s="363" t="str">
        <f>FRAM!B747</f>
        <v>CFA9691 RENAULT DUSTER 1.6 2.0</v>
      </c>
      <c r="C374" s="364">
        <f>FRAM!D747</f>
        <v>14188.1</v>
      </c>
      <c r="D374" s="362" t="str">
        <f>FRAM!A794</f>
        <v xml:space="preserve"> 1 7CH-5644</v>
      </c>
      <c r="E374" s="363" t="str">
        <f>FRAM!B794</f>
        <v>CH5644 BMW 318 TDs compaq.</v>
      </c>
      <c r="F374" s="364">
        <f>FRAM!D794</f>
        <v>16596.41</v>
      </c>
    </row>
    <row r="375" spans="1:6">
      <c r="A375" s="362" t="str">
        <f>FRAM!A748</f>
        <v xml:space="preserve"> 1 4CFA-9921</v>
      </c>
      <c r="B375" s="363" t="str">
        <f>FRAM!B748</f>
        <v>CFA9921 AUDI A3</v>
      </c>
      <c r="C375" s="364">
        <f>FRAM!D748</f>
        <v>12669.81</v>
      </c>
      <c r="D375" s="362" t="str">
        <f>FRAM!A795</f>
        <v xml:space="preserve"> 1 7CH-5933</v>
      </c>
      <c r="E375" s="363" t="str">
        <f>FRAM!B795</f>
        <v>CH5933 MERCEDES BENZ 1938 Elec</v>
      </c>
      <c r="F375" s="364">
        <f>FRAM!D795</f>
        <v>80835.490000000005</v>
      </c>
    </row>
    <row r="376" spans="1:6">
      <c r="A376" s="362" t="str">
        <f>FRAM!A796</f>
        <v xml:space="preserve"> 1 7CH-5979</v>
      </c>
      <c r="B376" s="363" t="str">
        <f>FRAM!B796</f>
        <v>CH5979 BMW 325, 525, 725.</v>
      </c>
      <c r="C376" s="364">
        <f>FRAM!D796</f>
        <v>8586.15</v>
      </c>
      <c r="D376" s="362" t="str">
        <f>FRAM!A843</f>
        <v xml:space="preserve"> 1 7CH-9972</v>
      </c>
      <c r="E376" s="363" t="str">
        <f>FRAM!B843</f>
        <v>CH9972 Toyota Camry V6.</v>
      </c>
      <c r="F376" s="364">
        <f>FRAM!D843</f>
        <v>11863.56</v>
      </c>
    </row>
    <row r="377" spans="1:6">
      <c r="A377" s="362" t="str">
        <f>FRAM!A797</f>
        <v xml:space="preserve"> 1 7CH-5993</v>
      </c>
      <c r="B377" s="363" t="str">
        <f>FRAM!B797</f>
        <v>CH5993 CHEVROLET VECTRA TURBO</v>
      </c>
      <c r="C377" s="364">
        <f>FRAM!D797</f>
        <v>7591.42</v>
      </c>
      <c r="D377" s="362" t="str">
        <f>FRAM!A844</f>
        <v xml:space="preserve"> 1 7CH-9973</v>
      </c>
      <c r="E377" s="363" t="str">
        <f>FRAM!B844</f>
        <v>CH9973 PEUGEOT 206 NAFTA PARTN</v>
      </c>
      <c r="F377" s="364">
        <f>FRAM!D844</f>
        <v>6491.97</v>
      </c>
    </row>
    <row r="378" spans="1:6">
      <c r="A378" s="362" t="str">
        <f>FRAM!A798</f>
        <v xml:space="preserve"> 1 7CH-6005</v>
      </c>
      <c r="B378" s="363" t="str">
        <f>FRAM!B798</f>
        <v>CH6005 FILTRO ACEITE MOTO</v>
      </c>
      <c r="C378" s="364">
        <f>FRAM!D798</f>
        <v>8376.74</v>
      </c>
      <c r="D378" s="362" t="str">
        <f>FRAM!A845</f>
        <v xml:space="preserve"> 1 7CH-9994ECO</v>
      </c>
      <c r="E378" s="363" t="str">
        <f>FRAM!B845</f>
        <v>CH9994ECO BMW</v>
      </c>
      <c r="F378" s="364">
        <f>FRAM!D845</f>
        <v>10680.34</v>
      </c>
    </row>
    <row r="379" spans="1:6">
      <c r="A379" s="362" t="str">
        <f>FRAM!A799</f>
        <v xml:space="preserve"> 1 7CH-6012</v>
      </c>
      <c r="B379" s="363" t="str">
        <f>FRAM!B799</f>
        <v>CH6012 FILTRO ACEITE MOTO</v>
      </c>
      <c r="C379" s="364">
        <f>FRAM!D799</f>
        <v>7591.42</v>
      </c>
      <c r="D379" s="362" t="str">
        <f>FRAM!A846</f>
        <v xml:space="preserve"> 1 7CH-9999</v>
      </c>
      <c r="E379" s="363" t="str">
        <f>FRAM!B846</f>
        <v>CH9999 HYUNDAI Santa Fe 3.3L V</v>
      </c>
      <c r="F379" s="364">
        <f>FRAM!D846</f>
        <v>12182.91</v>
      </c>
    </row>
    <row r="380" spans="1:6">
      <c r="A380" s="362" t="str">
        <f>FRAM!A800</f>
        <v xml:space="preserve"> 1 7CH-6015</v>
      </c>
      <c r="B380" s="363" t="str">
        <f>FRAM!B800</f>
        <v>CH6015 FILTRO ACEITE HONDA</v>
      </c>
      <c r="C380" s="364">
        <f>FRAM!D800</f>
        <v>9057.34</v>
      </c>
      <c r="D380" s="362" t="str">
        <f>FRAM!A847</f>
        <v xml:space="preserve"> 1 7CS-10145</v>
      </c>
      <c r="E380" s="363" t="str">
        <f>FRAM!B847</f>
        <v>CS10145 Dodge Ram 2500.</v>
      </c>
      <c r="F380" s="364">
        <f>FRAM!D847</f>
        <v>25444.33</v>
      </c>
    </row>
    <row r="381" spans="1:6">
      <c r="A381" s="362" t="str">
        <f>FRAM!A801</f>
        <v xml:space="preserve"> 1 7CH-6070</v>
      </c>
      <c r="B381" s="363" t="str">
        <f>FRAM!B801</f>
        <v>CH6070 MOTO KAWASAKI</v>
      </c>
      <c r="C381" s="364">
        <f>FRAM!D801</f>
        <v>5916.07</v>
      </c>
      <c r="D381" s="362" t="str">
        <f>FRAM!A848</f>
        <v xml:space="preserve"> 1 6CS-11971</v>
      </c>
      <c r="E381" s="363" t="str">
        <f>FRAM!B848</f>
        <v>CS11971 NISSAN FRONTIER NP300</v>
      </c>
      <c r="F381" s="364">
        <f>FRAM!D848</f>
        <v>21622.45</v>
      </c>
    </row>
    <row r="382" spans="1:6">
      <c r="A382" s="362" t="str">
        <f>FRAM!A802</f>
        <v xml:space="preserve"> 1 7CH-6097 RV</v>
      </c>
      <c r="B382" s="363" t="str">
        <f>FRAM!B802</f>
        <v>CH6097  ACEITE YAMAHA YFZ450</v>
      </c>
      <c r="C382" s="364">
        <f>FRAM!D802</f>
        <v>10104.44</v>
      </c>
      <c r="D382" s="362" t="str">
        <f>FRAM!A849</f>
        <v xml:space="preserve"> 1 6CS-12054</v>
      </c>
      <c r="E382" s="363" t="str">
        <f>FRAM!B849</f>
        <v>CS12054 TOYOTA HILUX 2.8 2016-</v>
      </c>
      <c r="F382" s="364">
        <f>FRAM!D849</f>
        <v>10941.79</v>
      </c>
    </row>
    <row r="383" spans="1:6">
      <c r="A383" s="362" t="str">
        <f>FRAM!A803</f>
        <v xml:space="preserve"> 1 8CH-6848</v>
      </c>
      <c r="B383" s="363" t="str">
        <f>FRAM!B803</f>
        <v>CH6848 MERCEDEZ BENZ 230 280 5</v>
      </c>
      <c r="C383" s="364">
        <f>FRAM!D803</f>
        <v>9685.6</v>
      </c>
      <c r="D383" s="362" t="str">
        <f>FRAM!A850</f>
        <v xml:space="preserve"> 1 6CS-3558</v>
      </c>
      <c r="E383" s="363" t="str">
        <f>FRAM!B850</f>
        <v>CS3558 VOLVO CAMIONES</v>
      </c>
      <c r="F383" s="364">
        <f>FRAM!D850</f>
        <v>21203.61</v>
      </c>
    </row>
    <row r="384" spans="1:6">
      <c r="A384" s="362" t="str">
        <f>FRAM!A804</f>
        <v xml:space="preserve"> 1 8CH-6PL</v>
      </c>
      <c r="B384" s="363" t="str">
        <f>FRAM!B804</f>
        <v>CH6PL FORD FAIRLANE V8.F100 V8</v>
      </c>
      <c r="C384" s="364">
        <f>FRAM!D804</f>
        <v>7277.29</v>
      </c>
      <c r="D384" s="362" t="str">
        <f>FRAM!A851</f>
        <v xml:space="preserve"> 1 7FA-5377</v>
      </c>
      <c r="E384" s="363" t="str">
        <f>FRAM!B851</f>
        <v>FA5377 AGCO ALLIS (HU947/2X)</v>
      </c>
      <c r="F384" s="364">
        <f>FRAM!D851</f>
        <v>16177.57</v>
      </c>
    </row>
    <row r="385" spans="1:6">
      <c r="A385" s="362" t="str">
        <f>FRAM!A805</f>
        <v xml:space="preserve"> 1 7CH-803APL</v>
      </c>
      <c r="B385" s="363" t="str">
        <f>FRAM!B805</f>
        <v>CH803APL MERCEDEZ BENZ CAMIONE</v>
      </c>
      <c r="C385" s="364">
        <f>FRAM!D805</f>
        <v>6795.63</v>
      </c>
      <c r="D385" s="362" t="str">
        <f>FRAM!A852</f>
        <v xml:space="preserve"> 1 7FA-5393</v>
      </c>
      <c r="E385" s="363" t="str">
        <f>FRAM!B852</f>
        <v>FA5393 DIR HIDRAULICA SCANIA</v>
      </c>
      <c r="F385" s="364">
        <f>FRAM!D852</f>
        <v>6701.38</v>
      </c>
    </row>
    <row r="386" spans="1:6">
      <c r="A386" s="362" t="str">
        <f>FRAM!A806</f>
        <v xml:space="preserve"> 1 7CH8081</v>
      </c>
      <c r="B386" s="363" t="str">
        <f>FRAM!B806</f>
        <v>CH8081 BMW 328i  MOTOR</v>
      </c>
      <c r="C386" s="364">
        <f>FRAM!D806</f>
        <v>11151.53</v>
      </c>
      <c r="D386" s="362" t="str">
        <f>FRAM!A853</f>
        <v xml:space="preserve"> 1 6FA-5635</v>
      </c>
      <c r="E386" s="363" t="str">
        <f>FRAM!B853</f>
        <v>FA5635 SCANIA (HU1072x)</v>
      </c>
      <c r="F386" s="364">
        <f>FRAM!D853</f>
        <v>52773.440000000002</v>
      </c>
    </row>
    <row r="387" spans="1:6">
      <c r="A387" s="362" t="str">
        <f>FRAM!A807</f>
        <v xml:space="preserve"> 1 7CH-8087</v>
      </c>
      <c r="B387" s="363" t="str">
        <f>FRAM!B807</f>
        <v>CH8087 BMW 316-318</v>
      </c>
      <c r="C387" s="364">
        <f>FRAM!D807</f>
        <v>11120.12</v>
      </c>
      <c r="D387" s="362" t="str">
        <f>FRAM!A854</f>
        <v xml:space="preserve"> 1 7FA-5639ECO</v>
      </c>
      <c r="E387" s="363" t="str">
        <f>FRAM!B854</f>
        <v>FA5639ECO VOLVO HU721X</v>
      </c>
      <c r="F387" s="364">
        <f>FRAM!D854</f>
        <v>24973.14</v>
      </c>
    </row>
    <row r="388" spans="1:6">
      <c r="A388" s="362" t="str">
        <f>FRAM!A808</f>
        <v xml:space="preserve"> 1 7CH-8158</v>
      </c>
      <c r="B388" s="363" t="str">
        <f>FRAM!B808</f>
        <v>CH8158 GRAN CHEROKKE 3,1 L  TD</v>
      </c>
      <c r="C388" s="364">
        <f>FRAM!D808</f>
        <v>9633.25</v>
      </c>
      <c r="D388" s="362" t="str">
        <f>FRAM!A855</f>
        <v xml:space="preserve"> 1 6FA-5819ECO</v>
      </c>
      <c r="E388" s="363" t="str">
        <f>FRAM!B855</f>
        <v>FA5819ECO VOLKSWAGEN MOTOR MAN</v>
      </c>
      <c r="F388" s="364">
        <f>FRAM!D855</f>
        <v>24501.95</v>
      </c>
    </row>
    <row r="389" spans="1:6">
      <c r="A389" s="362" t="str">
        <f>FRAM!A809</f>
        <v xml:space="preserve"> 1 7CH-8213</v>
      </c>
      <c r="B389" s="363" t="str">
        <f>FRAM!B809</f>
        <v>CH8213 BMW X5/ROVER</v>
      </c>
      <c r="C389" s="364">
        <f>FRAM!D809</f>
        <v>13570.32</v>
      </c>
      <c r="D389" s="362" t="str">
        <f>FRAM!A856</f>
        <v xml:space="preserve"> 1 1FA-5834</v>
      </c>
      <c r="E389" s="363" t="str">
        <f>FRAM!B856</f>
        <v>FA5834 FIAT IVECO</v>
      </c>
      <c r="F389" s="364">
        <f>FRAM!D856</f>
        <v>55600.58</v>
      </c>
    </row>
    <row r="390" spans="1:6">
      <c r="A390" s="362" t="str">
        <f>FRAM!A810</f>
        <v xml:space="preserve"> 1 7CH-834PL</v>
      </c>
      <c r="B390" s="363" t="str">
        <f>FRAM!B810</f>
        <v>CH834PL PERKINS 3-152,4-203,6-</v>
      </c>
      <c r="C390" s="364">
        <f>FRAM!D810</f>
        <v>6277.32</v>
      </c>
      <c r="D390" s="362" t="str">
        <f>FRAM!A857</f>
        <v xml:space="preserve"> 1 1FA-5888</v>
      </c>
      <c r="E390" s="363" t="str">
        <f>FRAM!B857</f>
        <v>FA5888 SCANIA (H824/2)</v>
      </c>
      <c r="F390" s="364">
        <f>FRAM!D857</f>
        <v>22093.64</v>
      </c>
    </row>
    <row r="391" spans="1:6">
      <c r="A391" s="362" t="str">
        <f>FRAM!A811</f>
        <v xml:space="preserve"> 1 7CH-8481</v>
      </c>
      <c r="B391" s="363" t="str">
        <f>FRAM!B811</f>
        <v>CH8481 MERCEDEZ BENZ CLASE CES</v>
      </c>
      <c r="C391" s="364">
        <f>FRAM!D811</f>
        <v>9476.18</v>
      </c>
      <c r="D391" s="362" t="str">
        <f>FRAM!A858</f>
        <v xml:space="preserve"> 1 7FA-5998</v>
      </c>
      <c r="E391" s="363" t="str">
        <f>FRAM!B858</f>
        <v>FA5998 SCANIA (HU1077/1X)</v>
      </c>
      <c r="F391" s="364">
        <f>FRAM!D858</f>
        <v>31883.95</v>
      </c>
    </row>
    <row r="392" spans="1:6">
      <c r="A392" s="362" t="str">
        <f>FRAM!A812</f>
        <v xml:space="preserve"> 1 7CH-850PL</v>
      </c>
      <c r="B392" s="363" t="str">
        <f>FRAM!B812</f>
        <v>CH850PL FIAT TRACTORES 450-650</v>
      </c>
      <c r="C392" s="364">
        <f>FRAM!D812</f>
        <v>7486.71</v>
      </c>
      <c r="D392" s="362" t="str">
        <f>FRAM!A859</f>
        <v xml:space="preserve"> 1 6FA-5999</v>
      </c>
      <c r="E392" s="363" t="str">
        <f>FRAM!B859</f>
        <v>FA5999 CAMIONES RENAULT</v>
      </c>
      <c r="F392" s="364">
        <f>FRAM!D859</f>
        <v>26229.65</v>
      </c>
    </row>
    <row r="393" spans="1:6">
      <c r="A393" s="362" t="str">
        <f>FRAM!A813</f>
        <v xml:space="preserve"> 1 7CH-8530</v>
      </c>
      <c r="B393" s="363" t="str">
        <f>FRAM!B813</f>
        <v>CH8530 VOLKSWAGEN POLO SEAT</v>
      </c>
      <c r="C393" s="364">
        <f>FRAM!D813</f>
        <v>7444.82</v>
      </c>
      <c r="D393" s="362" t="str">
        <f>FRAM!A860</f>
        <v xml:space="preserve"> 1 7FA-6145</v>
      </c>
      <c r="E393" s="363" t="str">
        <f>FRAM!B860</f>
        <v>FA6145 CAMION IVECO</v>
      </c>
      <c r="F393" s="364">
        <f>FRAM!D860</f>
        <v>87222.75</v>
      </c>
    </row>
    <row r="394" spans="1:6">
      <c r="A394" s="362" t="str">
        <f>FRAM!A814</f>
        <v xml:space="preserve"> 1 7CH-8712</v>
      </c>
      <c r="B394" s="363" t="str">
        <f>FRAM!B814</f>
        <v>CH8712 VOLVOS,V40S,V70      (M</v>
      </c>
      <c r="C394" s="364">
        <f>FRAM!D814</f>
        <v>6596.68</v>
      </c>
      <c r="D394" s="362" t="str">
        <f>FRAM!A861</f>
        <v xml:space="preserve"> 1 6FCS-722</v>
      </c>
      <c r="E394" s="363" t="str">
        <f>FRAM!B861</f>
        <v>FCS722 FIAT BRAVO DOBLO 1.9</v>
      </c>
      <c r="F394" s="364">
        <f>FRAM!D861</f>
        <v>30902.19</v>
      </c>
    </row>
    <row r="395" spans="1:6">
      <c r="A395" s="362" t="str">
        <f>FRAM!A815</f>
        <v xml:space="preserve"> 1 6CH-8751</v>
      </c>
      <c r="B395" s="363" t="str">
        <f>FRAM!B815</f>
        <v>CH8751 MERCEDES BENZ 712</v>
      </c>
      <c r="C395" s="364">
        <f>FRAM!D815</f>
        <v>6285.32</v>
      </c>
      <c r="D395" s="362" t="str">
        <f>FRAM!A862</f>
        <v xml:space="preserve"> 1 7FD-1513</v>
      </c>
      <c r="E395" s="363" t="str">
        <f>FRAM!B862</f>
        <v>FD1513 NEW HOLLAND P982X</v>
      </c>
      <c r="F395" s="364">
        <f>FRAM!D862</f>
        <v>26229.65</v>
      </c>
    </row>
    <row r="396" spans="1:6">
      <c r="A396" s="362" t="str">
        <f>FRAM!A816</f>
        <v xml:space="preserve"> 1 7CH-8871</v>
      </c>
      <c r="B396" s="363" t="str">
        <f>FRAM!B816</f>
        <v>CH8871 MB VITO VIANO</v>
      </c>
      <c r="C396" s="364">
        <f>FRAM!D816</f>
        <v>26805.55</v>
      </c>
      <c r="D396" s="362" t="str">
        <f>FRAM!A863</f>
        <v xml:space="preserve"> 1 6FK-11186</v>
      </c>
      <c r="E396" s="363" t="str">
        <f>FRAM!B863</f>
        <v>FK11186 VASO</v>
      </c>
      <c r="F396" s="364">
        <f>FRAM!D863</f>
        <v>28219.13</v>
      </c>
    </row>
    <row r="397" spans="1:6">
      <c r="A397" s="362" t="str">
        <f>FRAM!A817</f>
        <v xml:space="preserve"> 1 7CH-8902</v>
      </c>
      <c r="B397" s="363" t="str">
        <f>FRAM!B817</f>
        <v>CH8902 MB SPRINTER</v>
      </c>
      <c r="C397" s="364">
        <f>FRAM!D817</f>
        <v>10366.209999999999</v>
      </c>
      <c r="D397" s="362" t="str">
        <f>FRAM!A864</f>
        <v xml:space="preserve"> 1 6FK-11187</v>
      </c>
      <c r="E397" s="363" t="str">
        <f>FRAM!B864</f>
        <v>FK11187 VASO</v>
      </c>
      <c r="F397" s="364">
        <f>FRAM!D864</f>
        <v>37119.410000000003</v>
      </c>
    </row>
    <row r="398" spans="1:6">
      <c r="A398" s="362" t="str">
        <f>FRAM!A818</f>
        <v xml:space="preserve"> 1 7CH-9018</v>
      </c>
      <c r="B398" s="363" t="str">
        <f>FRAM!B818</f>
        <v>CH9018 GM CHEVROLET Astra-Astr</v>
      </c>
      <c r="C398" s="364">
        <f>FRAM!D818</f>
        <v>14816.35</v>
      </c>
      <c r="D398" s="362" t="str">
        <f>FRAM!A865</f>
        <v xml:space="preserve"> 1 1FL-9107</v>
      </c>
      <c r="E398" s="363" t="str">
        <f>FRAM!B865</f>
        <v>FL9107 IVECO C911</v>
      </c>
      <c r="F398" s="364">
        <f>FRAM!D865</f>
        <v>32093.37</v>
      </c>
    </row>
    <row r="399" spans="1:6">
      <c r="A399" s="362" t="str">
        <f>FRAM!A819</f>
        <v xml:space="preserve"> 1 7CH-9023</v>
      </c>
      <c r="B399" s="363" t="str">
        <f>FRAM!B819</f>
        <v>CH9023 FORD TRANSIT</v>
      </c>
      <c r="C399" s="364">
        <f>FRAM!D819</f>
        <v>12455.16</v>
      </c>
      <c r="D399" s="362" t="str">
        <f>FRAM!A866</f>
        <v xml:space="preserve"> 1 1FLI-6932</v>
      </c>
      <c r="E399" s="363" t="str">
        <f>FRAM!B866</f>
        <v>FLI6932 SCANIA C301240</v>
      </c>
      <c r="F399" s="364">
        <f>FRAM!D866</f>
        <v>93672.84</v>
      </c>
    </row>
    <row r="400" spans="1:6">
      <c r="A400" s="362" t="str">
        <f>FRAM!A820</f>
        <v xml:space="preserve"> 1 8CH-915PL</v>
      </c>
      <c r="B400" s="363" t="str">
        <f>FRAM!B820</f>
        <v>CH915PL PEUGEOT 403 TODOS .404</v>
      </c>
      <c r="C400" s="364">
        <f>FRAM!D820</f>
        <v>3145.24</v>
      </c>
      <c r="D400" s="362" t="str">
        <f>FRAM!A867</f>
        <v xml:space="preserve"> 1 1FLI-9028</v>
      </c>
      <c r="E400" s="363" t="str">
        <f>FRAM!B867</f>
        <v>FLI9028 SCANIA C311254</v>
      </c>
      <c r="F400" s="364">
        <f>FRAM!D867</f>
        <v>193732.95</v>
      </c>
    </row>
    <row r="401" spans="1:6">
      <c r="A401" s="362" t="str">
        <f>FRAM!A821</f>
        <v xml:space="preserve"> 1 7CH-9301</v>
      </c>
      <c r="B401" s="363" t="str">
        <f>FRAM!B821</f>
        <v>CH9301 JEEP CHEROKEE MB S200</v>
      </c>
      <c r="C401" s="364">
        <f>FRAM!D821</f>
        <v>8272.0300000000007</v>
      </c>
      <c r="D401" s="362" t="str">
        <f>FRAM!A868</f>
        <v xml:space="preserve"> 1 1FLI-9041</v>
      </c>
      <c r="E401" s="363" t="str">
        <f>FRAM!B868</f>
        <v>FLI9041 VOLVO C311345/1</v>
      </c>
      <c r="F401" s="364">
        <f>FRAM!D868</f>
        <v>223737.36</v>
      </c>
    </row>
    <row r="402" spans="1:6">
      <c r="A402" s="362" t="str">
        <f>FRAM!A822</f>
        <v xml:space="preserve"> 1 7CH-9305</v>
      </c>
      <c r="B402" s="363" t="str">
        <f>FRAM!B822</f>
        <v>CH9305 CORSA DIESEL</v>
      </c>
      <c r="C402" s="364">
        <f>FRAM!D822</f>
        <v>7591.42</v>
      </c>
      <c r="D402" s="362" t="str">
        <f>FRAM!A869</f>
        <v xml:space="preserve"> 1 1FLI-9105</v>
      </c>
      <c r="E402" s="363" t="str">
        <f>FRAM!B869</f>
        <v>FLI9105 MERCEDES BENZ C41001</v>
      </c>
      <c r="F402" s="364">
        <f>FRAM!D869</f>
        <v>203753.62</v>
      </c>
    </row>
    <row r="403" spans="1:6">
      <c r="A403" s="362" t="str">
        <f>FRAM!A823</f>
        <v xml:space="preserve"> 1 7CH-9348</v>
      </c>
      <c r="B403" s="363" t="str">
        <f>FRAM!B823</f>
        <v>CH9348 BMW 300D</v>
      </c>
      <c r="C403" s="364">
        <f>FRAM!D823</f>
        <v>11936.85</v>
      </c>
      <c r="D403" s="362" t="str">
        <f>FRAM!A870</f>
        <v xml:space="preserve"> 1 1FLI-9112</v>
      </c>
      <c r="E403" s="363" t="str">
        <f>FRAM!B870</f>
        <v>FLI9112 CA5999 RenaulTPremium</v>
      </c>
      <c r="F403" s="364">
        <f>FRAM!D870</f>
        <v>179502.97</v>
      </c>
    </row>
    <row r="404" spans="1:6">
      <c r="A404" s="362" t="str">
        <f>FRAM!A824</f>
        <v xml:space="preserve"> 1 7CH-9382</v>
      </c>
      <c r="B404" s="363" t="str">
        <f>FRAM!B824</f>
        <v>CH9382 FORD MONDEO 2.0</v>
      </c>
      <c r="C404" s="364">
        <f>FRAM!D824</f>
        <v>9266.76</v>
      </c>
      <c r="D404" s="362" t="str">
        <f>FRAM!A871</f>
        <v xml:space="preserve"> 1 1FLI-9182</v>
      </c>
      <c r="E404" s="363" t="str">
        <f>FRAM!B871</f>
        <v>FLI9182 CF97/2Nº EAN: 40115580</v>
      </c>
      <c r="F404" s="364">
        <f>FRAM!D871</f>
        <v>31179.3</v>
      </c>
    </row>
    <row r="405" spans="1:6">
      <c r="A405" s="362" t="str">
        <f>FRAM!A825</f>
        <v xml:space="preserve"> 1 7CH-9389</v>
      </c>
      <c r="B405" s="363" t="str">
        <f>FRAM!B825</f>
        <v>CH9389 FA5595 ECO MB1721</v>
      </c>
      <c r="C405" s="364">
        <f>FRAM!D825</f>
        <v>8543.67</v>
      </c>
      <c r="D405" s="362" t="str">
        <f>FRAM!A872</f>
        <v xml:space="preserve"> 1 1FLI9306</v>
      </c>
      <c r="E405" s="363" t="str">
        <f>FRAM!B872</f>
        <v>FLI9306 RV CAMION RENAULT MAGN</v>
      </c>
      <c r="F405" s="364">
        <f>FRAM!D872</f>
        <v>115546.59</v>
      </c>
    </row>
    <row r="406" spans="1:6">
      <c r="A406" s="362" t="str">
        <f>FRAM!A826</f>
        <v xml:space="preserve"> 1 7CH-9443</v>
      </c>
      <c r="B406" s="363" t="str">
        <f>FRAM!B826</f>
        <v>CH9443 CITROEN C3 iX XS</v>
      </c>
      <c r="C406" s="364">
        <f>FRAM!D826</f>
        <v>5173.47</v>
      </c>
      <c r="D406" s="362" t="str">
        <f>FRAM!A873</f>
        <v xml:space="preserve"> 1 1FLI-9326</v>
      </c>
      <c r="E406" s="363" t="str">
        <f>FRAM!B873</f>
        <v>FLI9326 AIRE VOLVO (C331460/1)</v>
      </c>
      <c r="F406" s="364">
        <f>FRAM!D873</f>
        <v>127116.95</v>
      </c>
    </row>
    <row r="407" spans="1:6">
      <c r="A407" s="362" t="str">
        <f>FRAM!A827</f>
        <v xml:space="preserve"> 1 7CH-9461</v>
      </c>
      <c r="B407" s="363" t="str">
        <f>FRAM!B827</f>
        <v>CH9461 VW Vento 1.9L y 2.0 Tdi</v>
      </c>
      <c r="C407" s="364">
        <f>FRAM!D827</f>
        <v>6654.91</v>
      </c>
      <c r="D407" s="362" t="str">
        <f>FRAM!A874</f>
        <v xml:space="preserve"> 1 7FT1153</v>
      </c>
      <c r="E407" s="363" t="str">
        <f>FRAM!B874</f>
        <v>FT1153 CAJA AUTOMATICA HYUNDAI</v>
      </c>
      <c r="F407" s="364">
        <f>FRAM!D874</f>
        <v>30051.54</v>
      </c>
    </row>
    <row r="408" spans="1:6">
      <c r="A408" s="362" t="str">
        <f>FRAM!A828</f>
        <v xml:space="preserve"> 1 7CH-9462</v>
      </c>
      <c r="B408" s="363" t="str">
        <f>FRAM!B828</f>
        <v>CH9462 RENAULT MASTER 2.2 2.5</v>
      </c>
      <c r="C408" s="364">
        <f>FRAM!D828</f>
        <v>12313.81</v>
      </c>
      <c r="D408" s="362" t="str">
        <f>FRAM!A875</f>
        <v xml:space="preserve"> 1 7FT-5315</v>
      </c>
      <c r="E408" s="363" t="str">
        <f>FRAM!B875</f>
        <v>FT5315 FORD IVECO SCANIA VOLVO</v>
      </c>
      <c r="F408" s="364">
        <f>FRAM!D875</f>
        <v>43528.05</v>
      </c>
    </row>
    <row r="409" spans="1:6">
      <c r="A409" s="362" t="str">
        <f>FRAM!A829</f>
        <v xml:space="preserve"> 1 7CH-946PL</v>
      </c>
      <c r="B409" s="363" t="str">
        <f>FRAM!B829</f>
        <v>CH946PL MERCEDEZ BENZ 608 DESD</v>
      </c>
      <c r="C409" s="364">
        <f>FRAM!D829</f>
        <v>10470.92</v>
      </c>
      <c r="D409" s="362" t="str">
        <f>FRAM!A876</f>
        <v xml:space="preserve"> 1 7FT-5610</v>
      </c>
      <c r="E409" s="363" t="str">
        <f>FRAM!B876</f>
        <v>FT5610 P9450 RENAULT PREMIUM</v>
      </c>
      <c r="F409" s="364">
        <f>FRAM!D876</f>
        <v>22512.48</v>
      </c>
    </row>
    <row r="410" spans="1:6">
      <c r="A410" s="362" t="str">
        <f>FRAM!A830</f>
        <v xml:space="preserve"> 1 7CH-9528</v>
      </c>
      <c r="B410" s="363" t="str">
        <f>FRAM!B830</f>
        <v>CH9528 BMW 100 300 D</v>
      </c>
      <c r="C410" s="364">
        <f>FRAM!D830</f>
        <v>9476.18</v>
      </c>
      <c r="D410" s="362" t="str">
        <f>FRAM!A877</f>
        <v xml:space="preserve"> 1 7FT-5611</v>
      </c>
      <c r="E410" s="363" t="str">
        <f>FRAM!B877</f>
        <v>FT5611 RENAULT WK940/15</v>
      </c>
      <c r="F410" s="364">
        <f>FRAM!D877</f>
        <v>15549.31</v>
      </c>
    </row>
    <row r="411" spans="1:6">
      <c r="A411" s="362" t="str">
        <f>FRAM!A831</f>
        <v xml:space="preserve"> 1 7CH-9547</v>
      </c>
      <c r="B411" s="363" t="str">
        <f>FRAM!B831</f>
        <v>CH9547 L367 BMW</v>
      </c>
      <c r="C411" s="364">
        <f>FRAM!D831</f>
        <v>8952.64</v>
      </c>
      <c r="D411" s="362" t="str">
        <f>FRAM!A878</f>
        <v xml:space="preserve"> 1 7PH-9748</v>
      </c>
      <c r="E411" s="363" t="str">
        <f>FRAM!B878</f>
        <v>FT-5621 VALTRA TRACTORES</v>
      </c>
      <c r="F411" s="364">
        <f>FRAM!D878</f>
        <v>15606.9</v>
      </c>
    </row>
    <row r="412" spans="1:6">
      <c r="A412" s="362" t="str">
        <f>FRAM!A832</f>
        <v xml:space="preserve"> 1 7CH-9558</v>
      </c>
      <c r="B412" s="363" t="str">
        <f>FRAM!B832</f>
        <v>CH9558 MERCEDES BENZ AXOR II</v>
      </c>
      <c r="C412" s="364">
        <f>FRAM!D832</f>
        <v>41831.32</v>
      </c>
      <c r="D412" s="362" t="str">
        <f>FRAM!A879</f>
        <v xml:space="preserve"> 1 7FT-5812</v>
      </c>
      <c r="E412" s="363" t="str">
        <f>FRAM!B879</f>
        <v>FT5812 VOLVO WK1020X</v>
      </c>
      <c r="F412" s="364">
        <f>FRAM!D879</f>
        <v>20388.52</v>
      </c>
    </row>
    <row r="413" spans="1:6">
      <c r="A413" s="362" t="str">
        <f>FRAM!A833</f>
        <v xml:space="preserve"> 1 7CH-9580</v>
      </c>
      <c r="B413" s="363" t="str">
        <f>FRAM!B833</f>
        <v>CH9580 RENAULT TWINGO CARTUCHO</v>
      </c>
      <c r="C413" s="364">
        <f>FRAM!D833</f>
        <v>5654.3</v>
      </c>
      <c r="D413" s="362" t="str">
        <f>FRAM!A880</f>
        <v xml:space="preserve"> 1 7FT-6023</v>
      </c>
      <c r="E413" s="363" t="str">
        <f>FRAM!B880</f>
        <v>FT6023 CLASS W1374/2</v>
      </c>
      <c r="F413" s="364">
        <f>FRAM!D880</f>
        <v>42539.91</v>
      </c>
    </row>
    <row r="414" spans="1:6">
      <c r="A414" s="362" t="str">
        <f>FRAM!A834</f>
        <v xml:space="preserve"> 1 7CH-9584</v>
      </c>
      <c r="B414" s="363" t="str">
        <f>FRAM!B834</f>
        <v>CH9584 MINI COOPER 1.6 16V</v>
      </c>
      <c r="C414" s="364">
        <f>FRAM!D834</f>
        <v>9371.4699999999993</v>
      </c>
      <c r="D414" s="362" t="str">
        <f>FRAM!A881</f>
        <v xml:space="preserve"> 1 7FT-6024</v>
      </c>
      <c r="E414" s="363" t="str">
        <f>FRAM!B881</f>
        <v>FT6024 NEW HOLLAND W950/51</v>
      </c>
      <c r="F414" s="364">
        <f>FRAM!D881</f>
        <v>44770.3</v>
      </c>
    </row>
    <row r="415" spans="1:6">
      <c r="A415" s="362" t="str">
        <f>FRAM!A835</f>
        <v xml:space="preserve"> 1 7CH-9657</v>
      </c>
      <c r="B415" s="363" t="str">
        <f>FRAM!B835</f>
        <v>CH9657 CIT C3 HDi ECO SPORTS 1</v>
      </c>
      <c r="C415" s="364">
        <f>FRAM!D835</f>
        <v>6680.45</v>
      </c>
      <c r="D415" s="362" t="str">
        <f>FRAM!A882</f>
        <v xml:space="preserve"> 1 1FT-6046</v>
      </c>
      <c r="E415" s="363" t="str">
        <f>FRAM!B882</f>
        <v>FT6046 = PFA5693doble filtrado</v>
      </c>
      <c r="F415" s="364">
        <f>FRAM!D882</f>
        <v>59422.47</v>
      </c>
    </row>
    <row r="416" spans="1:6">
      <c r="A416" s="362" t="str">
        <f>FRAM!A836</f>
        <v xml:space="preserve"> 1 7CH-9685</v>
      </c>
      <c r="B416" s="363" t="str">
        <f>FRAM!B836</f>
        <v>CH9685-L352-HYUNDAI KIA CHRYSL</v>
      </c>
      <c r="C416" s="364">
        <f>FRAM!D836</f>
        <v>18240.330000000002</v>
      </c>
      <c r="D416" s="362" t="str">
        <f>FRAM!A883</f>
        <v xml:space="preserve"> 1 7FT-6050</v>
      </c>
      <c r="E416" s="363" t="str">
        <f>FRAM!B883</f>
        <v>FT6050 RENAULT DESEC TB3194/1X</v>
      </c>
      <c r="F416" s="364">
        <f>FRAM!D883</f>
        <v>46072.04</v>
      </c>
    </row>
    <row r="417" spans="1:6">
      <c r="A417" s="362" t="str">
        <f>FRAM!A837</f>
        <v xml:space="preserve"> 1 7CH-9690</v>
      </c>
      <c r="B417" s="363" t="str">
        <f>FRAM!B837</f>
        <v>CH9690 AUDI A8 Q7</v>
      </c>
      <c r="C417" s="364">
        <f>FRAM!D837</f>
        <v>11727.43</v>
      </c>
      <c r="D417" s="362" t="str">
        <f>FRAM!A884</f>
        <v xml:space="preserve"> 1 9G-10146</v>
      </c>
      <c r="E417" s="363" t="str">
        <f>FRAM!B884</f>
        <v>G10146 VW GOLF BORA 3 BAR</v>
      </c>
      <c r="F417" s="364">
        <f>FRAM!D884</f>
        <v>39004.17</v>
      </c>
    </row>
    <row r="418" spans="1:6">
      <c r="A418" s="362" t="str">
        <f>FRAM!A838</f>
        <v xml:space="preserve"> 1 7CH-9713ECO</v>
      </c>
      <c r="B418" s="363" t="str">
        <f>FRAM!B838</f>
        <v>CH9713 FIAT PUNTO1.3-MILTIJET</v>
      </c>
      <c r="C418" s="364">
        <f>FRAM!D838</f>
        <v>7224.93</v>
      </c>
      <c r="D418" s="362" t="str">
        <f>FRAM!A885</f>
        <v xml:space="preserve"> 1 9G-10147</v>
      </c>
      <c r="E418" s="363" t="str">
        <f>FRAM!B885</f>
        <v>G10147 VW VENTO</v>
      </c>
      <c r="F418" s="364">
        <f>FRAM!D885</f>
        <v>42773.7</v>
      </c>
    </row>
    <row r="419" spans="1:6">
      <c r="A419" s="362" t="str">
        <f>FRAM!A839</f>
        <v xml:space="preserve"> 1 7CH-9911</v>
      </c>
      <c r="B419" s="363" t="str">
        <f>FRAM!B839</f>
        <v>CH9911 VW PASSAT VENTO</v>
      </c>
      <c r="C419" s="364">
        <f>FRAM!D839</f>
        <v>9842.66</v>
      </c>
      <c r="D419" s="362" t="str">
        <f>FRAM!A886</f>
        <v xml:space="preserve"> 1 9G-10215</v>
      </c>
      <c r="E419" s="363" t="str">
        <f>FRAM!B886</f>
        <v>G10215 AUDI 2.0</v>
      </c>
      <c r="F419" s="364">
        <f>FRAM!D886</f>
        <v>53139.91</v>
      </c>
    </row>
    <row r="420" spans="1:6">
      <c r="A420" s="362" t="str">
        <f>FRAM!A840</f>
        <v xml:space="preserve"> 1 7CH-9918</v>
      </c>
      <c r="B420" s="363" t="str">
        <f>FRAM!B840</f>
        <v>CH9918 MB SPRINTER</v>
      </c>
      <c r="C420" s="364">
        <f>FRAM!D840</f>
        <v>8429.09</v>
      </c>
      <c r="D420" s="362" t="str">
        <f>FRAM!A887</f>
        <v xml:space="preserve"> 1 9G-10230F</v>
      </c>
      <c r="E420" s="363" t="str">
        <f>FRAM!B887</f>
        <v>G10230 F PEUGEOT 206.207PARTNE</v>
      </c>
      <c r="F420" s="364">
        <f>FRAM!D887</f>
        <v>5298.28</v>
      </c>
    </row>
    <row r="421" spans="1:6">
      <c r="A421" s="362" t="str">
        <f>FRAM!A841</f>
        <v xml:space="preserve"> 1 7CH-9954</v>
      </c>
      <c r="B421" s="363" t="str">
        <f>FRAM!B841</f>
        <v>CH9954 FORD KUGA VOLVO C30 70</v>
      </c>
      <c r="C421" s="364">
        <f>FRAM!D841</f>
        <v>7329.64</v>
      </c>
      <c r="D421" s="362" t="str">
        <f>FRAM!A888</f>
        <v xml:space="preserve"> 1 9G-10243</v>
      </c>
      <c r="E421" s="363" t="str">
        <f>FRAM!B888</f>
        <v>G10243 VW VENTO 2.0 FSI 6 BAR</v>
      </c>
      <c r="F421" s="364">
        <f>FRAM!D888</f>
        <v>34491.199999999997</v>
      </c>
    </row>
    <row r="422" spans="1:6">
      <c r="A422" s="362" t="str">
        <f>FRAM!A842</f>
        <v xml:space="preserve"> 1 8CH-995PL</v>
      </c>
      <c r="B422" s="363" t="str">
        <f>FRAM!B842</f>
        <v>CH995PL INDENOR 4 CILINDROS HA</v>
      </c>
      <c r="C422" s="364">
        <f>FRAM!D842</f>
        <v>5965.32</v>
      </c>
      <c r="D422" s="362" t="str">
        <f>FRAM!A889</f>
        <v xml:space="preserve"> 1 9G-10819</v>
      </c>
      <c r="E422" s="363" t="str">
        <f>FRAM!B889</f>
        <v>G10819 AUDI 2.0</v>
      </c>
      <c r="F422" s="364">
        <f>FRAM!D889</f>
        <v>48480.35</v>
      </c>
    </row>
    <row r="423" spans="1:6">
      <c r="A423" s="362" t="str">
        <f>FRAM!A890</f>
        <v xml:space="preserve"> 1 9G-11954</v>
      </c>
      <c r="B423" s="363" t="str">
        <f>FRAM!B890</f>
        <v>G11954 ETIOS FOCUS ECOSPORT</v>
      </c>
      <c r="C423" s="364">
        <f>FRAM!D890</f>
        <v>5779.95</v>
      </c>
      <c r="D423" s="362" t="str">
        <f>FRAM!A938</f>
        <v xml:space="preserve"> 1 9G-7649</v>
      </c>
      <c r="E423" s="363" t="str">
        <f>FRAM!B938</f>
        <v>G7649 GALAXI.EXPLORER Y RANGER</v>
      </c>
      <c r="F423" s="364">
        <f>FRAM!D938</f>
        <v>8795.57</v>
      </c>
    </row>
    <row r="424" spans="1:6">
      <c r="A424" s="362" t="str">
        <f>FRAM!A891</f>
        <v xml:space="preserve"> 110G-12-1</v>
      </c>
      <c r="B424" s="363" t="str">
        <f>FRAM!B891</f>
        <v>G12-1 UNIVERSAL DOBLE PICO</v>
      </c>
      <c r="C424" s="364">
        <f>FRAM!D891</f>
        <v>2931.86</v>
      </c>
      <c r="D424" s="362" t="str">
        <f>FRAM!A939</f>
        <v xml:space="preserve"> 1 9G-7729</v>
      </c>
      <c r="E424" s="363" t="str">
        <f>FRAM!B939</f>
        <v>G7729 FIAT PALIO SIENA</v>
      </c>
      <c r="F424" s="364">
        <f>FRAM!D939</f>
        <v>7544.3</v>
      </c>
    </row>
    <row r="425" spans="1:6">
      <c r="A425" s="362" t="str">
        <f>FRAM!A893</f>
        <v xml:space="preserve"> 110G-15</v>
      </c>
      <c r="B425" s="363" t="str">
        <f>FRAM!B893</f>
        <v>G15 John Deere VARIOS</v>
      </c>
      <c r="C425" s="364">
        <f>FRAM!D893</f>
        <v>6963.16</v>
      </c>
      <c r="D425" s="362" t="str">
        <f>FRAM!A940</f>
        <v xml:space="preserve"> 1 6G-8018</v>
      </c>
      <c r="E425" s="363" t="str">
        <f>FRAM!B940</f>
        <v>G8018 FILTRO COMBUSTIBLE AUTO</v>
      </c>
      <c r="F425" s="364">
        <f>FRAM!D940</f>
        <v>14135.74</v>
      </c>
    </row>
    <row r="426" spans="1:6">
      <c r="A426" s="362" t="str">
        <f>FRAM!A894</f>
        <v xml:space="preserve"> 110G-2</v>
      </c>
      <c r="B426" s="363" t="str">
        <f>FRAM!B894</f>
        <v>G2 UNIVERSAL PICO GRUESO CON A</v>
      </c>
      <c r="C426" s="364">
        <f>FRAM!D894</f>
        <v>1652.8</v>
      </c>
      <c r="D426" s="362" t="str">
        <f>FRAM!A941</f>
        <v xml:space="preserve"> 1 9G-8078</v>
      </c>
      <c r="E426" s="363" t="str">
        <f>FRAM!B941</f>
        <v>G8078 BMW 318 740 325</v>
      </c>
      <c r="F426" s="364">
        <f>FRAM!D941</f>
        <v>42459.58</v>
      </c>
    </row>
    <row r="427" spans="1:6">
      <c r="A427" s="362" t="str">
        <f>FRAM!A895</f>
        <v xml:space="preserve"> 1 9G-3727</v>
      </c>
      <c r="B427" s="363" t="str">
        <f>FRAM!B895</f>
        <v>G3727 CHEVROLET BLAZER V6</v>
      </c>
      <c r="C427" s="364">
        <f>FRAM!D895</f>
        <v>11465.66</v>
      </c>
      <c r="D427" s="362" t="str">
        <f>FRAM!A942</f>
        <v xml:space="preserve"> 1 9G-8835</v>
      </c>
      <c r="E427" s="363" t="str">
        <f>FRAM!B942</f>
        <v>G8835 DAIHATSU MOVE</v>
      </c>
      <c r="F427" s="364">
        <f>FRAM!D942</f>
        <v>4958.5</v>
      </c>
    </row>
    <row r="428" spans="1:6">
      <c r="A428" s="362" t="str">
        <f>FRAM!A896</f>
        <v xml:space="preserve"> 1 9G-3737</v>
      </c>
      <c r="B428" s="363" t="str">
        <f>FRAM!B896</f>
        <v>G3737 MERCEDES BENZ 280E 300 S</v>
      </c>
      <c r="C428" s="364">
        <f>FRAM!D896</f>
        <v>16753.47</v>
      </c>
      <c r="D428" s="362" t="str">
        <f>FRAM!A943</f>
        <v xml:space="preserve"> 1 9G-8836</v>
      </c>
      <c r="E428" s="363" t="str">
        <f>FRAM!B943</f>
        <v>G8836 DAIHATSU TERIOS</v>
      </c>
      <c r="F428" s="364">
        <f>FRAM!D943</f>
        <v>5300.76</v>
      </c>
    </row>
    <row r="429" spans="1:6">
      <c r="A429" s="362" t="str">
        <f>FRAM!A897</f>
        <v xml:space="preserve"> 1 9G-3744</v>
      </c>
      <c r="B429" s="363" t="str">
        <f>FRAM!B897</f>
        <v>G3744 SAAB INYECCION</v>
      </c>
      <c r="C429" s="364">
        <f>FRAM!D897</f>
        <v>15078.12</v>
      </c>
      <c r="D429" s="362" t="str">
        <f>FRAM!A944</f>
        <v xml:space="preserve"> 1 9G-9016</v>
      </c>
      <c r="E429" s="363" t="str">
        <f>FRAM!B944</f>
        <v>G9016 ROVER 420,416,NAFTA 96--</v>
      </c>
      <c r="F429" s="364">
        <f>FRAM!D944</f>
        <v>8349.74</v>
      </c>
    </row>
    <row r="430" spans="1:6">
      <c r="A430" s="362" t="str">
        <f>FRAM!A898</f>
        <v xml:space="preserve"> 1 9G-3747</v>
      </c>
      <c r="B430" s="363" t="str">
        <f>FRAM!B898</f>
        <v>G3747 ALFA ROMEO 145/146/164</v>
      </c>
      <c r="C430" s="364">
        <f>FRAM!D898</f>
        <v>16282.28</v>
      </c>
      <c r="D430" s="362" t="str">
        <f>FRAM!A945</f>
        <v xml:space="preserve"> 1 9G-9291</v>
      </c>
      <c r="E430" s="363" t="str">
        <f>FRAM!B945</f>
        <v>G9291 FORD ECOSPORT 1.6 2.0</v>
      </c>
      <c r="F430" s="364">
        <f>FRAM!D945</f>
        <v>5931.78</v>
      </c>
    </row>
    <row r="431" spans="1:6">
      <c r="A431" s="362" t="str">
        <f>FRAM!A899</f>
        <v xml:space="preserve"> 1 9G-3802</v>
      </c>
      <c r="B431" s="363" t="str">
        <f>FRAM!B899</f>
        <v>G3802 FORD COURIER FIESTA</v>
      </c>
      <c r="C431" s="364">
        <f>FRAM!D899</f>
        <v>9633.25</v>
      </c>
      <c r="D431" s="362" t="str">
        <f>FRAM!A946</f>
        <v xml:space="preserve"> 1 9G-9307</v>
      </c>
      <c r="E431" s="363" t="str">
        <f>FRAM!B946</f>
        <v>G9307 DAEWOO TICO</v>
      </c>
      <c r="F431" s="364">
        <f>FRAM!D946</f>
        <v>4787.3599999999997</v>
      </c>
    </row>
    <row r="432" spans="1:6">
      <c r="A432" s="362" t="str">
        <f>FRAM!A900</f>
        <v xml:space="preserve"> 1 9G-3829</v>
      </c>
      <c r="B432" s="363" t="str">
        <f>FRAM!B900</f>
        <v>G3829 RENAULT LAGUNA.VW PASSAT</v>
      </c>
      <c r="C432" s="364">
        <f>FRAM!D900</f>
        <v>9633.25</v>
      </c>
      <c r="D432" s="362" t="str">
        <f>FRAM!A947</f>
        <v xml:space="preserve"> 1 9G-9412</v>
      </c>
      <c r="E432" s="363" t="str">
        <f>FRAM!B947</f>
        <v>G9412 FORD FOCUS INY</v>
      </c>
      <c r="F432" s="364">
        <f>FRAM!D947</f>
        <v>9214.41</v>
      </c>
    </row>
    <row r="433" spans="1:6">
      <c r="A433" s="362" t="str">
        <f>FRAM!A901</f>
        <v xml:space="preserve"> 1 9G-3850</v>
      </c>
      <c r="B433" s="363" t="str">
        <f>FRAM!B901</f>
        <v>G3850 FORD F-100 USA 6 CILINDR</v>
      </c>
      <c r="C433" s="364">
        <f>FRAM!D901</f>
        <v>15915.8</v>
      </c>
      <c r="D433" s="362" t="str">
        <f>FRAM!A948</f>
        <v xml:space="preserve"> 1 9G-9484</v>
      </c>
      <c r="E433" s="363" t="str">
        <f>FRAM!B948</f>
        <v>G9484 FORD MONDEO V6</v>
      </c>
      <c r="F433" s="364">
        <f>FRAM!D948</f>
        <v>26439.07</v>
      </c>
    </row>
    <row r="434" spans="1:6">
      <c r="A434" s="362" t="str">
        <f>FRAM!A902</f>
        <v xml:space="preserve"> 1 9G-4164</v>
      </c>
      <c r="B434" s="363" t="str">
        <f>FRAM!B902</f>
        <v>G4164 INYECCION</v>
      </c>
      <c r="C434" s="364">
        <f>FRAM!D902</f>
        <v>3874.24</v>
      </c>
      <c r="D434" s="362" t="str">
        <f>FRAM!A949</f>
        <v xml:space="preserve"> 1 9G-9527</v>
      </c>
      <c r="E434" s="363" t="str">
        <f>FRAM!B949</f>
        <v>G9527 MERCEDES BENZ CLASE A</v>
      </c>
      <c r="F434" s="364">
        <f>FRAM!D949</f>
        <v>47066.78</v>
      </c>
    </row>
    <row r="435" spans="1:6">
      <c r="A435" s="362" t="str">
        <f>FRAM!A903</f>
        <v xml:space="preserve"> 1 9G-4715</v>
      </c>
      <c r="B435" s="363" t="str">
        <f>FRAM!B903</f>
        <v>G4715 Toyota Corolla 1.6.</v>
      </c>
      <c r="C435" s="364">
        <f>FRAM!D903</f>
        <v>5654.3</v>
      </c>
      <c r="D435" s="362" t="str">
        <f>FRAM!A950</f>
        <v xml:space="preserve"> 1 9G-9960</v>
      </c>
      <c r="E435" s="363" t="str">
        <f>FRAM!B950</f>
        <v>G9960 GM Aveo 1.6L 16V, SUZUKI</v>
      </c>
      <c r="F435" s="364">
        <f>FRAM!D950</f>
        <v>9999.73</v>
      </c>
    </row>
    <row r="436" spans="1:6">
      <c r="A436" s="362" t="str">
        <f>FRAM!A904</f>
        <v xml:space="preserve"> 1 9G-4777</v>
      </c>
      <c r="B436" s="363" t="str">
        <f>FRAM!B904</f>
        <v>G4777 NISSAN MAXIMA SENTRA</v>
      </c>
      <c r="C436" s="364">
        <f>FRAM!D904</f>
        <v>8952.64</v>
      </c>
      <c r="D436" s="362" t="str">
        <f>FRAM!A951</f>
        <v xml:space="preserve"> 1 8HP-1</v>
      </c>
      <c r="E436" s="363" t="str">
        <f>FRAM!B951</f>
        <v>HP1 FORD FALCON COMPETICION</v>
      </c>
      <c r="F436" s="364">
        <f>FRAM!D951</f>
        <v>5694.3</v>
      </c>
    </row>
    <row r="437" spans="1:6">
      <c r="A437" s="362" t="str">
        <f>FRAM!A905</f>
        <v xml:space="preserve"> 1 9G-5188</v>
      </c>
      <c r="B437" s="363" t="str">
        <f>FRAM!B905</f>
        <v>G5188 FORD ESCORT 1,8.VW CARAT</v>
      </c>
      <c r="C437" s="364">
        <f>FRAM!D905</f>
        <v>4973.6899999999996</v>
      </c>
      <c r="D437" s="362" t="str">
        <f>FRAM!A952</f>
        <v xml:space="preserve"> 1 8HP-4</v>
      </c>
      <c r="E437" s="363" t="str">
        <f>FRAM!B952</f>
        <v>HP4 CHEVROLET COMPETICION</v>
      </c>
      <c r="F437" s="364">
        <f>FRAM!D952</f>
        <v>24449.599999999999</v>
      </c>
    </row>
    <row r="438" spans="1:6">
      <c r="A438" s="362" t="str">
        <f>FRAM!A906</f>
        <v xml:space="preserve"> 1 9G-5311</v>
      </c>
      <c r="B438" s="363" t="str">
        <f>FRAM!B906</f>
        <v>G5311 ALFA ROMEO 155 2.0 TS</v>
      </c>
      <c r="C438" s="364">
        <f>FRAM!D906</f>
        <v>6895.04</v>
      </c>
      <c r="D438" s="362" t="str">
        <f>FRAM!A953</f>
        <v xml:space="preserve"> 1 7HPH6349</v>
      </c>
      <c r="E438" s="363" t="str">
        <f>FRAM!B953</f>
        <v>HPH6349 ZANELLO MOTOR CUMINS</v>
      </c>
      <c r="F438" s="364">
        <f>FRAM!D953</f>
        <v>32921.99</v>
      </c>
    </row>
    <row r="439" spans="1:6">
      <c r="A439" s="362" t="str">
        <f>FRAM!A907</f>
        <v xml:space="preserve"> 1 9G-5312</v>
      </c>
      <c r="B439" s="363" t="str">
        <f>FRAM!B907</f>
        <v>G5312 FIAT TIPO</v>
      </c>
      <c r="C439" s="364">
        <f>FRAM!D907</f>
        <v>8481.44</v>
      </c>
      <c r="D439" s="362" t="str">
        <f>FRAM!A954</f>
        <v xml:space="preserve"> 1 7HPH-9500</v>
      </c>
      <c r="E439" s="363" t="str">
        <f>FRAM!B954</f>
        <v>HPH9500 FORD CAMION CUMMINS</v>
      </c>
      <c r="F439" s="364">
        <f>FRAM!D954</f>
        <v>32355.14</v>
      </c>
    </row>
    <row r="440" spans="1:6">
      <c r="A440" s="362" t="str">
        <f>FRAM!A908</f>
        <v xml:space="preserve"> 1 9G-5355</v>
      </c>
      <c r="B440" s="363" t="str">
        <f>FRAM!B908</f>
        <v>G5355 GALAXI.ORION.POINTER</v>
      </c>
      <c r="C440" s="364">
        <f>FRAM!D908</f>
        <v>7748.48</v>
      </c>
      <c r="D440" s="362" t="str">
        <f>FRAM!A955</f>
        <v xml:space="preserve"> 1 1CA-680PL</v>
      </c>
      <c r="E440" s="363" t="str">
        <f>FRAM!B955</f>
        <v>OBSOLETO</v>
      </c>
      <c r="F440" s="364">
        <f>FRAM!D955</f>
        <v>15066.33</v>
      </c>
    </row>
    <row r="441" spans="1:6">
      <c r="A441" s="362" t="str">
        <f>FRAM!A909</f>
        <v xml:space="preserve"> 1 6G-5471</v>
      </c>
      <c r="B441" s="363" t="str">
        <f>FRAM!B909</f>
        <v>G5471 CHEVROLET S-10 KADET MON</v>
      </c>
      <c r="C441" s="364">
        <f>FRAM!D909</f>
        <v>10844.14</v>
      </c>
      <c r="D441" s="362" t="str">
        <f>FRAM!A956</f>
        <v xml:space="preserve"> 1 6P10195</v>
      </c>
      <c r="E441" s="363" t="str">
        <f>FRAM!B956</f>
        <v>P10195 AUDI A 4</v>
      </c>
      <c r="F441" s="364">
        <f>FRAM!D956</f>
        <v>30103.89</v>
      </c>
    </row>
    <row r="442" spans="1:6">
      <c r="A442" s="362" t="str">
        <f>FRAM!A910</f>
        <v xml:space="preserve"> 1 6G-5493</v>
      </c>
      <c r="B442" s="363" t="str">
        <f>FRAM!B910</f>
        <v>G5493 FIAT UNO DUNA INYECCION</v>
      </c>
      <c r="C442" s="364">
        <f>FRAM!D910</f>
        <v>4973.6899999999996</v>
      </c>
      <c r="D442" s="362" t="str">
        <f>FRAM!A957</f>
        <v xml:space="preserve"> 1 6P-10196</v>
      </c>
      <c r="E442" s="363" t="str">
        <f>FRAM!B957</f>
        <v>P10196  AUDI A4 2.0 TDi</v>
      </c>
      <c r="F442" s="364">
        <f>FRAM!D957</f>
        <v>20156.52</v>
      </c>
    </row>
    <row r="443" spans="1:6">
      <c r="A443" s="362" t="str">
        <f>FRAM!A911</f>
        <v xml:space="preserve"> 1 9G-5561</v>
      </c>
      <c r="B443" s="363" t="str">
        <f>FRAM!B911</f>
        <v>G5561 RENAULT SCENIC</v>
      </c>
      <c r="C443" s="364">
        <f>FRAM!D911</f>
        <v>21627.68</v>
      </c>
      <c r="D443" s="362" t="str">
        <f>FRAM!A958</f>
        <v xml:space="preserve"> 1 6P-10275</v>
      </c>
      <c r="E443" s="363" t="str">
        <f>FRAM!B958</f>
        <v>P10275 FORD CARGO1632 2632</v>
      </c>
      <c r="F443" s="364">
        <f>FRAM!D958</f>
        <v>13117.97</v>
      </c>
    </row>
    <row r="444" spans="1:6">
      <c r="A444" s="362" t="str">
        <f>FRAM!A912</f>
        <v xml:space="preserve"> 1 9G-5603</v>
      </c>
      <c r="B444" s="363" t="str">
        <f>FRAM!B912</f>
        <v>G5603 HIUNDAY ACCENT</v>
      </c>
      <c r="C444" s="364">
        <f>FRAM!D912</f>
        <v>19291.29</v>
      </c>
      <c r="D444" s="362" t="str">
        <f>FRAM!A959</f>
        <v xml:space="preserve"> 1 6P-10287</v>
      </c>
      <c r="E444" s="363" t="str">
        <f>FRAM!B959</f>
        <v>P10287 VW Suran Sdi 09-&gt; 6Q0/1</v>
      </c>
      <c r="F444" s="364">
        <f>FRAM!D959</f>
        <v>27172.03</v>
      </c>
    </row>
    <row r="445" spans="1:6">
      <c r="A445" s="362" t="str">
        <f>FRAM!A913</f>
        <v xml:space="preserve"> 1 9G-5607</v>
      </c>
      <c r="B445" s="363" t="str">
        <f>FRAM!B913</f>
        <v>G5607 RENAULT LAGUNA.VW PASSAT</v>
      </c>
      <c r="C445" s="364">
        <f>FRAM!D913</f>
        <v>18795.3</v>
      </c>
      <c r="D445" s="362" t="str">
        <f>FRAM!A960</f>
        <v xml:space="preserve"> 1 6P-10357</v>
      </c>
      <c r="E445" s="363" t="str">
        <f>FRAM!B960</f>
        <v>P10357 MITSUBISHI L200</v>
      </c>
      <c r="F445" s="364">
        <f>FRAM!D960</f>
        <v>23036.02</v>
      </c>
    </row>
    <row r="446" spans="1:6">
      <c r="A446" s="362" t="str">
        <f>FRAM!A914</f>
        <v xml:space="preserve"> 1 9G-5738</v>
      </c>
      <c r="B446" s="363" t="str">
        <f>FRAM!B914</f>
        <v>G5738 VOLKSWAGEN GOL Mpi</v>
      </c>
      <c r="C446" s="364">
        <f>FRAM!D914</f>
        <v>7774.66</v>
      </c>
      <c r="D446" s="362" t="str">
        <f>FRAM!A961</f>
        <v xml:space="preserve"> 1 6P-10441</v>
      </c>
      <c r="E446" s="363" t="str">
        <f>FRAM!B961</f>
        <v>P10441 LAND ROVER</v>
      </c>
      <c r="F446" s="364">
        <f>FRAM!D961</f>
        <v>20941.84</v>
      </c>
    </row>
    <row r="447" spans="1:6">
      <c r="A447" s="362" t="str">
        <f>FRAM!A915</f>
        <v xml:space="preserve"> 1 9G-5870</v>
      </c>
      <c r="B447" s="363" t="str">
        <f>FRAM!B915</f>
        <v>G5870 VOLKSWAGEN BORA GOLF IV</v>
      </c>
      <c r="C447" s="364">
        <f>FRAM!D915</f>
        <v>12565.1</v>
      </c>
      <c r="D447" s="362" t="str">
        <f>FRAM!A963</f>
        <v xml:space="preserve"> 1 6P-10688</v>
      </c>
      <c r="E447" s="363" t="str">
        <f>FRAM!B963</f>
        <v>P10688 NISSAN FRONTIER</v>
      </c>
      <c r="F447" s="364">
        <f>FRAM!D963</f>
        <v>12392.02</v>
      </c>
    </row>
    <row r="448" spans="1:6">
      <c r="A448" s="362" t="str">
        <f>FRAM!A916</f>
        <v xml:space="preserve"> 1 6G-5980</v>
      </c>
      <c r="B448" s="363" t="str">
        <f>FRAM!B916</f>
        <v>G5980 FORD FIESTA Y KA</v>
      </c>
      <c r="C448" s="364">
        <f>FRAM!D916</f>
        <v>7802.93</v>
      </c>
      <c r="D448" s="362" t="str">
        <f>FRAM!A964</f>
        <v xml:space="preserve"> 1 6P-10689</v>
      </c>
      <c r="E448" s="363" t="str">
        <f>FRAM!B964</f>
        <v>P10689 RANGER 3.0L ELECTRONICA</v>
      </c>
      <c r="F448" s="364">
        <f>FRAM!D964</f>
        <v>13642.65</v>
      </c>
    </row>
    <row r="449" spans="1:6">
      <c r="A449" s="362" t="str">
        <f>FRAM!A917</f>
        <v xml:space="preserve"> 1 9G5982</v>
      </c>
      <c r="B449" s="363" t="str">
        <f>FRAM!B917</f>
        <v>G5982 CHEVROLET GRAND V</v>
      </c>
      <c r="C449" s="364">
        <f>FRAM!D917</f>
        <v>31522.69</v>
      </c>
      <c r="D449" s="362" t="str">
        <f>FRAM!A965</f>
        <v xml:space="preserve"> 1 6P-10695</v>
      </c>
      <c r="E449" s="363" t="str">
        <f>FRAM!B965</f>
        <v>P10695 VW AMAROK 2.0</v>
      </c>
      <c r="F449" s="364">
        <f>FRAM!D965</f>
        <v>20156.52</v>
      </c>
    </row>
    <row r="450" spans="1:6">
      <c r="A450" s="362" t="str">
        <f>FRAM!A918</f>
        <v xml:space="preserve"> 1 6G-5995</v>
      </c>
      <c r="B450" s="363" t="str">
        <f>FRAM!B918</f>
        <v>G5995 CHEVROLET CORSA</v>
      </c>
      <c r="C450" s="364">
        <f>FRAM!D918</f>
        <v>5937.01</v>
      </c>
      <c r="D450" s="362" t="str">
        <f>FRAM!A966</f>
        <v xml:space="preserve"> 1 6P-10852</v>
      </c>
      <c r="E450" s="363" t="str">
        <f>FRAM!B966</f>
        <v>P10852 RENAULT LOGAN 1.5 DCI</v>
      </c>
      <c r="F450" s="364">
        <f>FRAM!D966</f>
        <v>26020.23</v>
      </c>
    </row>
    <row r="451" spans="1:6">
      <c r="A451" s="362" t="str">
        <f>FRAM!A919</f>
        <v xml:space="preserve"> 110G-6</v>
      </c>
      <c r="B451" s="363" t="str">
        <f>FRAM!B919</f>
        <v>G6 UNIVERSAL PICO FINO</v>
      </c>
      <c r="C451" s="364">
        <f>FRAM!D919</f>
        <v>3053.64</v>
      </c>
      <c r="D451" s="362" t="str">
        <f>FRAM!A967</f>
        <v xml:space="preserve"> 1 6P-1103A</v>
      </c>
      <c r="E451" s="363" t="str">
        <f>FRAM!B967</f>
        <v>P1103 ZANELLO CUMMINS NT 855</v>
      </c>
      <c r="F451" s="364">
        <f>FRAM!D967</f>
        <v>29842.12</v>
      </c>
    </row>
    <row r="452" spans="1:6">
      <c r="A452" s="362" t="str">
        <f>FRAM!A920</f>
        <v xml:space="preserve"> 1 9G-6400</v>
      </c>
      <c r="B452" s="363" t="str">
        <f>FRAM!B920</f>
        <v>G6400 SEAT IBIZA.TOLEDO.CHEVRO</v>
      </c>
      <c r="C452" s="364">
        <f>FRAM!D920</f>
        <v>9422.69</v>
      </c>
      <c r="D452" s="362" t="str">
        <f>FRAM!A968</f>
        <v xml:space="preserve"> 1 6P-11039</v>
      </c>
      <c r="E452" s="363" t="str">
        <f>FRAM!B968</f>
        <v>P11039 BMW X3 X5 X6</v>
      </c>
      <c r="F452" s="364">
        <f>FRAM!D968</f>
        <v>35287</v>
      </c>
    </row>
    <row r="453" spans="1:6">
      <c r="A453" s="362" t="str">
        <f>FRAM!A921</f>
        <v xml:space="preserve"> 1 9G-6459</v>
      </c>
      <c r="B453" s="363" t="str">
        <f>FRAM!B921</f>
        <v>G6459 SUZUKI VITARA SAMURAY</v>
      </c>
      <c r="C453" s="364">
        <f>FRAM!D921</f>
        <v>3503.8</v>
      </c>
      <c r="D453" s="362" t="str">
        <f>FRAM!A969</f>
        <v xml:space="preserve"> 1 6P-1104</v>
      </c>
      <c r="E453" s="363" t="str">
        <f>FRAM!B969</f>
        <v>P1104 CATERPILLAR Nº1 AL 3479</v>
      </c>
      <c r="F453" s="364">
        <f>FRAM!D969</f>
        <v>15025.77</v>
      </c>
    </row>
    <row r="454" spans="1:6">
      <c r="A454" s="362" t="str">
        <f>FRAM!A922</f>
        <v xml:space="preserve"> 1 9G-6495</v>
      </c>
      <c r="B454" s="363" t="str">
        <f>FRAM!B922</f>
        <v>G6495 SPACE WAGON</v>
      </c>
      <c r="C454" s="364">
        <f>FRAM!D922</f>
        <v>3249.36</v>
      </c>
      <c r="D454" s="362" t="str">
        <f>FRAM!A970</f>
        <v xml:space="preserve"> 1 6P-11047</v>
      </c>
      <c r="E454" s="363" t="str">
        <f>FRAM!B970</f>
        <v>P11047 CS762 BERLINGO ABOLLADO</v>
      </c>
      <c r="F454" s="364">
        <f>FRAM!D970</f>
        <v>23554.33</v>
      </c>
    </row>
    <row r="455" spans="1:6">
      <c r="A455" s="362" t="str">
        <f>FRAM!A923</f>
        <v xml:space="preserve"> 1 9G-6507</v>
      </c>
      <c r="B455" s="363" t="str">
        <f>FRAM!B923</f>
        <v>G6507 CHEVROLET LUMINA 3,8</v>
      </c>
      <c r="C455" s="364">
        <f>FRAM!D923</f>
        <v>11936.85</v>
      </c>
      <c r="D455" s="362" t="str">
        <f>FRAM!A971</f>
        <v xml:space="preserve"> 1 6P-1110</v>
      </c>
      <c r="E455" s="363" t="str">
        <f>FRAM!B971</f>
        <v>P1110 Renault MS 300 P (camion</v>
      </c>
      <c r="F455" s="364">
        <f>FRAM!D971</f>
        <v>13176.87</v>
      </c>
    </row>
    <row r="456" spans="1:6">
      <c r="A456" s="362" t="str">
        <f>FRAM!A924</f>
        <v xml:space="preserve"> 1 9G-6553</v>
      </c>
      <c r="B456" s="363" t="str">
        <f>FRAM!B924</f>
        <v>G6553 MITSUBISHI LANCER GLXI</v>
      </c>
      <c r="C456" s="364">
        <f>FRAM!D924</f>
        <v>14474.62</v>
      </c>
      <c r="D456" s="362" t="str">
        <f>FRAM!A972</f>
        <v xml:space="preserve"> 1 6P-11194</v>
      </c>
      <c r="E456" s="363" t="str">
        <f>FRAM!B972</f>
        <v>P11194 FORD ECO SPORT</v>
      </c>
      <c r="F456" s="364">
        <f>FRAM!D972</f>
        <v>21787.1</v>
      </c>
    </row>
    <row r="457" spans="1:6">
      <c r="A457" s="362" t="str">
        <f>FRAM!A925</f>
        <v xml:space="preserve"> 1 9G-6573</v>
      </c>
      <c r="B457" s="363" t="str">
        <f>FRAM!B925</f>
        <v>G6573 DAIHATSU CHARADE MONTERO</v>
      </c>
      <c r="C457" s="364">
        <f>FRAM!D925</f>
        <v>6596.68</v>
      </c>
      <c r="D457" s="362" t="str">
        <f>FRAM!A973</f>
        <v xml:space="preserve"> 1 6P-1130</v>
      </c>
      <c r="E457" s="363" t="str">
        <f>FRAM!B973</f>
        <v>P1130 JOHN DEERE TRACTORES TIP</v>
      </c>
      <c r="F457" s="364">
        <f>FRAM!D973</f>
        <v>40256.36</v>
      </c>
    </row>
    <row r="458" spans="1:6">
      <c r="A458" s="362" t="str">
        <f>FRAM!A926</f>
        <v xml:space="preserve"> 1 9G-6677</v>
      </c>
      <c r="B458" s="363" t="str">
        <f>FRAM!B926</f>
        <v>G6677 SUZUKI SWIFT</v>
      </c>
      <c r="C458" s="364">
        <f>FRAM!D926</f>
        <v>8804.58</v>
      </c>
      <c r="D458" s="362" t="str">
        <f>FRAM!A974</f>
        <v xml:space="preserve"> 1 6P-1146</v>
      </c>
      <c r="E458" s="363" t="str">
        <f>FRAM!B974</f>
        <v>P1146 DETROIT DIESEL PRIMARIO.</v>
      </c>
      <c r="F458" s="364">
        <f>FRAM!D974</f>
        <v>13769.26</v>
      </c>
    </row>
    <row r="459" spans="1:6">
      <c r="A459" s="362" t="str">
        <f>FRAM!A927</f>
        <v xml:space="preserve"> 1 9G-6826</v>
      </c>
      <c r="B459" s="363" t="str">
        <f>FRAM!B927</f>
        <v>G6826 HONDA ACCORD ROVER 620</v>
      </c>
      <c r="C459" s="364">
        <f>FRAM!D927</f>
        <v>14188.1</v>
      </c>
      <c r="D459" s="362" t="str">
        <f>FRAM!A975</f>
        <v xml:space="preserve"> 1 6P-1147</v>
      </c>
      <c r="E459" s="363" t="str">
        <f>FRAM!B975</f>
        <v>P1147 DETROIT DIESEL SECUNDARI</v>
      </c>
      <c r="F459" s="364">
        <f>FRAM!D975</f>
        <v>17591.14</v>
      </c>
    </row>
    <row r="460" spans="1:6">
      <c r="A460" s="362" t="str">
        <f>FRAM!A928</f>
        <v xml:space="preserve"> 1 9G-6827</v>
      </c>
      <c r="B460" s="363" t="str">
        <f>FRAM!B928</f>
        <v>G6827 SUBARU IMPREZZA 2.0 1.8</v>
      </c>
      <c r="C460" s="364">
        <f>FRAM!D928</f>
        <v>11675.07</v>
      </c>
      <c r="D460" s="362" t="str">
        <f>FRAM!A976</f>
        <v xml:space="preserve"> 1 6P11573</v>
      </c>
      <c r="E460" s="363" t="str">
        <f>FRAM!B976</f>
        <v>P11573 FCS825  Megane II 1.5 d</v>
      </c>
      <c r="F460" s="364">
        <f>FRAM!D976</f>
        <v>35129.93</v>
      </c>
    </row>
    <row r="461" spans="1:6">
      <c r="A461" s="362" t="str">
        <f>FRAM!A929</f>
        <v xml:space="preserve"> 1 9G-7099</v>
      </c>
      <c r="B461" s="363" t="str">
        <f>FRAM!B929</f>
        <v>G7099 FIESTA.MONDEO.ESCORT</v>
      </c>
      <c r="C461" s="364">
        <f>FRAM!D929</f>
        <v>8376.74</v>
      </c>
      <c r="D461" s="362" t="str">
        <f>FRAM!A977</f>
        <v xml:space="preserve"> 1 6P-12154</v>
      </c>
      <c r="E461" s="363" t="str">
        <f>FRAM!B977</f>
        <v>P12154 SURTIDORES</v>
      </c>
      <c r="F461" s="364">
        <f>FRAM!D977</f>
        <v>17325.990000000002</v>
      </c>
    </row>
    <row r="462" spans="1:6">
      <c r="A462" s="362" t="str">
        <f>FRAM!A930</f>
        <v xml:space="preserve"> 1 9G-7150</v>
      </c>
      <c r="B462" s="363" t="str">
        <f>FRAM!B930</f>
        <v>G7150 Hyundai Accent.</v>
      </c>
      <c r="C462" s="364">
        <f>FRAM!D930</f>
        <v>7523.32</v>
      </c>
      <c r="D462" s="362" t="str">
        <f>FRAM!A978</f>
        <v xml:space="preserve"> 1 6PS-12462</v>
      </c>
      <c r="E462" s="363" t="str">
        <f>FRAM!B978</f>
        <v>P12462 VW AMAROK 3.0 V6</v>
      </c>
      <c r="F462" s="364">
        <f>FRAM!D978</f>
        <v>45443.79</v>
      </c>
    </row>
    <row r="463" spans="1:6">
      <c r="A463" s="362" t="str">
        <f>FRAM!A931</f>
        <v xml:space="preserve"> 1 9G-7296</v>
      </c>
      <c r="B463" s="363" t="str">
        <f>FRAM!B931</f>
        <v>G7296 MAZDA MPV</v>
      </c>
      <c r="C463" s="364">
        <f>FRAM!D931</f>
        <v>5555.24</v>
      </c>
      <c r="D463" s="362" t="str">
        <f>FRAM!A979</f>
        <v xml:space="preserve"> 1 6P-1653A</v>
      </c>
      <c r="E463" s="363" t="str">
        <f>FRAM!B979</f>
        <v>P1653A Mercedez Benz caja auto</v>
      </c>
      <c r="F463" s="364">
        <f>FRAM!D979</f>
        <v>8847.93</v>
      </c>
    </row>
    <row r="464" spans="1:6">
      <c r="A464" s="362" t="str">
        <f>FRAM!A932</f>
        <v xml:space="preserve"> 1 9G-7367</v>
      </c>
      <c r="B464" s="363" t="str">
        <f>FRAM!B932</f>
        <v>G7367 SUBARU LEGACY</v>
      </c>
      <c r="C464" s="364">
        <f>FRAM!D932</f>
        <v>5755.62</v>
      </c>
      <c r="D464" s="362" t="str">
        <f>FRAM!A980</f>
        <v xml:space="preserve"> 1 8P-2808</v>
      </c>
      <c r="E464" s="363" t="str">
        <f>FRAM!B980</f>
        <v>P2808 FIAT 1500 Y 1600 MULTICA</v>
      </c>
      <c r="F464" s="364">
        <f>FRAM!D980</f>
        <v>11465.66</v>
      </c>
    </row>
    <row r="465" spans="1:6">
      <c r="A465" s="362" t="str">
        <f>FRAM!A933</f>
        <v xml:space="preserve"> 1 9G-7393</v>
      </c>
      <c r="B465" s="363" t="str">
        <f>FRAM!B933</f>
        <v>G7393 FIAT TIPO IE 70 S</v>
      </c>
      <c r="C465" s="364">
        <f>FRAM!D933</f>
        <v>4929.22</v>
      </c>
      <c r="D465" s="362" t="str">
        <f>FRAM!A981</f>
        <v xml:space="preserve"> 1 6P-3376</v>
      </c>
      <c r="E465" s="363" t="str">
        <f>FRAM!B981</f>
        <v>P3376 GASOIL CATERPILLAR</v>
      </c>
      <c r="F465" s="364">
        <f>FRAM!D981</f>
        <v>44396.7</v>
      </c>
    </row>
    <row r="466" spans="1:6">
      <c r="A466" s="362" t="str">
        <f>FRAM!A934</f>
        <v xml:space="preserve"> 1 9G-7399</v>
      </c>
      <c r="B466" s="363" t="str">
        <f>FRAM!B934</f>
        <v>G7399 JEEP GRAND CHROKEE</v>
      </c>
      <c r="C466" s="364">
        <f>FRAM!D934</f>
        <v>11465.66</v>
      </c>
      <c r="D466" s="362" t="str">
        <f>FRAM!A982</f>
        <v xml:space="preserve"> 1 6P-3401</v>
      </c>
      <c r="E466" s="363" t="str">
        <f>FRAM!B982</f>
        <v>P3401 ZANELLO MOTOR CUMINS</v>
      </c>
      <c r="F466" s="364">
        <f>FRAM!D982</f>
        <v>14418.46</v>
      </c>
    </row>
    <row r="467" spans="1:6">
      <c r="A467" s="362" t="str">
        <f>FRAM!A935</f>
        <v xml:space="preserve"> 1 9G-7418</v>
      </c>
      <c r="B467" s="363" t="str">
        <f>FRAM!B935</f>
        <v>G7418 MAZDA MX3</v>
      </c>
      <c r="C467" s="364">
        <f>FRAM!D935</f>
        <v>6325.35</v>
      </c>
      <c r="D467" s="362" t="str">
        <f>FRAM!A983</f>
        <v xml:space="preserve"> 1 6P-3522</v>
      </c>
      <c r="E467" s="363" t="str">
        <f>FRAM!B983</f>
        <v>P3522 FORD MWM,DUCATTO,VW SAVE</v>
      </c>
      <c r="F467" s="364">
        <f>FRAM!D983</f>
        <v>11518.01</v>
      </c>
    </row>
    <row r="468" spans="1:6">
      <c r="A468" s="362" t="str">
        <f>FRAM!A936</f>
        <v xml:space="preserve"> 1 9G-7599</v>
      </c>
      <c r="B468" s="363" t="str">
        <f>FRAM!B936</f>
        <v>G7599 HONDA CIVIC ACCORD</v>
      </c>
      <c r="C468" s="364">
        <f>FRAM!D936</f>
        <v>21593.88</v>
      </c>
      <c r="D468" s="362" t="str">
        <f>FRAM!A984</f>
        <v xml:space="preserve"> 1 8P-3555 A</v>
      </c>
      <c r="E468" s="363" t="str">
        <f>FRAM!B984</f>
        <v>P3555A VOLVO GLOBTROTER BUS</v>
      </c>
      <c r="F468" s="364">
        <f>FRAM!D984</f>
        <v>28507.08</v>
      </c>
    </row>
    <row r="469" spans="1:6">
      <c r="A469" s="362" t="str">
        <f>FRAM!A937</f>
        <v xml:space="preserve"> 1 9G-7612</v>
      </c>
      <c r="B469" s="363" t="str">
        <f>FRAM!B937</f>
        <v>G7612 TOYOTA COROLLA GLi GTi</v>
      </c>
      <c r="C469" s="364">
        <f>FRAM!D937</f>
        <v>19371.2</v>
      </c>
      <c r="D469" s="362" t="str">
        <f>FRAM!A985</f>
        <v xml:space="preserve"> 1 6P-3627</v>
      </c>
      <c r="E469" s="363" t="str">
        <f>FRAM!B985</f>
        <v>P3627 TOYOTA LAND CRUISER</v>
      </c>
      <c r="F469" s="364">
        <f>FRAM!D985</f>
        <v>9057.34</v>
      </c>
    </row>
    <row r="470" spans="1:6">
      <c r="A470" s="362" t="str">
        <f>FRAM!A986</f>
        <v xml:space="preserve"> 1 6P-3726</v>
      </c>
      <c r="B470" s="363" t="str">
        <f>FRAM!B986</f>
        <v>P3726 MAZDA B-2500 DIESEL --1/</v>
      </c>
      <c r="C470" s="364">
        <f>FRAM!D986</f>
        <v>12774.52</v>
      </c>
      <c r="D470" s="362" t="str">
        <f>FRAM!A1033</f>
        <v xml:space="preserve"> 1 8PH-10044</v>
      </c>
      <c r="E470" s="363" t="str">
        <f>FRAM!B1033</f>
        <v>PH10044 FORD FIESTA 1.6(TIVCT)</v>
      </c>
      <c r="F470" s="364">
        <f>FRAM!D1033</f>
        <v>5931.78</v>
      </c>
    </row>
    <row r="471" spans="1:6">
      <c r="A471" s="362" t="str">
        <f>FRAM!A987</f>
        <v xml:space="preserve"> 1 6P-3815</v>
      </c>
      <c r="B471" s="363" t="str">
        <f>FRAM!B987</f>
        <v>P3815 GASOIL JOHN DEERE</v>
      </c>
      <c r="C471" s="364">
        <f>FRAM!D987</f>
        <v>44511.98</v>
      </c>
      <c r="D471" s="362" t="str">
        <f>FRAM!A1034</f>
        <v xml:space="preserve"> 1 8PH-10060</v>
      </c>
      <c r="E471" s="363" t="str">
        <f>FRAM!B1034</f>
        <v>PH10060 GM Avalanche 2500, Chr</v>
      </c>
      <c r="F471" s="364">
        <f>FRAM!D1034</f>
        <v>6382.03</v>
      </c>
    </row>
    <row r="472" spans="1:6">
      <c r="A472" s="362" t="str">
        <f>FRAM!A988</f>
        <v xml:space="preserve"> 1 6P-3828</v>
      </c>
      <c r="B472" s="363" t="str">
        <f>FRAM!B988</f>
        <v>P3828 KIA BESTA 2,2 DIESEL</v>
      </c>
      <c r="C472" s="364">
        <f>FRAM!D988</f>
        <v>46490.879999999997</v>
      </c>
      <c r="D472" s="362" t="str">
        <f>FRAM!A1035</f>
        <v xml:space="preserve"> 1 8PH-10127</v>
      </c>
      <c r="E472" s="363" t="str">
        <f>FRAM!B1035</f>
        <v>PH10127 HYUNDAI H1</v>
      </c>
      <c r="F472" s="364">
        <f>FRAM!D1035</f>
        <v>8900.2800000000007</v>
      </c>
    </row>
    <row r="473" spans="1:6">
      <c r="A473" s="362" t="str">
        <f>FRAM!A989</f>
        <v xml:space="preserve"> 1 6P-4105</v>
      </c>
      <c r="B473" s="363" t="str">
        <f>FRAM!B989</f>
        <v>P4105 FIAT 260N,160T,119N1,619</v>
      </c>
      <c r="C473" s="364">
        <f>FRAM!D989</f>
        <v>12222.18</v>
      </c>
      <c r="D473" s="362" t="str">
        <f>FRAM!A1036</f>
        <v xml:space="preserve"> 1 7PH-10220</v>
      </c>
      <c r="E473" s="363" t="str">
        <f>FRAM!B1036</f>
        <v>PH10220 JOHN DEERE B7322 16243</v>
      </c>
      <c r="F473" s="364">
        <f>FRAM!D1036</f>
        <v>43192.54</v>
      </c>
    </row>
    <row r="474" spans="1:6">
      <c r="A474" s="362" t="str">
        <f>FRAM!A990</f>
        <v xml:space="preserve"> 1 6P-4159</v>
      </c>
      <c r="B474" s="363" t="str">
        <f>FRAM!B990</f>
        <v>P4159 MERCEDEZ BENZ 180D</v>
      </c>
      <c r="C474" s="364">
        <f>FRAM!D990</f>
        <v>7382</v>
      </c>
      <c r="D474" s="362" t="str">
        <f>FRAM!A1037</f>
        <v xml:space="preserve"> 1 7PH-10267</v>
      </c>
      <c r="E474" s="363" t="str">
        <f>FRAM!B1037</f>
        <v>PH10267 IVECO DAILY    01/08</v>
      </c>
      <c r="F474" s="364">
        <f>FRAM!D1037</f>
        <v>11360.95</v>
      </c>
    </row>
    <row r="475" spans="1:6">
      <c r="A475" s="362" t="str">
        <f>FRAM!A991</f>
        <v xml:space="preserve"> 1 6P-4178</v>
      </c>
      <c r="B475" s="363" t="str">
        <f>FRAM!B991</f>
        <v>P4178 LUV 2,5-2,8 ISUZU 2,5-2,</v>
      </c>
      <c r="C475" s="364">
        <f>FRAM!D991</f>
        <v>5654.3</v>
      </c>
      <c r="D475" s="362" t="str">
        <f>FRAM!A1038</f>
        <v xml:space="preserve"> 1 7PH-10268</v>
      </c>
      <c r="E475" s="363" t="str">
        <f>FRAM!B1038</f>
        <v>PH10268 DUCATO 2.3  BOXER 2.3</v>
      </c>
      <c r="F475" s="364">
        <f>FRAM!D1038</f>
        <v>8167.32</v>
      </c>
    </row>
    <row r="476" spans="1:6">
      <c r="A476" s="362" t="str">
        <f>FRAM!A992</f>
        <v xml:space="preserve"> 1 6P-4182</v>
      </c>
      <c r="B476" s="363" t="str">
        <f>FRAM!B992</f>
        <v>P4182 SCANIA L-111,LT-111,BR-1</v>
      </c>
      <c r="C476" s="364">
        <f>FRAM!D992</f>
        <v>6743.27</v>
      </c>
      <c r="D476" s="362" t="str">
        <f>FRAM!A1039</f>
        <v xml:space="preserve"> 1 8PH-10600</v>
      </c>
      <c r="E476" s="363" t="str">
        <f>FRAM!B1039</f>
        <v>PH10600 VENTO SCIROCCO BORA</v>
      </c>
      <c r="F476" s="364">
        <f>FRAM!D1039</f>
        <v>19632.97</v>
      </c>
    </row>
    <row r="477" spans="1:6">
      <c r="A477" s="362" t="str">
        <f>FRAM!A993</f>
        <v xml:space="preserve"> 1 6P-4183</v>
      </c>
      <c r="B477" s="363" t="str">
        <f>FRAM!B993</f>
        <v>P4183 FIAT SPAZIO,DUNA DIESEL,</v>
      </c>
      <c r="C477" s="364">
        <f>FRAM!D993</f>
        <v>11256.24</v>
      </c>
      <c r="D477" s="362" t="str">
        <f>FRAM!A1040</f>
        <v xml:space="preserve"> 1 8PH-10757</v>
      </c>
      <c r="E477" s="363" t="str">
        <f>FRAM!B1040</f>
        <v>PH10757 VW SCIROCCO POLO 2016</v>
      </c>
      <c r="F477" s="364">
        <f>FRAM!D1040</f>
        <v>18690.59</v>
      </c>
    </row>
    <row r="478" spans="1:6">
      <c r="A478" s="362" t="str">
        <f>FRAM!A994</f>
        <v xml:space="preserve"> 1 6P-4549A</v>
      </c>
      <c r="B478" s="363" t="str">
        <f>FRAM!B994</f>
        <v>P4549A SANG YOUNG MUSSO 2,3L 3</v>
      </c>
      <c r="C478" s="364">
        <f>FRAM!D994</f>
        <v>8586.15</v>
      </c>
      <c r="D478" s="362" t="str">
        <f>FRAM!A1041</f>
        <v xml:space="preserve"> 1 8PH-11275</v>
      </c>
      <c r="E478" s="363" t="str">
        <f>FRAM!B1041</f>
        <v>PH11275 MAZDA RX7 SUBARU JUSTY</v>
      </c>
      <c r="F478" s="364">
        <f>FRAM!D1041</f>
        <v>7067.87</v>
      </c>
    </row>
    <row r="479" spans="1:6">
      <c r="A479" s="362" t="str">
        <f>FRAM!A995</f>
        <v xml:space="preserve"> 1 6P-4766</v>
      </c>
      <c r="B479" s="363" t="str">
        <f>FRAM!B995</f>
        <v>P4766 Kubota L 295.</v>
      </c>
      <c r="C479" s="364">
        <f>FRAM!D995</f>
        <v>15358.46</v>
      </c>
      <c r="D479" s="362" t="str">
        <f>FRAM!A1043</f>
        <v xml:space="preserve"> 1 8PH-11447</v>
      </c>
      <c r="E479" s="363" t="str">
        <f>FRAM!B1043</f>
        <v>PH11447 TOYOTA ETIOS</v>
      </c>
      <c r="F479" s="364">
        <f>FRAM!D1043</f>
        <v>5643.83</v>
      </c>
    </row>
    <row r="480" spans="1:6">
      <c r="A480" s="362" t="str">
        <f>FRAM!A996</f>
        <v xml:space="preserve"> 1 6P-4836</v>
      </c>
      <c r="B480" s="363" t="str">
        <f>FRAM!B996</f>
        <v>P4836 FORD F100 MOTOR MWM</v>
      </c>
      <c r="C480" s="364">
        <f>FRAM!D996</f>
        <v>9967.7800000000007</v>
      </c>
      <c r="D480" s="362" t="str">
        <f>FRAM!A1044</f>
        <v xml:space="preserve"> 1 8PH-11457</v>
      </c>
      <c r="E480" s="363" t="str">
        <f>FRAM!B1044</f>
        <v>PH11457 VW UP</v>
      </c>
      <c r="F480" s="364">
        <f>FRAM!D1044</f>
        <v>6400.6</v>
      </c>
    </row>
    <row r="481" spans="1:6">
      <c r="A481" s="362" t="str">
        <f>FRAM!A997</f>
        <v xml:space="preserve"> 1 6P-5138</v>
      </c>
      <c r="B481" s="363" t="str">
        <f>FRAM!B997</f>
        <v>P5138 NISSAN TERRANO T-100</v>
      </c>
      <c r="C481" s="364">
        <f>FRAM!D997</f>
        <v>13591.04</v>
      </c>
      <c r="D481" s="362" t="str">
        <f>FRAM!A1045</f>
        <v xml:space="preserve"> 1 8PH-11462</v>
      </c>
      <c r="E481" s="363" t="str">
        <f>FRAM!B1045</f>
        <v>PH11462 GM SPARK1.2</v>
      </c>
      <c r="F481" s="364">
        <f>FRAM!D1045</f>
        <v>6387.26</v>
      </c>
    </row>
    <row r="482" spans="1:6">
      <c r="A482" s="362" t="str">
        <f>FRAM!A998</f>
        <v xml:space="preserve"> 1 6P-5158</v>
      </c>
      <c r="B482" s="363" t="str">
        <f>FRAM!B998</f>
        <v>P5158 DON ROQUE</v>
      </c>
      <c r="C482" s="364">
        <f>FRAM!D998</f>
        <v>59367.69</v>
      </c>
      <c r="D482" s="362" t="str">
        <f>FRAM!A1046</f>
        <v xml:space="preserve"> 1 8PH-12005</v>
      </c>
      <c r="E482" s="363" t="str">
        <f>FRAM!B1046</f>
        <v>PH12005 FORD TRANSIT 2.2 PUMA</v>
      </c>
      <c r="F482" s="364">
        <f>FRAM!D1046</f>
        <v>7774.66</v>
      </c>
    </row>
    <row r="483" spans="1:6">
      <c r="A483" s="362" t="str">
        <f>FRAM!A999</f>
        <v xml:space="preserve"> 1 6P-5162</v>
      </c>
      <c r="B483" s="363" t="str">
        <f>FRAM!B999</f>
        <v>P5162 NISSAN PATHFINDER PRIMAR</v>
      </c>
      <c r="C483" s="364">
        <f>FRAM!D999</f>
        <v>29056.799999999999</v>
      </c>
      <c r="D483" s="362" t="str">
        <f>FRAM!A1047</f>
        <v xml:space="preserve"> 1 8PH-12482</v>
      </c>
      <c r="E483" s="363" t="str">
        <f>FRAM!B1047</f>
        <v>PH12482 RENAULT KWID</v>
      </c>
      <c r="F483" s="364">
        <f>FRAM!D1047</f>
        <v>5117.66</v>
      </c>
    </row>
    <row r="484" spans="1:6">
      <c r="A484" s="362" t="str">
        <f>FRAM!A1000</f>
        <v xml:space="preserve"> 1 6P-5163</v>
      </c>
      <c r="B484" s="363" t="str">
        <f>FRAM!B1000</f>
        <v>P5163 NISSAN PATHFINDER SECUND</v>
      </c>
      <c r="C484" s="364">
        <f>FRAM!D1000</f>
        <v>7853.19</v>
      </c>
      <c r="D484" s="362" t="str">
        <f>FRAM!A1048</f>
        <v xml:space="preserve"> 1 8PH-13</v>
      </c>
      <c r="E484" s="363" t="str">
        <f>FRAM!B1048</f>
        <v>PH13 CHEVROLET.CHEVY.OPEL K-18</v>
      </c>
      <c r="F484" s="364">
        <f>FRAM!D1048</f>
        <v>8350.56</v>
      </c>
    </row>
    <row r="485" spans="1:6">
      <c r="A485" s="362" t="str">
        <f>FRAM!A1001</f>
        <v xml:space="preserve"> 1 6P-5173</v>
      </c>
      <c r="B485" s="363" t="str">
        <f>FRAM!B1001</f>
        <v>P5173 MITSUBISHI SPACE WAGON</v>
      </c>
      <c r="C485" s="364">
        <f>FRAM!D1001</f>
        <v>15407.19</v>
      </c>
      <c r="D485" s="362" t="str">
        <f>FRAM!A1049</f>
        <v xml:space="preserve"> 1 8PH-2</v>
      </c>
      <c r="E485" s="363" t="str">
        <f>FRAM!B1049</f>
        <v>PH-2 FORD MONDEO V6 NAFTA</v>
      </c>
      <c r="F485" s="364">
        <f>FRAM!D1049</f>
        <v>8005.02</v>
      </c>
    </row>
    <row r="486" spans="1:6">
      <c r="A486" s="362" t="str">
        <f>FRAM!A1002</f>
        <v xml:space="preserve"> 1 6P-5328</v>
      </c>
      <c r="B486" s="363" t="str">
        <f>FRAM!B1002</f>
        <v>P5328 VW POLO DIESEL GASOIL Y</v>
      </c>
      <c r="C486" s="364">
        <f>FRAM!D1002</f>
        <v>11792.62</v>
      </c>
      <c r="D486" s="362" t="str">
        <f>FRAM!A1050</f>
        <v xml:space="preserve"> 1 7PH-20</v>
      </c>
      <c r="E486" s="363" t="str">
        <f>FRAM!B1050</f>
        <v>PH20 JOHN DEERE 40-65-80-105,M</v>
      </c>
      <c r="F486" s="364">
        <f>FRAM!D1050</f>
        <v>8984.0499999999993</v>
      </c>
    </row>
    <row r="487" spans="1:6">
      <c r="A487" s="362" t="str">
        <f>FRAM!A1003</f>
        <v xml:space="preserve"> 1 6P-5457</v>
      </c>
      <c r="B487" s="363" t="str">
        <f>FRAM!B1003</f>
        <v>P5457 FIAT CAMION EUROTRAKER/E</v>
      </c>
      <c r="C487" s="364">
        <f>FRAM!D1003</f>
        <v>9580.89</v>
      </c>
      <c r="D487" s="362" t="str">
        <f>FRAM!A1051</f>
        <v xml:space="preserve"> 1 7PH-2801B</v>
      </c>
      <c r="E487" s="363" t="str">
        <f>FRAM!B1051</f>
        <v>PH2801B FORD F-1400 CON MOTOR</v>
      </c>
      <c r="F487" s="364">
        <f>FRAM!D1051</f>
        <v>11981.35</v>
      </c>
    </row>
    <row r="488" spans="1:6">
      <c r="A488" s="362" t="str">
        <f>FRAM!A1004</f>
        <v xml:space="preserve"> 1 6P-5537</v>
      </c>
      <c r="B488" s="363" t="str">
        <f>FRAM!B1004</f>
        <v>P5537 FIAT DUNA 1,7 ANTIBURBUJ</v>
      </c>
      <c r="C488" s="364">
        <f>FRAM!D1004</f>
        <v>13706.43</v>
      </c>
      <c r="D488" s="362" t="str">
        <f>FRAM!A1052</f>
        <v xml:space="preserve"> 1 8PH-2809A</v>
      </c>
      <c r="E488" s="363" t="str">
        <f>FRAM!B1052</f>
        <v>PH2809A REGATTA 100</v>
      </c>
      <c r="F488" s="364">
        <f>FRAM!D1052</f>
        <v>6750.26</v>
      </c>
    </row>
    <row r="489" spans="1:6">
      <c r="A489" s="362" t="str">
        <f>FRAM!A1005</f>
        <v xml:space="preserve"> 1 6P-5573</v>
      </c>
      <c r="B489" s="363" t="str">
        <f>FRAM!B1005</f>
        <v>P5573 Valmet 118 - 118.4 - 128</v>
      </c>
      <c r="C489" s="364">
        <f>FRAM!D1005</f>
        <v>11360.66</v>
      </c>
      <c r="D489" s="362" t="str">
        <f>FRAM!A1053</f>
        <v xml:space="preserve"> 1 8PH-2811</v>
      </c>
      <c r="E489" s="363" t="str">
        <f>FRAM!B1053</f>
        <v>PH2811 FIAT 147 SPAZIO,FIORINO</v>
      </c>
      <c r="F489" s="364">
        <f>FRAM!D1053</f>
        <v>7345.35</v>
      </c>
    </row>
    <row r="490" spans="1:6">
      <c r="A490" s="362" t="str">
        <f>FRAM!A1006</f>
        <v xml:space="preserve"> 1 6P-5652</v>
      </c>
      <c r="B490" s="363" t="str">
        <f>FRAM!B1006</f>
        <v>P5652 AUDI A-4 VW PASSAT 1.8TD</v>
      </c>
      <c r="C490" s="364">
        <f>FRAM!D1006</f>
        <v>15434.13</v>
      </c>
      <c r="D490" s="362" t="str">
        <f>FRAM!A1054</f>
        <v xml:space="preserve"> 1 7PH-2821</v>
      </c>
      <c r="E490" s="363" t="str">
        <f>FRAM!B1054</f>
        <v>PH2821 PERKINS 4-203 DDE 1977</v>
      </c>
      <c r="F490" s="364">
        <f>FRAM!D1054</f>
        <v>10601.81</v>
      </c>
    </row>
    <row r="491" spans="1:6">
      <c r="A491" s="362" t="str">
        <f>FRAM!A1007</f>
        <v xml:space="preserve"> 1 6P-5653</v>
      </c>
      <c r="B491" s="363" t="str">
        <f>FRAM!B1007</f>
        <v>P5653 VOLKSWAGEN PASSAT 1.8 TD</v>
      </c>
      <c r="C491" s="364">
        <f>FRAM!D1007</f>
        <v>11463.16</v>
      </c>
      <c r="D491" s="362" t="str">
        <f>FRAM!A1055</f>
        <v xml:space="preserve"> 1 8PH-2821C</v>
      </c>
      <c r="E491" s="363" t="str">
        <f>FRAM!B1055</f>
        <v>PH2821C CHEVROLET PICK UP D-20</v>
      </c>
      <c r="F491" s="364">
        <f>FRAM!D1055</f>
        <v>10423.799999999999</v>
      </c>
    </row>
    <row r="492" spans="1:6">
      <c r="A492" s="362" t="str">
        <f>FRAM!A1008</f>
        <v xml:space="preserve"> 1 6P-5661</v>
      </c>
      <c r="B492" s="363" t="str">
        <f>FRAM!B1008</f>
        <v>P5661 FORD FIESTA DIESEL</v>
      </c>
      <c r="C492" s="364">
        <f>FRAM!D1008</f>
        <v>11568.63</v>
      </c>
      <c r="D492" s="362" t="str">
        <f>FRAM!A1056</f>
        <v xml:space="preserve"> 1 7PH-2824</v>
      </c>
      <c r="E492" s="363" t="str">
        <f>FRAM!B1056</f>
        <v>PH2824 FIAT 673 SIN RADIADOR D</v>
      </c>
      <c r="F492" s="364">
        <f>FRAM!D1056</f>
        <v>14148.83</v>
      </c>
    </row>
    <row r="493" spans="1:6">
      <c r="A493" s="362" t="str">
        <f>FRAM!A1009</f>
        <v xml:space="preserve"> 1 8P-5694</v>
      </c>
      <c r="B493" s="363" t="str">
        <f>FRAM!B1009</f>
        <v>P5694 VOLVO FH 12</v>
      </c>
      <c r="C493" s="364">
        <f>FRAM!D1009</f>
        <v>16701.12</v>
      </c>
      <c r="D493" s="362" t="str">
        <f>FRAM!A1057</f>
        <v xml:space="preserve"> 1 8PH-2825</v>
      </c>
      <c r="E493" s="363" t="str">
        <f>FRAM!B1057</f>
        <v>PH2825 TOYOTA CELICA 2000.CORO</v>
      </c>
      <c r="F493" s="364">
        <f>FRAM!D1057</f>
        <v>6230.2</v>
      </c>
    </row>
    <row r="494" spans="1:6">
      <c r="A494" s="362" t="str">
        <f>FRAM!A1010</f>
        <v xml:space="preserve"> 1 6P-5797</v>
      </c>
      <c r="B494" s="363" t="str">
        <f>FRAM!B1010</f>
        <v>P5797 SCANIA 124 P-114-320 P-9</v>
      </c>
      <c r="C494" s="364">
        <f>FRAM!D1010</f>
        <v>9737.9500000000007</v>
      </c>
      <c r="D494" s="362" t="str">
        <f>FRAM!A1058</f>
        <v xml:space="preserve"> 1 8PH-2830</v>
      </c>
      <c r="E494" s="363" t="str">
        <f>FRAM!B1058</f>
        <v>PH2830 RENAULT 4S.R 6.R 12.R 1</v>
      </c>
      <c r="F494" s="364">
        <f>FRAM!D1058</f>
        <v>6439.62</v>
      </c>
    </row>
    <row r="495" spans="1:6">
      <c r="A495" s="362" t="str">
        <f>FRAM!A1011</f>
        <v xml:space="preserve"> 1 6P-6871</v>
      </c>
      <c r="B495" s="363" t="str">
        <f>FRAM!B1011</f>
        <v>P6871 CASE</v>
      </c>
      <c r="C495" s="364">
        <f>FRAM!D1011</f>
        <v>94657.11</v>
      </c>
      <c r="D495" s="362" t="str">
        <f>FRAM!A1059</f>
        <v xml:space="preserve"> 1 7PH-2842</v>
      </c>
      <c r="E495" s="363" t="str">
        <f>FRAM!B1059</f>
        <v>PH2842 FORD F-100,F-400,CON MO</v>
      </c>
      <c r="F495" s="364">
        <f>FRAM!D1059</f>
        <v>9559.9500000000007</v>
      </c>
    </row>
    <row r="496" spans="1:6">
      <c r="A496" s="362" t="str">
        <f>FRAM!A1012</f>
        <v xml:space="preserve"> 1 7P-7253</v>
      </c>
      <c r="B496" s="363" t="str">
        <f>FRAM!B1012</f>
        <v>P7253 JOHN DEERE SERIE 5000</v>
      </c>
      <c r="C496" s="364">
        <f>FRAM!D1012</f>
        <v>104813.89</v>
      </c>
      <c r="D496" s="362" t="str">
        <f>FRAM!A1060</f>
        <v xml:space="preserve"> 1 8PH-2843/1</v>
      </c>
      <c r="E496" s="363" t="str">
        <f>FRAM!B1060</f>
        <v>PH28431 FIAT 125,128,EUROPA</v>
      </c>
      <c r="F496" s="364">
        <f>FRAM!D1060</f>
        <v>12093.91</v>
      </c>
    </row>
    <row r="497" spans="1:6">
      <c r="A497" s="362" t="str">
        <f>FRAM!A1013</f>
        <v xml:space="preserve"> 1 6P-8043</v>
      </c>
      <c r="B497" s="363" t="str">
        <f>FRAM!B1013</f>
        <v>P8043 CORSA DIESEL Y COMBO DIE</v>
      </c>
      <c r="C497" s="364">
        <f>FRAM!D1013</f>
        <v>13193.36</v>
      </c>
      <c r="D497" s="362" t="str">
        <f>FRAM!A1061</f>
        <v xml:space="preserve"> 1 8PH-2846</v>
      </c>
      <c r="E497" s="363" t="str">
        <f>FRAM!B1061</f>
        <v>PH2846 PEUGEOT 404.504(1971/81</v>
      </c>
      <c r="F497" s="364">
        <f>FRAM!D1061</f>
        <v>7405.56</v>
      </c>
    </row>
    <row r="498" spans="1:6">
      <c r="A498" s="362" t="str">
        <f>FRAM!A1014</f>
        <v xml:space="preserve"> 1 6P-8264</v>
      </c>
      <c r="B498" s="363" t="str">
        <f>FRAM!B1014</f>
        <v>P8264 GMC CHEVROLET KODIAC</v>
      </c>
      <c r="C498" s="364">
        <f>FRAM!D1014</f>
        <v>25915.52</v>
      </c>
      <c r="D498" s="362" t="str">
        <f>FRAM!A1062</f>
        <v xml:space="preserve"> 1 8PH-2850</v>
      </c>
      <c r="E498" s="363" t="str">
        <f>FRAM!B1062</f>
        <v>PH2850 NISSAN TERRANO ECO PI</v>
      </c>
      <c r="F498" s="364">
        <f>FRAM!D1062</f>
        <v>8429.09</v>
      </c>
    </row>
    <row r="499" spans="1:6">
      <c r="A499" s="362" t="str">
        <f>FRAM!A1015</f>
        <v xml:space="preserve"> 1 6P-8935</v>
      </c>
      <c r="B499" s="363" t="str">
        <f>FRAM!B1015</f>
        <v>P8935 FORD FOCUS</v>
      </c>
      <c r="C499" s="364">
        <f>FRAM!D1015</f>
        <v>27067.33</v>
      </c>
      <c r="D499" s="362" t="str">
        <f>FRAM!A1063</f>
        <v xml:space="preserve"> 1 7PH-2852</v>
      </c>
      <c r="E499" s="363" t="str">
        <f>FRAM!B1063</f>
        <v>PH2852 DEUTZ AX-600,AX-120,AX-</v>
      </c>
      <c r="F499" s="364">
        <f>FRAM!D1063</f>
        <v>12209.09</v>
      </c>
    </row>
    <row r="500" spans="1:6">
      <c r="A500" s="362" t="str">
        <f>FRAM!A1016</f>
        <v xml:space="preserve"> 1 6P-8943</v>
      </c>
      <c r="B500" s="363" t="str">
        <f>FRAM!B1016</f>
        <v>P8943 IVECO EUROTECH EUROTRAKK</v>
      </c>
      <c r="C500" s="364">
        <f>FRAM!D1016</f>
        <v>14750.91</v>
      </c>
      <c r="D500" s="362" t="str">
        <f>FRAM!A1064</f>
        <v xml:space="preserve"> 1 8PH-2856</v>
      </c>
      <c r="E500" s="363" t="str">
        <f>FRAM!B1064</f>
        <v>PH2856 PEUGEOT 504 GRD.SRD. D.</v>
      </c>
      <c r="F500" s="364">
        <f>FRAM!D1064</f>
        <v>7905.54</v>
      </c>
    </row>
    <row r="501" spans="1:6">
      <c r="A501" s="362" t="str">
        <f>FRAM!A1017</f>
        <v xml:space="preserve"> 1 6P-9302</v>
      </c>
      <c r="B501" s="363" t="str">
        <f>FRAM!B1017</f>
        <v>P9302 RENAULT CAMIONES  MIDLUM</v>
      </c>
      <c r="C501" s="364">
        <f>FRAM!D1017</f>
        <v>38751.68</v>
      </c>
      <c r="D501" s="362" t="str">
        <f>FRAM!A1065</f>
        <v xml:space="preserve"> 1 8PH-2857A</v>
      </c>
      <c r="E501" s="363" t="str">
        <f>FRAM!B1065</f>
        <v>PH2857A FORD 1,6.ESCORT GL Y L</v>
      </c>
      <c r="F501" s="364">
        <f>FRAM!D1065</f>
        <v>8481.44</v>
      </c>
    </row>
    <row r="502" spans="1:6">
      <c r="A502" s="362" t="str">
        <f>FRAM!A1018</f>
        <v xml:space="preserve"> 1 6P-9421</v>
      </c>
      <c r="B502" s="363" t="str">
        <f>FRAM!B1018</f>
        <v>P9421 FIAT IVECO STRALIS</v>
      </c>
      <c r="C502" s="364">
        <f>FRAM!D1018</f>
        <v>16596.41</v>
      </c>
      <c r="D502" s="362" t="str">
        <f>FRAM!A1066</f>
        <v xml:space="preserve"> 1 7PH-2859</v>
      </c>
      <c r="E502" s="363" t="str">
        <f>FRAM!B1066</f>
        <v>PH2859 DEUTZ TRACTORES A-30,A-</v>
      </c>
      <c r="F502" s="364">
        <f>FRAM!D1066</f>
        <v>8005.02</v>
      </c>
    </row>
    <row r="503" spans="1:6">
      <c r="A503" s="362" t="str">
        <f>FRAM!A1019</f>
        <v xml:space="preserve"> 1 6P-9422</v>
      </c>
      <c r="B503" s="363" t="str">
        <f>FRAM!B1019</f>
        <v>P9422 SCANIA ELECTRONICOS</v>
      </c>
      <c r="C503" s="364">
        <f>FRAM!D1019</f>
        <v>12093.91</v>
      </c>
      <c r="D503" s="362" t="str">
        <f>FRAM!A1067</f>
        <v xml:space="preserve"> 1 8PH-2862C</v>
      </c>
      <c r="E503" s="363" t="str">
        <f>FRAM!B1067</f>
        <v>PH2862C GMC CHEVETTE 1,4 Y 1,6</v>
      </c>
      <c r="F503" s="364">
        <f>FRAM!D1067</f>
        <v>9057.34</v>
      </c>
    </row>
    <row r="504" spans="1:6">
      <c r="A504" s="362" t="str">
        <f>FRAM!A1020</f>
        <v xml:space="preserve"> 1 6P-9436</v>
      </c>
      <c r="B504" s="363" t="str">
        <f>FRAM!B1020</f>
        <v>P9436 MB SPRINTER 308 D</v>
      </c>
      <c r="C504" s="364">
        <f>FRAM!D1020</f>
        <v>18847.650000000001</v>
      </c>
      <c r="D504" s="362" t="str">
        <f>FRAM!A1068</f>
        <v xml:space="preserve"> 1 8PH-2863</v>
      </c>
      <c r="E504" s="363" t="str">
        <f>FRAM!B1068</f>
        <v>PH2863 FIAT 600</v>
      </c>
      <c r="F504" s="364">
        <f>FRAM!D1068</f>
        <v>6324.87</v>
      </c>
    </row>
    <row r="505" spans="1:6">
      <c r="A505" s="362" t="str">
        <f>FRAM!A1021</f>
        <v xml:space="preserve"> 1 6P-9450</v>
      </c>
      <c r="B505" s="363" t="str">
        <f>FRAM!B1021</f>
        <v>P9450 Renault Camiones Midlum,</v>
      </c>
      <c r="C505" s="364">
        <f>FRAM!D1021</f>
        <v>21046.55</v>
      </c>
      <c r="D505" s="362" t="str">
        <f>FRAM!A1069</f>
        <v xml:space="preserve"> 1 8PH-2864</v>
      </c>
      <c r="E505" s="363" t="str">
        <f>FRAM!B1069</f>
        <v>PH2864 CITROEN 3CV.AMI 8.MEHAR</v>
      </c>
      <c r="F505" s="364">
        <f>FRAM!D1069</f>
        <v>9847.9</v>
      </c>
    </row>
    <row r="506" spans="1:6">
      <c r="A506" s="362" t="str">
        <f>FRAM!A1022</f>
        <v xml:space="preserve"> 1 6P-9454</v>
      </c>
      <c r="B506" s="363" t="str">
        <f>FRAM!B1022</f>
        <v>P9454 IVECO TECTOR 170 E22</v>
      </c>
      <c r="C506" s="364">
        <f>FRAM!D1022</f>
        <v>14570.28</v>
      </c>
      <c r="D506" s="362" t="str">
        <f>FRAM!A1070</f>
        <v xml:space="preserve"> 1 8PH-2864A</v>
      </c>
      <c r="E506" s="363" t="str">
        <f>FRAM!B1070</f>
        <v>PH2864A CITROEN VISA Y DYANE</v>
      </c>
      <c r="F506" s="364">
        <f>FRAM!D1070</f>
        <v>6701.39</v>
      </c>
    </row>
    <row r="507" spans="1:6">
      <c r="A507" s="362" t="str">
        <f>FRAM!A1023</f>
        <v xml:space="preserve"> 1 6P-9626</v>
      </c>
      <c r="B507" s="363" t="str">
        <f>FRAM!B1023</f>
        <v>P9626 CAMION VOLVO FH-12 FM-12</v>
      </c>
      <c r="C507" s="364">
        <f>FRAM!D1023</f>
        <v>26753.200000000001</v>
      </c>
      <c r="D507" s="362" t="str">
        <f>FRAM!A1071</f>
        <v xml:space="preserve"> 1 8PH-2870A</v>
      </c>
      <c r="E507" s="363" t="str">
        <f>FRAM!B1071</f>
        <v>PH2870A FORD ESCORT SX-XR3.ORI</v>
      </c>
      <c r="F507" s="364">
        <f>FRAM!D1071</f>
        <v>6020.78</v>
      </c>
    </row>
    <row r="508" spans="1:6">
      <c r="A508" s="362" t="str">
        <f>FRAM!A1024</f>
        <v xml:space="preserve"> 1 8P-967</v>
      </c>
      <c r="B508" s="363" t="str">
        <f>FRAM!B1024</f>
        <v>P967 FIAT 600 R(1973/1977)</v>
      </c>
      <c r="C508" s="364">
        <f>FRAM!D1024</f>
        <v>7067.87</v>
      </c>
      <c r="D508" s="362" t="str">
        <f>FRAM!A1072</f>
        <v xml:space="preserve"> 1 8PH-2871</v>
      </c>
      <c r="E508" s="363" t="str">
        <f>FRAM!B1072</f>
        <v>PH2871 MITSUBISHI L 100.SUBARU</v>
      </c>
      <c r="F508" s="364">
        <f>FRAM!D1072</f>
        <v>5528.65</v>
      </c>
    </row>
    <row r="509" spans="1:6">
      <c r="A509" s="362" t="str">
        <f>FRAM!A1025</f>
        <v xml:space="preserve"> 1 6P-9811</v>
      </c>
      <c r="B509" s="363" t="str">
        <f>FRAM!B1025</f>
        <v>P9811 PEUGEOT 207 CITROEN FORD</v>
      </c>
      <c r="C509" s="364">
        <f>FRAM!D1025</f>
        <v>53035.199999999997</v>
      </c>
      <c r="D509" s="362" t="str">
        <f>FRAM!A1073</f>
        <v xml:space="preserve"> 1 7PH-2883</v>
      </c>
      <c r="E509" s="363" t="str">
        <f>FRAM!B1073</f>
        <v>PH2883 FIAT 619 DDE 1963--- ,6</v>
      </c>
      <c r="F509" s="364">
        <f>FRAM!D1073</f>
        <v>22221.38</v>
      </c>
    </row>
    <row r="510" spans="1:6">
      <c r="A510" s="362" t="str">
        <f>FRAM!A1026</f>
        <v xml:space="preserve"> 1 6P-9903</v>
      </c>
      <c r="B510" s="363" t="str">
        <f>FRAM!B1026</f>
        <v>P9903 RANGER MOTOR POWER STROK</v>
      </c>
      <c r="C510" s="364">
        <f>FRAM!D1026</f>
        <v>30836.86</v>
      </c>
      <c r="D510" s="362" t="str">
        <f>FRAM!A1074</f>
        <v xml:space="preserve"> 1 8PH-2895A</v>
      </c>
      <c r="E510" s="363" t="str">
        <f>FRAM!B1074</f>
        <v>PH2895A INDENOR 6 CILINDROS</v>
      </c>
      <c r="F510" s="364">
        <f>FRAM!D1074</f>
        <v>9069.0400000000009</v>
      </c>
    </row>
    <row r="511" spans="1:6">
      <c r="A511" s="362" t="str">
        <f>FRAM!A1027</f>
        <v xml:space="preserve"> 1 6P-9947</v>
      </c>
      <c r="B511" s="363" t="str">
        <f>FRAM!B1027</f>
        <v>P9947 PICASSO P-307 HDi 1.6 C4</v>
      </c>
      <c r="C511" s="364">
        <f>FRAM!D1027</f>
        <v>32250.43</v>
      </c>
      <c r="D511" s="362" t="str">
        <f>FRAM!A1075</f>
        <v xml:space="preserve"> 1 8PH-2897B</v>
      </c>
      <c r="E511" s="363" t="str">
        <f>FRAM!B1075</f>
        <v>PH2897B PEUGEOT 505 DIESEL TUR</v>
      </c>
      <c r="F511" s="364">
        <f>FRAM!D1075</f>
        <v>6495.99</v>
      </c>
    </row>
    <row r="512" spans="1:6">
      <c r="A512" s="362" t="str">
        <f>FRAM!A1028</f>
        <v xml:space="preserve"> 1 2PA-4418</v>
      </c>
      <c r="B512" s="363" t="str">
        <f>FRAM!B1028</f>
        <v>PA4418 ALFA ROMEO 33</v>
      </c>
      <c r="C512" s="364">
        <f>FRAM!D1028</f>
        <v>6048.69</v>
      </c>
      <c r="D512" s="362" t="str">
        <f>FRAM!A1076</f>
        <v xml:space="preserve"> 1 8PH-2951</v>
      </c>
      <c r="E512" s="363" t="str">
        <f>FRAM!B1076</f>
        <v>PH2951 SUZUKI VITARA.SAMURAY.S</v>
      </c>
      <c r="F512" s="364">
        <f>FRAM!D1076</f>
        <v>7800.83</v>
      </c>
    </row>
    <row r="513" spans="1:6">
      <c r="A513" s="362" t="str">
        <f>FRAM!A1029</f>
        <v xml:space="preserve"> 1 2PA-4419</v>
      </c>
      <c r="B513" s="363" t="str">
        <f>FRAM!B1029</f>
        <v>PA4419 VW SENDA,SAVEIRO,GACEL,</v>
      </c>
      <c r="C513" s="364">
        <f>FRAM!D1029</f>
        <v>7696.13</v>
      </c>
      <c r="D513" s="362" t="str">
        <f>FRAM!A1077</f>
        <v xml:space="preserve"> 1 8PH-2954</v>
      </c>
      <c r="E513" s="363" t="str">
        <f>FRAM!B1077</f>
        <v>PH2954 DAIHATSU CUORE.CHARADE.</v>
      </c>
      <c r="F513" s="364">
        <f>FRAM!D1077</f>
        <v>7141.17</v>
      </c>
    </row>
    <row r="514" spans="1:6">
      <c r="A514" s="362" t="str">
        <f>FRAM!A1030</f>
        <v xml:space="preserve"> 1 4PC8114</v>
      </c>
      <c r="B514" s="363" t="str">
        <f>FRAM!B1030</f>
        <v>PC8114 IVECO CU4466</v>
      </c>
      <c r="C514" s="364">
        <f>FRAM!D1030</f>
        <v>23193.09</v>
      </c>
      <c r="D514" s="362" t="str">
        <f>FRAM!A1078</f>
        <v xml:space="preserve"> 1 8PH-2956</v>
      </c>
      <c r="E514" s="363" t="str">
        <f>FRAM!B1078</f>
        <v>PH2956 FIAT PALIO,SIENA,DUNA 1</v>
      </c>
      <c r="F514" s="364">
        <f>FRAM!D1078</f>
        <v>12784.99</v>
      </c>
    </row>
    <row r="515" spans="1:6">
      <c r="A515" s="362" t="str">
        <f>FRAM!A1031</f>
        <v xml:space="preserve"> 1 4PC8118</v>
      </c>
      <c r="B515" s="363" t="str">
        <f>FRAM!B1031</f>
        <v>PC8118 MERCEDES BENZ CU5877</v>
      </c>
      <c r="C515" s="364">
        <f>FRAM!D1031</f>
        <v>32250.43</v>
      </c>
      <c r="D515" s="362" t="str">
        <f>FRAM!A1079</f>
        <v xml:space="preserve"> 1 7PH-2960</v>
      </c>
      <c r="E515" s="363" t="str">
        <f>FRAM!B1079</f>
        <v>PH2960 DEUTZ AX 160 S,DODGE FO</v>
      </c>
      <c r="F515" s="364">
        <f>FRAM!D1079</f>
        <v>25012.41</v>
      </c>
    </row>
    <row r="516" spans="1:6">
      <c r="A516" s="362" t="str">
        <f>FRAM!A1032</f>
        <v xml:space="preserve"> 1 4PC-8230</v>
      </c>
      <c r="B516" s="363" t="str">
        <f>FRAM!B1032</f>
        <v>PC8230 MB VITO Y VIANO A/A</v>
      </c>
      <c r="C516" s="364">
        <f>FRAM!D1032</f>
        <v>8324.3799999999992</v>
      </c>
      <c r="D516" s="362" t="str">
        <f>FRAM!A1080</f>
        <v xml:space="preserve"> 1 8PH-2966</v>
      </c>
      <c r="E516" s="363" t="str">
        <f>FRAM!B1080</f>
        <v>PH2966 FORD FIESTA MOTOR 1,3 N</v>
      </c>
      <c r="F516" s="364">
        <f>FRAM!D1080</f>
        <v>5298.28</v>
      </c>
    </row>
    <row r="517" spans="1:6">
      <c r="A517" s="362" t="str">
        <f>FRAM!A1081</f>
        <v xml:space="preserve"> 1 8PH-2981</v>
      </c>
      <c r="B517" s="363" t="str">
        <f>FRAM!B1081</f>
        <v>PH2981 HONDA ACCORD.ACTY.CIVIC</v>
      </c>
      <c r="C517" s="364">
        <f>FRAM!D1081</f>
        <v>10366.209999999999</v>
      </c>
      <c r="D517" s="362" t="str">
        <f>FRAM!A1128</f>
        <v xml:space="preserve"> 1 8PH-5139</v>
      </c>
      <c r="E517" s="363" t="str">
        <f>FRAM!B1128</f>
        <v>PH5139 FIAT DUCATTO 1.9</v>
      </c>
      <c r="F517" s="364">
        <f>FRAM!D1128</f>
        <v>7806.32</v>
      </c>
    </row>
    <row r="518" spans="1:6">
      <c r="A518" s="362" t="str">
        <f>FRAM!A1082</f>
        <v xml:space="preserve"> 1 7PH-3335</v>
      </c>
      <c r="B518" s="363" t="str">
        <f>FRAM!B1082</f>
        <v>PH3335 CATERPILLAR</v>
      </c>
      <c r="C518" s="364">
        <f>FRAM!D1082</f>
        <v>42878.41</v>
      </c>
      <c r="D518" s="362" t="str">
        <f>FRAM!A1129</f>
        <v xml:space="preserve"> 1 8PH-5190</v>
      </c>
      <c r="E518" s="363" t="str">
        <f>FRAM!B1129</f>
        <v>PH5190 ISUZU 3.1 TURBODIESEL</v>
      </c>
      <c r="F518" s="364">
        <f>FRAM!D1129</f>
        <v>20041.34</v>
      </c>
    </row>
    <row r="519" spans="1:6">
      <c r="A519" s="362" t="str">
        <f>FRAM!A1083</f>
        <v xml:space="preserve"> 1 8PH-3387A</v>
      </c>
      <c r="B519" s="363" t="str">
        <f>FRAM!B1083</f>
        <v>PH3387A CHEVROLET LUMINA</v>
      </c>
      <c r="C519" s="364">
        <f>FRAM!D1083</f>
        <v>7643.77</v>
      </c>
      <c r="D519" s="362" t="str">
        <f>FRAM!A1130</f>
        <v xml:space="preserve"> 1 8PH-5203</v>
      </c>
      <c r="E519" s="363" t="str">
        <f>FRAM!B1130</f>
        <v>PH5203 L.U.V PICK UP DIESEL</v>
      </c>
      <c r="F519" s="364">
        <f>FRAM!D1130</f>
        <v>8481.44</v>
      </c>
    </row>
    <row r="520" spans="1:6">
      <c r="A520" s="362" t="str">
        <f>FRAM!A1084</f>
        <v xml:space="preserve"> 1 8PH-3562</v>
      </c>
      <c r="B520" s="363" t="str">
        <f>FRAM!B1084</f>
        <v>PH3562 RENAULT 9.11.12.18.TRAF</v>
      </c>
      <c r="C520" s="364">
        <f>FRAM!D1084</f>
        <v>6968.4</v>
      </c>
      <c r="D520" s="362" t="str">
        <f>FRAM!A1131</f>
        <v xml:space="preserve"> 1 8PH-5317</v>
      </c>
      <c r="E520" s="363" t="str">
        <f>FRAM!B1131</f>
        <v>PH5317 CHEVROLET CORSA DIESEL</v>
      </c>
      <c r="F520" s="364">
        <f>FRAM!D1131</f>
        <v>6104.55</v>
      </c>
    </row>
    <row r="521" spans="1:6">
      <c r="A521" s="362" t="str">
        <f>FRAM!A1085</f>
        <v xml:space="preserve"> 1 7PH-3567</v>
      </c>
      <c r="B521" s="363" t="str">
        <f>FRAM!B1085</f>
        <v>PH-3567 Caterpillar, John Deer</v>
      </c>
      <c r="C521" s="364">
        <f>FRAM!D1085</f>
        <v>39318.300000000003</v>
      </c>
      <c r="D521" s="362" t="str">
        <f>FRAM!A1132</f>
        <v xml:space="preserve"> 1 8PH-5375</v>
      </c>
      <c r="E521" s="363" t="str">
        <f>FRAM!B1132</f>
        <v>PH5375 RENAULT KANGOO RN</v>
      </c>
      <c r="F521" s="364">
        <f>FRAM!D1132</f>
        <v>9798.2099999999991</v>
      </c>
    </row>
    <row r="522" spans="1:6">
      <c r="A522" s="362" t="str">
        <f>FRAM!A1086</f>
        <v xml:space="preserve"> 1 8PH-3569ST</v>
      </c>
      <c r="B522" s="363" t="str">
        <f>FRAM!B1086</f>
        <v>PH3569 VW POLO D. SIN TUERCA</v>
      </c>
      <c r="C522" s="364">
        <f>FRAM!D1086</f>
        <v>9266.76</v>
      </c>
      <c r="D522" s="362" t="str">
        <f>FRAM!A1133</f>
        <v xml:space="preserve"> 1 8PH-5426</v>
      </c>
      <c r="E522" s="363" t="str">
        <f>FRAM!B1133</f>
        <v>PH5426 PICK UP SILVERADO C-20</v>
      </c>
      <c r="F522" s="364">
        <f>FRAM!D1133</f>
        <v>5772.63</v>
      </c>
    </row>
    <row r="523" spans="1:6">
      <c r="A523" s="362" t="str">
        <f>FRAM!A1087</f>
        <v xml:space="preserve"> 1 8PH-3569</v>
      </c>
      <c r="B523" s="363" t="str">
        <f>FRAM!B1087</f>
        <v>PH3569 VW POLO DIESEL SEAT COR</v>
      </c>
      <c r="C523" s="364">
        <f>FRAM!D1087</f>
        <v>11308.59</v>
      </c>
      <c r="D523" s="362" t="str">
        <f>FRAM!A1134</f>
        <v xml:space="preserve"> 1 8PH-5439</v>
      </c>
      <c r="E523" s="363" t="str">
        <f>FRAM!B1134</f>
        <v>PH5439 FORD MONDEO</v>
      </c>
      <c r="F523" s="364">
        <f>FRAM!D1134</f>
        <v>4381.62</v>
      </c>
    </row>
    <row r="524" spans="1:6">
      <c r="A524" s="362" t="str">
        <f>FRAM!A1088</f>
        <v xml:space="preserve"> 1 8PH-3593A</v>
      </c>
      <c r="B524" s="363" t="str">
        <f>FRAM!B1088</f>
        <v>PH3593A HONDA ACCORD.CIVIC.GMC</v>
      </c>
      <c r="C524" s="364">
        <f>FRAM!D1088</f>
        <v>6963.16</v>
      </c>
      <c r="D524" s="362" t="str">
        <f>FRAM!A1135</f>
        <v xml:space="preserve"> 1 8PH-5443</v>
      </c>
      <c r="E524" s="363" t="str">
        <f>FRAM!B1135</f>
        <v>PH5443 MAXION ROVER</v>
      </c>
      <c r="F524" s="364">
        <f>FRAM!D1135</f>
        <v>8272.0300000000007</v>
      </c>
    </row>
    <row r="525" spans="1:6">
      <c r="A525" s="362" t="str">
        <f>FRAM!A1089</f>
        <v xml:space="preserve"> 1 7PH-3612</v>
      </c>
      <c r="B525" s="363" t="str">
        <f>FRAM!B1089</f>
        <v>PH3612 CUMMINS</v>
      </c>
      <c r="C525" s="364">
        <f>FRAM!D1089</f>
        <v>42983.12</v>
      </c>
      <c r="D525" s="362" t="str">
        <f>FRAM!A1136</f>
        <v xml:space="preserve"> 1 8PH-5511</v>
      </c>
      <c r="E525" s="363" t="str">
        <f>FRAM!B1136</f>
        <v>PH5511 RENAULT 19 RN Y RT</v>
      </c>
      <c r="F525" s="364">
        <f>FRAM!D1136</f>
        <v>7790.36</v>
      </c>
    </row>
    <row r="526" spans="1:6">
      <c r="A526" s="362" t="str">
        <f>FRAM!A1090</f>
        <v xml:space="preserve"> 1 8PH-3614</v>
      </c>
      <c r="B526" s="363" t="str">
        <f>FRAM!B1090</f>
        <v>PH3614 TOYOTA CAMRY.CRESSIDA.C</v>
      </c>
      <c r="C526" s="364">
        <f>FRAM!D1090</f>
        <v>5840.16</v>
      </c>
      <c r="D526" s="362" t="str">
        <f>FRAM!A1137</f>
        <v xml:space="preserve"> 1 7PH-5515</v>
      </c>
      <c r="E526" s="363" t="str">
        <f>FRAM!B1137</f>
        <v>PH5515 FIAT AGRI TRACTORES</v>
      </c>
      <c r="F526" s="364">
        <f>FRAM!D1137</f>
        <v>8175.54</v>
      </c>
    </row>
    <row r="527" spans="1:6">
      <c r="A527" s="362" t="str">
        <f>FRAM!A1091</f>
        <v xml:space="preserve"> 1 8PH-3682</v>
      </c>
      <c r="B527" s="363" t="str">
        <f>FRAM!B1091</f>
        <v>PH3682 NISSAN MAXIMA.SENTRA.ST</v>
      </c>
      <c r="C527" s="364">
        <f>FRAM!D1091</f>
        <v>5497.23</v>
      </c>
      <c r="D527" s="362" t="str">
        <f>FRAM!A1138</f>
        <v xml:space="preserve"> 1 8PH-5529</v>
      </c>
      <c r="E527" s="363" t="str">
        <f>FRAM!B1138</f>
        <v>PH5529 MITSUBISHI CANTER 93/95</v>
      </c>
      <c r="F527" s="364">
        <f>FRAM!D1138</f>
        <v>17329.37</v>
      </c>
    </row>
    <row r="528" spans="1:6">
      <c r="A528" s="362" t="str">
        <f>FRAM!A1092</f>
        <v xml:space="preserve"> 1 7PH-3757</v>
      </c>
      <c r="B528" s="363" t="str">
        <f>FRAM!B1092</f>
        <v>PH3757 CAMION</v>
      </c>
      <c r="C528" s="364">
        <f>FRAM!D1092</f>
        <v>42878.41</v>
      </c>
      <c r="D528" s="362" t="str">
        <f>FRAM!A1139</f>
        <v xml:space="preserve"> 1 8PH-5548</v>
      </c>
      <c r="E528" s="363" t="str">
        <f>FRAM!B1139</f>
        <v>PH5548 VOLKSWAGEN GOL 1000</v>
      </c>
      <c r="F528" s="364">
        <f>FRAM!D1139</f>
        <v>6940.1</v>
      </c>
    </row>
    <row r="529" spans="1:6">
      <c r="A529" s="362" t="str">
        <f>FRAM!A1093</f>
        <v xml:space="preserve"> 1 7PH-3766</v>
      </c>
      <c r="B529" s="363" t="str">
        <f>FRAM!B1093</f>
        <v>PH3766 Ford mot. V8 diesel, De</v>
      </c>
      <c r="C529" s="364">
        <f>FRAM!D1093</f>
        <v>22303.06</v>
      </c>
      <c r="D529" s="362" t="str">
        <f>FRAM!A1140</f>
        <v xml:space="preserve"> 1 8PH-5548A</v>
      </c>
      <c r="E529" s="363" t="str">
        <f>FRAM!B1140</f>
        <v>PH5548A VOLKSWAGEN UP</v>
      </c>
      <c r="F529" s="364">
        <f>FRAM!D1140</f>
        <v>5789.14</v>
      </c>
    </row>
    <row r="530" spans="1:6">
      <c r="A530" s="362" t="str">
        <f>FRAM!A1094</f>
        <v xml:space="preserve"> 1 8PH-3773</v>
      </c>
      <c r="B530" s="363" t="str">
        <f>FRAM!B1094</f>
        <v>PH3773 U SELLADA ACEITE</v>
      </c>
      <c r="C530" s="364">
        <f>FRAM!D1094</f>
        <v>17059.05</v>
      </c>
      <c r="D530" s="362" t="str">
        <f>FRAM!A1141</f>
        <v xml:space="preserve"> 1 8PH-5552</v>
      </c>
      <c r="E530" s="363" t="str">
        <f>FRAM!B1141</f>
        <v>PH5552 VOLKSWAGEN GOLF IV</v>
      </c>
      <c r="F530" s="364">
        <f>FRAM!D1141</f>
        <v>6261.61</v>
      </c>
    </row>
    <row r="531" spans="1:6">
      <c r="A531" s="362" t="str">
        <f>FRAM!A1095</f>
        <v xml:space="preserve"> 1 7PH-3900</v>
      </c>
      <c r="B531" s="363" t="str">
        <f>FRAM!B1095</f>
        <v>PH3900 FORD 4000-F100 CON MOTO</v>
      </c>
      <c r="C531" s="364">
        <f>FRAM!D1095</f>
        <v>9790.31</v>
      </c>
      <c r="D531" s="362" t="str">
        <f>FRAM!A1142</f>
        <v xml:space="preserve"> 1 8PH-5566</v>
      </c>
      <c r="E531" s="363" t="str">
        <f>FRAM!B1142</f>
        <v>PH5566/2 PEUGEOT 405 306 PARTN</v>
      </c>
      <c r="F531" s="364">
        <f>FRAM!D1142</f>
        <v>5848.8</v>
      </c>
    </row>
    <row r="532" spans="1:6">
      <c r="A532" s="362" t="str">
        <f>FRAM!A1096</f>
        <v xml:space="preserve"> 1 7PH-3976</v>
      </c>
      <c r="B532" s="363" t="str">
        <f>FRAM!B1096</f>
        <v>PH3976 TRACTORES ZANELLO VARIO</v>
      </c>
      <c r="C532" s="364">
        <f>FRAM!D1096</f>
        <v>11740.52</v>
      </c>
      <c r="D532" s="362" t="str">
        <f>FRAM!A1143</f>
        <v xml:space="preserve"> 1 8PH-5592</v>
      </c>
      <c r="E532" s="363" t="str">
        <f>FRAM!B1143</f>
        <v>PH5592 TOYOTA COROLLA DIESEL 2</v>
      </c>
      <c r="F532" s="364">
        <f>FRAM!D1143</f>
        <v>18481.169999999998</v>
      </c>
    </row>
    <row r="533" spans="1:6">
      <c r="A533" s="362" t="str">
        <f>FRAM!A1097</f>
        <v xml:space="preserve"> 1 8PH-3980A</v>
      </c>
      <c r="B533" s="363" t="str">
        <f>FRAM!B1097</f>
        <v>PH3980 GMC BLAZER V6 4.3 L INY</v>
      </c>
      <c r="C533" s="364">
        <f>FRAM!D1097</f>
        <v>10636.73</v>
      </c>
      <c r="D533" s="362" t="str">
        <f>FRAM!A1144</f>
        <v xml:space="preserve"> 1 8PH-5594</v>
      </c>
      <c r="E533" s="363" t="str">
        <f>FRAM!B1144</f>
        <v>PH5594 HYUNDAI ATOS</v>
      </c>
      <c r="F533" s="364">
        <f>FRAM!D1144</f>
        <v>8743.2199999999993</v>
      </c>
    </row>
    <row r="534" spans="1:6">
      <c r="A534" s="362" t="str">
        <f>FRAM!A1098</f>
        <v xml:space="preserve"> 1 8PH-4386</v>
      </c>
      <c r="B534" s="363" t="str">
        <f>FRAM!B1098</f>
        <v>PH4386 NISSAN LUBER</v>
      </c>
      <c r="C534" s="364">
        <f>FRAM!D1098</f>
        <v>6491.97</v>
      </c>
      <c r="D534" s="362" t="str">
        <f>FRAM!A1145</f>
        <v xml:space="preserve"> 1 8PH-5713</v>
      </c>
      <c r="E534" s="363" t="str">
        <f>FRAM!B1145</f>
        <v>PH5713 FORD KA</v>
      </c>
      <c r="F534" s="364">
        <f>FRAM!D1145</f>
        <v>5759.01</v>
      </c>
    </row>
    <row r="535" spans="1:6">
      <c r="A535" s="362" t="str">
        <f>FRAM!A1099</f>
        <v xml:space="preserve"> 1 7PH-4467</v>
      </c>
      <c r="B535" s="363" t="str">
        <f>FRAM!B1099</f>
        <v>PH4467 FIAT 150 TURBO,TRACTORE</v>
      </c>
      <c r="C535" s="364">
        <f>FRAM!D1099</f>
        <v>13402.78</v>
      </c>
      <c r="D535" s="362" t="str">
        <f>FRAM!A1146</f>
        <v xml:space="preserve"> 1 8PH-5717</v>
      </c>
      <c r="E535" s="363" t="str">
        <f>FRAM!B1146</f>
        <v>PH5717 LANDROVER FREELANDER</v>
      </c>
      <c r="F535" s="364">
        <f>FRAM!D1146</f>
        <v>16020.51</v>
      </c>
    </row>
    <row r="536" spans="1:6">
      <c r="A536" s="362" t="str">
        <f>FRAM!A1100</f>
        <v xml:space="preserve"> 1 7PH-4469</v>
      </c>
      <c r="B536" s="363" t="str">
        <f>FRAM!B1100</f>
        <v>PH4469 FIAT 1180,1380,1580</v>
      </c>
      <c r="C536" s="364">
        <f>FRAM!D1100</f>
        <v>28719.11</v>
      </c>
      <c r="D536" s="362" t="str">
        <f>FRAM!A1147</f>
        <v xml:space="preserve"> 1 8PH-5752</v>
      </c>
      <c r="E536" s="363" t="str">
        <f>FRAM!B1147</f>
        <v>PH5752 ALFA ROMEO 156 NAFTA</v>
      </c>
      <c r="F536" s="364">
        <f>FRAM!D1147</f>
        <v>6080.99</v>
      </c>
    </row>
    <row r="537" spans="1:6">
      <c r="A537" s="362" t="str">
        <f>FRAM!A1101</f>
        <v xml:space="preserve"> 1 8PH-4479</v>
      </c>
      <c r="B537" s="363" t="str">
        <f>FRAM!B1101</f>
        <v>PH4479 FIAT SPAZIO DDE (09/87)</v>
      </c>
      <c r="C537" s="364">
        <f>FRAM!D1101</f>
        <v>7659.48</v>
      </c>
      <c r="D537" s="362" t="str">
        <f>FRAM!A1148</f>
        <v xml:space="preserve"> 1 8PH-5754</v>
      </c>
      <c r="E537" s="363" t="str">
        <f>FRAM!B1148</f>
        <v>PH5754 PALIO SIENA DIESEL</v>
      </c>
      <c r="F537" s="364">
        <f>FRAM!D1148</f>
        <v>6753.74</v>
      </c>
    </row>
    <row r="538" spans="1:6">
      <c r="A538" s="362" t="str">
        <f>FRAM!A1102</f>
        <v xml:space="preserve"> 1 8PH-4482</v>
      </c>
      <c r="B538" s="363" t="str">
        <f>FRAM!B1102</f>
        <v>PH4482 FIAT 128 SUPER EUROPA,D</v>
      </c>
      <c r="C538" s="364">
        <f>FRAM!D1102</f>
        <v>6080.99</v>
      </c>
      <c r="D538" s="362" t="str">
        <f>FRAM!A1149</f>
        <v xml:space="preserve"> 1 8PH-5796</v>
      </c>
      <c r="E538" s="363" t="str">
        <f>FRAM!B1149</f>
        <v>PH5796 RENAULT KANGOO RN</v>
      </c>
      <c r="F538" s="364">
        <f>FRAM!D1149</f>
        <v>5398.79</v>
      </c>
    </row>
    <row r="539" spans="1:6">
      <c r="A539" s="362" t="str">
        <f>FRAM!A1103</f>
        <v xml:space="preserve"> 1 8PH-4551</v>
      </c>
      <c r="B539" s="363" t="str">
        <f>FRAM!B1103</f>
        <v>PH4551 DEUTZ TRACTORES HIDRAIL</v>
      </c>
      <c r="C539" s="364">
        <f>FRAM!D1103</f>
        <v>12408.04</v>
      </c>
      <c r="D539" s="362" t="str">
        <f>FRAM!A1150</f>
        <v xml:space="preserve"> 1 8PH-5803</v>
      </c>
      <c r="E539" s="363" t="str">
        <f>FRAM!B1150</f>
        <v>PH5803 FORD ESCORT</v>
      </c>
      <c r="F539" s="364">
        <f>FRAM!D1150</f>
        <v>6080.99</v>
      </c>
    </row>
    <row r="540" spans="1:6">
      <c r="A540" s="362" t="str">
        <f>FRAM!A1104</f>
        <v xml:space="preserve"> 1 8PH-4553</v>
      </c>
      <c r="B540" s="363" t="str">
        <f>FRAM!B1104</f>
        <v>PH4553 FORD TRANSIT FURGON</v>
      </c>
      <c r="C540" s="364">
        <f>FRAM!D1104</f>
        <v>8533.7999999999993</v>
      </c>
      <c r="D540" s="362" t="str">
        <f>FRAM!A1151</f>
        <v xml:space="preserve"> 1 8PH5831</v>
      </c>
      <c r="E540" s="363" t="str">
        <f>FRAM!B1151</f>
        <v>PH5831 PEUGEOT 406 3.0 24V</v>
      </c>
      <c r="F540" s="364">
        <f>FRAM!D1151</f>
        <v>13445.13</v>
      </c>
    </row>
    <row r="541" spans="1:6">
      <c r="A541" s="362" t="str">
        <f>FRAM!A1105</f>
        <v xml:space="preserve"> 1 8PH-4558</v>
      </c>
      <c r="B541" s="363" t="str">
        <f>FRAM!B1105</f>
        <v>PH4558 FIAT UNO S ITALIANOS/PA</v>
      </c>
      <c r="C541" s="364">
        <f>FRAM!D1105</f>
        <v>5931.78</v>
      </c>
      <c r="D541" s="362" t="str">
        <f>FRAM!A1152</f>
        <v xml:space="preserve"> 1 8PH-5833</v>
      </c>
      <c r="E541" s="363" t="str">
        <f>FRAM!B1152</f>
        <v>PH5833</v>
      </c>
      <c r="F541" s="364">
        <f>FRAM!D1152</f>
        <v>9831.42</v>
      </c>
    </row>
    <row r="542" spans="1:6">
      <c r="A542" s="362" t="str">
        <f>FRAM!A1106</f>
        <v xml:space="preserve"> 1 7PH-4560</v>
      </c>
      <c r="B542" s="363" t="str">
        <f>FRAM!B1106</f>
        <v>PH4560 CAMIONES FIAT</v>
      </c>
      <c r="C542" s="364">
        <f>FRAM!D1106</f>
        <v>3046.56</v>
      </c>
      <c r="D542" s="362" t="str">
        <f>FRAM!A1153</f>
        <v xml:space="preserve"> 1 8PH-5882</v>
      </c>
      <c r="E542" s="363" t="str">
        <f>FRAM!B1153</f>
        <v>PH5882 ROVER 45/75 2.0 V6</v>
      </c>
      <c r="F542" s="364">
        <f>FRAM!D1153</f>
        <v>6865.59</v>
      </c>
    </row>
    <row r="543" spans="1:6">
      <c r="A543" s="362" t="str">
        <f>FRAM!A1107</f>
        <v xml:space="preserve"> 1 7PH-47</v>
      </c>
      <c r="B543" s="363" t="str">
        <f>FRAM!B1107</f>
        <v>PH47 JOHN DEERE 4040-4240-4320</v>
      </c>
      <c r="C543" s="364">
        <f>FRAM!D1107</f>
        <v>34868.160000000003</v>
      </c>
      <c r="D543" s="362" t="str">
        <f>FRAM!A1154</f>
        <v xml:space="preserve"> 1 8PH-5885</v>
      </c>
      <c r="E543" s="363" t="str">
        <f>FRAM!B1154</f>
        <v>PH5885 RENAULT TWINGO MULTIPUN</v>
      </c>
      <c r="F543" s="364">
        <f>FRAM!D1154</f>
        <v>5355.87</v>
      </c>
    </row>
    <row r="544" spans="1:6">
      <c r="A544" s="362" t="str">
        <f>FRAM!A1108</f>
        <v xml:space="preserve"> 1 8PH-4701</v>
      </c>
      <c r="B544" s="363" t="str">
        <f>FRAM!B1108</f>
        <v>PH4701 CHEVROLET CORSA MONZA</v>
      </c>
      <c r="C544" s="364">
        <f>FRAM!D1108</f>
        <v>4636</v>
      </c>
      <c r="D544" s="362" t="str">
        <f>FRAM!A1155</f>
        <v xml:space="preserve"> 1 8PH-5949</v>
      </c>
      <c r="E544" s="363" t="str">
        <f>FRAM!B1155</f>
        <v>PH5949 FIAT PALIO MOD NUEVO</v>
      </c>
      <c r="F544" s="364">
        <f>FRAM!D1155</f>
        <v>5816.38</v>
      </c>
    </row>
    <row r="545" spans="1:6">
      <c r="A545" s="362" t="str">
        <f>FRAM!A1109</f>
        <v xml:space="preserve"> 1 8PH-4703</v>
      </c>
      <c r="B545" s="363" t="str">
        <f>FRAM!B1109</f>
        <v>PH4703 PEUGEOT504 GR.505 DDE (</v>
      </c>
      <c r="C545" s="364">
        <f>FRAM!D1109</f>
        <v>6973.63</v>
      </c>
      <c r="D545" s="362" t="str">
        <f>FRAM!A1156</f>
        <v xml:space="preserve"> 1 8PH-6017 A</v>
      </c>
      <c r="E545" s="363" t="str">
        <f>FRAM!B1156</f>
        <v>PH6017 A F.ACEITE HONDA</v>
      </c>
      <c r="F545" s="364">
        <f>FRAM!D1156</f>
        <v>7015.52</v>
      </c>
    </row>
    <row r="546" spans="1:6">
      <c r="A546" s="362" t="str">
        <f>FRAM!A1110</f>
        <v xml:space="preserve"> 1 8PH-4731</v>
      </c>
      <c r="B546" s="363" t="str">
        <f>FRAM!B1110</f>
        <v>PH4731 MITSUBISHI CANTER</v>
      </c>
      <c r="C546" s="364">
        <f>FRAM!D1110</f>
        <v>9128.7800000000007</v>
      </c>
      <c r="D546" s="362" t="str">
        <f>FRAM!A1157</f>
        <v xml:space="preserve"> 1 8PH-6018</v>
      </c>
      <c r="E546" s="363" t="str">
        <f>FRAM!B1157</f>
        <v>PH6018  F.ACEITE SUZUKI</v>
      </c>
      <c r="F546" s="364">
        <f>FRAM!D1157</f>
        <v>6596.68</v>
      </c>
    </row>
    <row r="547" spans="1:6">
      <c r="A547" s="362" t="str">
        <f>FRAM!A1111</f>
        <v xml:space="preserve"> 1 8PH-4751</v>
      </c>
      <c r="B547" s="363" t="str">
        <f>FRAM!B1111</f>
        <v>PH4751 ALFA ROMEO 420 Y 820</v>
      </c>
      <c r="C547" s="364">
        <f>FRAM!D1111</f>
        <v>7745.88</v>
      </c>
      <c r="D547" s="362" t="str">
        <f>FRAM!A1158</f>
        <v xml:space="preserve"> 1 8PH-6022</v>
      </c>
      <c r="E547" s="363" t="str">
        <f>FRAM!B1158</f>
        <v>PH6022  ACEITE HARLEY DAVIDSO</v>
      </c>
      <c r="F547" s="364">
        <f>FRAM!D1158</f>
        <v>5759.01</v>
      </c>
    </row>
    <row r="548" spans="1:6">
      <c r="A548" s="362" t="str">
        <f>FRAM!A1112</f>
        <v xml:space="preserve"> 1 7PH-4847A</v>
      </c>
      <c r="B548" s="363" t="str">
        <f>FRAM!B1112</f>
        <v>PH4847A FIAT IVECO DAILY</v>
      </c>
      <c r="C548" s="364">
        <f>FRAM!D1112</f>
        <v>18486.41</v>
      </c>
      <c r="D548" s="362" t="str">
        <f>FRAM!A1159</f>
        <v xml:space="preserve"> 1 8PH-6063</v>
      </c>
      <c r="E548" s="363" t="str">
        <f>FRAM!B1159</f>
        <v>PH6063  F.ACEITE BMW</v>
      </c>
      <c r="F548" s="364">
        <f>FRAM!D1159</f>
        <v>36805.279999999999</v>
      </c>
    </row>
    <row r="549" spans="1:6">
      <c r="A549" s="362" t="str">
        <f>FRAM!A1113</f>
        <v xml:space="preserve"> 1 8PH-4848</v>
      </c>
      <c r="B549" s="363" t="str">
        <f>FRAM!B1113</f>
        <v>PH4848 VOLKSWAGEN TRANSPORTER</v>
      </c>
      <c r="C549" s="364">
        <f>FRAM!D1113</f>
        <v>7384.02</v>
      </c>
      <c r="D549" s="362" t="str">
        <f>FRAM!A1160</f>
        <v xml:space="preserve"> 1 8PH-6355</v>
      </c>
      <c r="E549" s="363" t="str">
        <f>FRAM!B1160</f>
        <v>PH6355 MITSUBISHI L-200.L-300.</v>
      </c>
      <c r="F549" s="364">
        <f>FRAM!D1160</f>
        <v>17172.310000000001</v>
      </c>
    </row>
    <row r="550" spans="1:6">
      <c r="A550" s="362" t="str">
        <f>FRAM!A1114</f>
        <v xml:space="preserve"> 1 8PH-4853</v>
      </c>
      <c r="B550" s="363" t="str">
        <f>FRAM!B1114</f>
        <v>PH4853 HYUNDAI H350  TURBO H25</v>
      </c>
      <c r="C550" s="364">
        <f>FRAM!D1114</f>
        <v>8019.94</v>
      </c>
      <c r="D550" s="362" t="str">
        <f>FRAM!A1161</f>
        <v xml:space="preserve"> 1 8PH-6552</v>
      </c>
      <c r="E550" s="363" t="str">
        <f>FRAM!B1161</f>
        <v>PH6552 HONDA LEGEND.NSX.ROVER</v>
      </c>
      <c r="F550" s="364">
        <f>FRAM!D1161</f>
        <v>35.700000000000003</v>
      </c>
    </row>
    <row r="551" spans="1:6">
      <c r="A551" s="362" t="str">
        <f>FRAM!A1115</f>
        <v xml:space="preserve"> 1 8PH-4854</v>
      </c>
      <c r="B551" s="363" t="str">
        <f>FRAM!B1115</f>
        <v>PH4854 VOLKSWAGEN TRANSPORTER</v>
      </c>
      <c r="C551" s="364">
        <f>FRAM!D1115</f>
        <v>27373.69</v>
      </c>
      <c r="D551" s="362" t="str">
        <f>FRAM!A1162</f>
        <v xml:space="preserve"> 1 8PH-6607</v>
      </c>
      <c r="E551" s="363" t="str">
        <f>FRAM!B1162</f>
        <v>PH6607 MAZDA RX7 SUBARU JUSTY</v>
      </c>
      <c r="F551" s="364">
        <f>FRAM!D1162</f>
        <v>6392.5</v>
      </c>
    </row>
    <row r="552" spans="1:6">
      <c r="A552" s="362" t="str">
        <f>FRAM!A1116</f>
        <v xml:space="preserve"> 1 8PH-4887</v>
      </c>
      <c r="B552" s="363" t="str">
        <f>FRAM!B1116</f>
        <v>PH4887 R. 18 2000 BREAK.COUPE</v>
      </c>
      <c r="C552" s="364">
        <f>FRAM!D1116</f>
        <v>7947.43</v>
      </c>
      <c r="D552" s="362" t="str">
        <f>FRAM!A1163</f>
        <v xml:space="preserve"> 1 8PH-6811</v>
      </c>
      <c r="E552" s="363" t="str">
        <f>FRAM!B1163</f>
        <v>PH6811 HONDA ACCORD PRELUDE</v>
      </c>
      <c r="F552" s="364">
        <f>FRAM!D1163</f>
        <v>15706.38</v>
      </c>
    </row>
    <row r="553" spans="1:6">
      <c r="A553" s="362" t="str">
        <f>FRAM!A1117</f>
        <v xml:space="preserve"> 1 7PH-4899</v>
      </c>
      <c r="B553" s="363" t="str">
        <f>FRAM!B1117</f>
        <v>PH4899 ZANELLO TRACTOR CON CAJ</v>
      </c>
      <c r="C553" s="364">
        <f>FRAM!D1117</f>
        <v>9923.6200000000008</v>
      </c>
      <c r="D553" s="362" t="str">
        <f>FRAM!A1164</f>
        <v xml:space="preserve"> 1 8PH-7014</v>
      </c>
      <c r="E553" s="363" t="str">
        <f>FRAM!B1164</f>
        <v>PH7014 NEW HOLLAND TRACTORES M</v>
      </c>
      <c r="F553" s="364">
        <f>FRAM!D1164</f>
        <v>9902.18</v>
      </c>
    </row>
    <row r="554" spans="1:6">
      <c r="A554" s="362" t="str">
        <f>FRAM!A1118</f>
        <v xml:space="preserve"> 1 7PH-49</v>
      </c>
      <c r="B554" s="363" t="str">
        <f>FRAM!B1118</f>
        <v>PH49 CATERPILLAR N2 P4004,ZANE</v>
      </c>
      <c r="C554" s="364">
        <f>FRAM!D1118</f>
        <v>23439.15</v>
      </c>
      <c r="D554" s="362" t="str">
        <f>FRAM!A1165</f>
        <v xml:space="preserve"> 1 7PH-7136</v>
      </c>
      <c r="E554" s="363" t="str">
        <f>FRAM!B1165</f>
        <v>PH7136 MERCEDEZ BENZ UNIDAD SE</v>
      </c>
      <c r="F554" s="364">
        <f>FRAM!D1165</f>
        <v>12669.81</v>
      </c>
    </row>
    <row r="555" spans="1:6">
      <c r="A555" s="362" t="str">
        <f>FRAM!A1119</f>
        <v xml:space="preserve"> 1 7PH-4908</v>
      </c>
      <c r="B555" s="363" t="str">
        <f>FRAM!B1119</f>
        <v>PH4908 PERKINS PRIMA</v>
      </c>
      <c r="C555" s="364">
        <f>FRAM!D1119</f>
        <v>4946.25</v>
      </c>
      <c r="D555" s="362" t="str">
        <f>FRAM!A1166</f>
        <v xml:space="preserve"> 1 8PH-7317</v>
      </c>
      <c r="E555" s="363" t="str">
        <f>FRAM!B1166</f>
        <v>PH7317 NISSAN MAXIMA 3,0 V6 HI</v>
      </c>
      <c r="F555" s="364">
        <f>FRAM!D1166</f>
        <v>6162.14</v>
      </c>
    </row>
    <row r="556" spans="1:6">
      <c r="A556" s="362" t="str">
        <f>FRAM!A1120</f>
        <v xml:space="preserve"> 1 8PH-4952</v>
      </c>
      <c r="B556" s="363" t="str">
        <f>FRAM!B1120</f>
        <v>PH4952 ROVER 414 S SL 16V 1.4</v>
      </c>
      <c r="C556" s="364">
        <f>FRAM!D1120</f>
        <v>8219.67</v>
      </c>
      <c r="D556" s="362" t="str">
        <f>FRAM!A1167</f>
        <v xml:space="preserve"> 1 8PH-8212</v>
      </c>
      <c r="E556" s="363" t="str">
        <f>FRAM!B1167</f>
        <v>PH8212Honda Legend, NSX, Rover</v>
      </c>
      <c r="F556" s="364">
        <f>FRAM!D1167</f>
        <v>6294.18</v>
      </c>
    </row>
    <row r="557" spans="1:6">
      <c r="A557" s="362" t="str">
        <f>FRAM!A1121</f>
        <v xml:space="preserve"> 1 8PH-4967</v>
      </c>
      <c r="B557" s="363" t="str">
        <f>FRAM!B1121</f>
        <v>PH4967 DAIHATSU CHARADE 1.3.AP</v>
      </c>
      <c r="C557" s="364">
        <f>FRAM!D1121</f>
        <v>5528.65</v>
      </c>
      <c r="D557" s="362" t="str">
        <f>FRAM!A1168</f>
        <v xml:space="preserve"> 1 8PH-8316</v>
      </c>
      <c r="E557" s="363" t="str">
        <f>FRAM!B1168</f>
        <v>PH8316 FORD ESCAPE 2.0</v>
      </c>
      <c r="F557" s="364">
        <f>FRAM!D1168</f>
        <v>10164.799999999999</v>
      </c>
    </row>
    <row r="558" spans="1:6">
      <c r="A558" s="362" t="str">
        <f>FRAM!A1122</f>
        <v xml:space="preserve"> 1 8PH-4990</v>
      </c>
      <c r="B558" s="363" t="str">
        <f>FRAM!B1122</f>
        <v>PH4990 FORD FIESTA DIESEL</v>
      </c>
      <c r="C558" s="364">
        <f>FRAM!D1122</f>
        <v>7172.58</v>
      </c>
      <c r="D558" s="362" t="str">
        <f>FRAM!A1169</f>
        <v xml:space="preserve"> 1 7PH-8476</v>
      </c>
      <c r="E558" s="363" t="str">
        <f>FRAM!B1169</f>
        <v>PH8476 JOHN DEERE 6605</v>
      </c>
      <c r="F558" s="364">
        <f>FRAM!D1169</f>
        <v>17172.310000000001</v>
      </c>
    </row>
    <row r="559" spans="1:6">
      <c r="A559" s="362" t="str">
        <f>FRAM!A1123</f>
        <v xml:space="preserve"> 1 8PH-4997</v>
      </c>
      <c r="B559" s="363" t="str">
        <f>FRAM!B1123</f>
        <v>PH4997 DAIHATSU TERIOS</v>
      </c>
      <c r="C559" s="364">
        <f>FRAM!D1123</f>
        <v>7748.48</v>
      </c>
      <c r="D559" s="362" t="str">
        <f>FRAM!A1170</f>
        <v xml:space="preserve"> 1 7PH-8798</v>
      </c>
      <c r="E559" s="363" t="str">
        <f>FRAM!B1170</f>
        <v>PH8798 SCANIA 124 P-114</v>
      </c>
      <c r="F559" s="364">
        <f>FRAM!D1170</f>
        <v>33402.230000000003</v>
      </c>
    </row>
    <row r="560" spans="1:6">
      <c r="A560" s="362" t="str">
        <f>FRAM!A1124</f>
        <v xml:space="preserve"> 1 8PH-4998</v>
      </c>
      <c r="B560" s="363" t="str">
        <f>FRAM!B1124</f>
        <v>PH4998 ASIA CAPHITAL SEPHIA</v>
      </c>
      <c r="C560" s="364">
        <f>FRAM!D1124</f>
        <v>9109.7000000000007</v>
      </c>
      <c r="D560" s="362" t="str">
        <f>FRAM!A1171</f>
        <v xml:space="preserve"> 1 7PH-8842</v>
      </c>
      <c r="E560" s="363" t="str">
        <f>FRAM!B1171</f>
        <v>PH8842 RENAULT MAGNUM Y PREMIU</v>
      </c>
      <c r="F560" s="364">
        <f>FRAM!D1171</f>
        <v>25800.34</v>
      </c>
    </row>
    <row r="561" spans="1:6">
      <c r="A561" s="362" t="str">
        <f>FRAM!A1125</f>
        <v xml:space="preserve"> 1 7PH-5103</v>
      </c>
      <c r="B561" s="363" t="str">
        <f>FRAM!B1125</f>
        <v>PH5103 FIAT 190 TURBO,CAMION</v>
      </c>
      <c r="C561" s="364">
        <f>FRAM!D1125</f>
        <v>21941.81</v>
      </c>
      <c r="D561" s="362" t="str">
        <f>FRAM!A1172</f>
        <v xml:space="preserve"> 1 8PH-8933</v>
      </c>
      <c r="E561" s="363" t="str">
        <f>FRAM!B1172</f>
        <v>PH8933 FILTRO ACEITE</v>
      </c>
      <c r="F561" s="364">
        <f>FRAM!D1172</f>
        <v>14973.39</v>
      </c>
    </row>
    <row r="562" spans="1:6">
      <c r="A562" s="362" t="str">
        <f>FRAM!A1126</f>
        <v xml:space="preserve"> 1 8PH-5123</v>
      </c>
      <c r="B562" s="363" t="str">
        <f>FRAM!B1126</f>
        <v>PH5123 TOYOTA LAND CRUISER</v>
      </c>
      <c r="C562" s="364">
        <f>FRAM!D1126</f>
        <v>24292.53</v>
      </c>
      <c r="D562" s="362" t="str">
        <f>FRAM!A1173</f>
        <v xml:space="preserve"> 1 7PH-8944</v>
      </c>
      <c r="E562" s="363" t="str">
        <f>FRAM!B1173</f>
        <v>PH8944 IVECO STRALIS</v>
      </c>
      <c r="F562" s="364">
        <f>FRAM!D1173</f>
        <v>22920.84</v>
      </c>
    </row>
    <row r="563" spans="1:6">
      <c r="A563" s="362" t="str">
        <f>FRAM!A1127</f>
        <v xml:space="preserve"> 1 8PH-5126</v>
      </c>
      <c r="B563" s="363" t="str">
        <f>FRAM!B1127</f>
        <v>PH5126 NISSAN PATHFINDER</v>
      </c>
      <c r="C563" s="364">
        <f>FRAM!D1127</f>
        <v>17067.599999999999</v>
      </c>
      <c r="D563" s="362" t="str">
        <f>FRAM!A1174</f>
        <v xml:space="preserve"> 1 7PH-8994</v>
      </c>
      <c r="E563" s="363" t="str">
        <f>FRAM!B1174</f>
        <v>PH8994 AUDI A4 2.8 30V (10/96-</v>
      </c>
      <c r="F563" s="364">
        <f>FRAM!D1174</f>
        <v>22617.18</v>
      </c>
    </row>
    <row r="564" spans="1:6">
      <c r="A564" s="362" t="str">
        <f>FRAM!A1175</f>
        <v xml:space="preserve"> 1 8PH-8B/A</v>
      </c>
      <c r="B564" s="363" t="str">
        <f>FRAM!B1175</f>
        <v>PH8B FORD FALCON F-100 RANGER.</v>
      </c>
      <c r="C564" s="364">
        <f>FRAM!D1175</f>
        <v>7689.84</v>
      </c>
      <c r="D564" s="362" t="str">
        <f>FRAM!A1222</f>
        <v xml:space="preserve"> 1 6PS-8950</v>
      </c>
      <c r="E564" s="363" t="str">
        <f>FRAM!B1222</f>
        <v>PS8950 VW POLO 1.9 TDI SEAT CO</v>
      </c>
      <c r="F564" s="364">
        <f>FRAM!D1222</f>
        <v>29632.7</v>
      </c>
    </row>
    <row r="565" spans="1:6">
      <c r="A565" s="362" t="str">
        <f>FRAM!A1176</f>
        <v xml:space="preserve"> 1 8PH-8E</v>
      </c>
      <c r="B565" s="363" t="str">
        <f>FRAM!B1176</f>
        <v>PH8E TOYOTA HILUX</v>
      </c>
      <c r="C565" s="364">
        <f>FRAM!D1176</f>
        <v>10769.34</v>
      </c>
      <c r="D565" s="362" t="str">
        <f>FRAM!A1223</f>
        <v xml:space="preserve"> 1 6PS-9025</v>
      </c>
      <c r="E565" s="363" t="str">
        <f>FRAM!B1223</f>
        <v>PS9025 SCANIA P-94 T R 114 VOL</v>
      </c>
      <c r="F565" s="364">
        <f>FRAM!D1223</f>
        <v>20638.18</v>
      </c>
    </row>
    <row r="566" spans="1:6">
      <c r="A566" s="362" t="str">
        <f>FRAM!A1177</f>
        <v xml:space="preserve"> 1 8PH-9/16</v>
      </c>
      <c r="B566" s="363" t="str">
        <f>FRAM!B1177</f>
        <v>PH9 DODGE 1500 Y RURAL CON MOT</v>
      </c>
      <c r="C566" s="364">
        <f>FRAM!D1177</f>
        <v>8120.2</v>
      </c>
      <c r="D566" s="362" t="str">
        <f>FRAM!A1224</f>
        <v xml:space="preserve"> 1 6PS-9026</v>
      </c>
      <c r="E566" s="363" t="str">
        <f>FRAM!B1224</f>
        <v>PS9026 IVECO EUROTRAKKER EUROC</v>
      </c>
      <c r="F566" s="364">
        <f>FRAM!D1224</f>
        <v>20355.47</v>
      </c>
    </row>
    <row r="567" spans="1:6">
      <c r="A567" s="362" t="str">
        <f>FRAM!A1178</f>
        <v xml:space="preserve"> 1 7PH-9453</v>
      </c>
      <c r="B567" s="363" t="str">
        <f>FRAM!B1178</f>
        <v>PH9453 IVECO TECTOR F-100 CUMM</v>
      </c>
      <c r="C567" s="364">
        <f>FRAM!D1178</f>
        <v>11999.67</v>
      </c>
      <c r="D567" s="362" t="str">
        <f>FRAM!A1225</f>
        <v xml:space="preserve"> 1 6PS-9027</v>
      </c>
      <c r="E567" s="363" t="str">
        <f>FRAM!B1225</f>
        <v>PS9027 MB 712C 914C 1215C 1214</v>
      </c>
      <c r="F567" s="364">
        <f>FRAM!D1225</f>
        <v>20355.47</v>
      </c>
    </row>
    <row r="568" spans="1:6">
      <c r="A568" s="362" t="str">
        <f>FRAM!A1179</f>
        <v xml:space="preserve"> 1 8PH-9503</v>
      </c>
      <c r="B568" s="363" t="str">
        <f>FRAM!B1179</f>
        <v>PH9503 S-10 MOTOR MWM TAZON</v>
      </c>
      <c r="C568" s="364">
        <f>FRAM!D1179</f>
        <v>19214.14</v>
      </c>
      <c r="D568" s="362" t="str">
        <f>FRAM!A1226</f>
        <v xml:space="preserve"> 1 6PS-9028</v>
      </c>
      <c r="E568" s="363" t="str">
        <f>FRAM!B1226</f>
        <v>PS9028 MB 0400 C/MOTOR OM 477</v>
      </c>
      <c r="F568" s="364">
        <f>FRAM!D1226</f>
        <v>20847.599999999999</v>
      </c>
    </row>
    <row r="569" spans="1:6">
      <c r="A569" s="362" t="str">
        <f>FRAM!A1180</f>
        <v xml:space="preserve"> 1 8PH-9536</v>
      </c>
      <c r="B569" s="363" t="str">
        <f>FRAM!B1180</f>
        <v>PH9536 RENAULT LAGUNA 2.2 D</v>
      </c>
      <c r="C569" s="364">
        <f>FRAM!D1180</f>
        <v>15925.76</v>
      </c>
      <c r="D569" s="362" t="str">
        <f>FRAM!A1227</f>
        <v xml:space="preserve"> 1 6PS-9029</v>
      </c>
      <c r="E569" s="363" t="str">
        <f>FRAM!B1227</f>
        <v>PS9029 FORD 14000 C/MOTOR MWM</v>
      </c>
      <c r="F569" s="364">
        <f>FRAM!D1227</f>
        <v>33768.71</v>
      </c>
    </row>
    <row r="570" spans="1:6">
      <c r="A570" s="362" t="str">
        <f>FRAM!A1181</f>
        <v xml:space="preserve"> 1 8PH-9566</v>
      </c>
      <c r="B570" s="363" t="str">
        <f>FRAM!B1181</f>
        <v>PH9566 FORD ECO SPORT 2000</v>
      </c>
      <c r="C570" s="364">
        <f>FRAM!D1181</f>
        <v>5528.65</v>
      </c>
      <c r="D570" s="362" t="str">
        <f>FRAM!A1228</f>
        <v xml:space="preserve"> 1 6PS-9039</v>
      </c>
      <c r="E570" s="363" t="str">
        <f>FRAM!B1228</f>
        <v>PS9039 FORD TRANSIT TDi</v>
      </c>
      <c r="F570" s="364">
        <f>FRAM!D1228</f>
        <v>48061.52</v>
      </c>
    </row>
    <row r="571" spans="1:6">
      <c r="A571" s="362" t="str">
        <f>FRAM!A1182</f>
        <v xml:space="preserve"> 1 8PH-9637</v>
      </c>
      <c r="B571" s="363" t="str">
        <f>FRAM!B1182</f>
        <v>PH9637 Fiat Ducato JTD 2.8 L</v>
      </c>
      <c r="C571" s="364">
        <f>FRAM!D1182</f>
        <v>21329.26</v>
      </c>
      <c r="D571" s="362" t="str">
        <f>FRAM!A1229</f>
        <v xml:space="preserve"> 1 6PS-9420</v>
      </c>
      <c r="E571" s="363" t="str">
        <f>FRAM!B1229</f>
        <v>PS9420 FIAT STILO 1.9 JTD</v>
      </c>
      <c r="F571" s="364">
        <f>FRAM!D1229</f>
        <v>17214.2</v>
      </c>
    </row>
    <row r="572" spans="1:6">
      <c r="A572" s="362" t="str">
        <f>FRAM!A1183</f>
        <v xml:space="preserve"> 1 8PH-9648</v>
      </c>
      <c r="B572" s="363" t="str">
        <f>FRAM!B1183</f>
        <v>PH9648 VECTRA GT 2.0</v>
      </c>
      <c r="C572" s="364">
        <f>FRAM!D1183</f>
        <v>8690.86</v>
      </c>
      <c r="D572" s="362" t="str">
        <f>FRAM!A1230</f>
        <v xml:space="preserve"> 1 6PS-9451</v>
      </c>
      <c r="E572" s="363" t="str">
        <f>FRAM!B1230</f>
        <v>PS9451 FORD FOCUS TDCi</v>
      </c>
      <c r="F572" s="364">
        <f>FRAM!D1230</f>
        <v>23088.38</v>
      </c>
    </row>
    <row r="573" spans="1:6">
      <c r="A573" s="362" t="str">
        <f>FRAM!A1184</f>
        <v xml:space="preserve"> 1 8PH-9688</v>
      </c>
      <c r="B573" s="363" t="str">
        <f>FRAM!B1184</f>
        <v>PH9688 HYUNDAI</v>
      </c>
      <c r="C573" s="364">
        <f>FRAM!D1184</f>
        <v>11894.97</v>
      </c>
      <c r="D573" s="362" t="str">
        <f>FRAM!A1231</f>
        <v xml:space="preserve"> 1 6PS-9514</v>
      </c>
      <c r="E573" s="363" t="str">
        <f>FRAM!B1231</f>
        <v>PS9514 MERCEDES BENZ SPRINTER</v>
      </c>
      <c r="F573" s="364">
        <f>FRAM!D1231</f>
        <v>22250.7</v>
      </c>
    </row>
    <row r="574" spans="1:6">
      <c r="A574" s="362" t="str">
        <f>FRAM!A1185</f>
        <v xml:space="preserve"> 1 8PH-9739</v>
      </c>
      <c r="B574" s="363" t="str">
        <f>FRAM!B1185</f>
        <v>PH9739 Renault Megane 1,9L Dci</v>
      </c>
      <c r="C574" s="364">
        <f>FRAM!D1185</f>
        <v>8506.52</v>
      </c>
      <c r="D574" s="362" t="str">
        <f>FRAM!A1232</f>
        <v xml:space="preserve"> 1 6PS-9537</v>
      </c>
      <c r="E574" s="363" t="str">
        <f>FRAM!B1232</f>
        <v>PS9537 RENAULT LAGUNA TDi</v>
      </c>
      <c r="F574" s="364">
        <f>FRAM!D1232</f>
        <v>25863.17</v>
      </c>
    </row>
    <row r="575" spans="1:6">
      <c r="A575" s="362" t="str">
        <f>FRAM!A1186</f>
        <v xml:space="preserve"> 1 8PH-9763</v>
      </c>
      <c r="B575" s="363" t="str">
        <f>FRAM!B1186</f>
        <v>PH9763 FORD MONDEO SMAX DIESEL</v>
      </c>
      <c r="C575" s="364">
        <f>FRAM!D1186</f>
        <v>14774.46</v>
      </c>
      <c r="D575" s="362" t="str">
        <f>FRAM!A1233</f>
        <v xml:space="preserve"> 1 6PS-9553</v>
      </c>
      <c r="E575" s="363" t="str">
        <f>FRAM!B1233</f>
        <v>PS9553 IVECO DAILY ELECTRONICO</v>
      </c>
      <c r="F575" s="364">
        <f>FRAM!D1233</f>
        <v>33213.760000000002</v>
      </c>
    </row>
    <row r="576" spans="1:6">
      <c r="A576" s="362" t="str">
        <f>FRAM!A1187</f>
        <v xml:space="preserve"> 1 7PH-977</v>
      </c>
      <c r="B576" s="363" t="str">
        <f>FRAM!B1187</f>
        <v>PH977 PERKINS 6-305,6-354.MASS</v>
      </c>
      <c r="C576" s="364">
        <f>FRAM!D1187</f>
        <v>13648.84</v>
      </c>
      <c r="D576" s="362" t="str">
        <f>FRAM!A1234</f>
        <v xml:space="preserve"> 1 6PS-9624A</v>
      </c>
      <c r="E576" s="363" t="str">
        <f>FRAM!B1234</f>
        <v>PS9624A  T. agua Scania R-124/</v>
      </c>
      <c r="F576" s="364">
        <f>FRAM!D1234</f>
        <v>51098.080000000002</v>
      </c>
    </row>
    <row r="577" spans="1:6">
      <c r="A577" s="362" t="str">
        <f>FRAM!A1188</f>
        <v xml:space="preserve"> 111PR-3414</v>
      </c>
      <c r="B577" s="363" t="str">
        <f>FRAM!B1188</f>
        <v>PR3414 SCANIA 112 FILTRO DE AG</v>
      </c>
      <c r="C577" s="364">
        <f>FRAM!D1188</f>
        <v>29566.14</v>
      </c>
      <c r="D577" s="362" t="str">
        <f>FRAM!A1235</f>
        <v xml:space="preserve"> 111U-100</v>
      </c>
      <c r="E577" s="363" t="str">
        <f>FRAM!B1235</f>
        <v>U100 FILTRO UREA SCANIA VOLVO</v>
      </c>
      <c r="F577" s="364">
        <f>FRAM!D1235</f>
        <v>89264.58</v>
      </c>
    </row>
    <row r="578" spans="1:6">
      <c r="A578" s="362" t="str">
        <f>FRAM!A1189</f>
        <v xml:space="preserve"> 1 7PR-3909</v>
      </c>
      <c r="B578" s="363" t="str">
        <f>FRAM!B1189</f>
        <v>PR3909 FORD CARGO 1416 Y 1722</v>
      </c>
      <c r="C578" s="364">
        <f>FRAM!D1189</f>
        <v>31883.95</v>
      </c>
      <c r="D578" s="362" t="str">
        <f>FRAM!A1236</f>
        <v xml:space="preserve"> 111U-102</v>
      </c>
      <c r="E578" s="363" t="str">
        <f>FRAM!B1236</f>
        <v>U102 FILTRO UREA SCANIA VOLVO</v>
      </c>
      <c r="F578" s="364">
        <f>FRAM!D1236</f>
        <v>89892.84</v>
      </c>
    </row>
    <row r="579" spans="1:6">
      <c r="A579" s="362" t="str">
        <f>FRAM!A1190</f>
        <v xml:space="preserve"> 1 6PS-10037</v>
      </c>
      <c r="B579" s="363" t="str">
        <f>FRAM!B1190</f>
        <v>PS10037 MB712C 914C L1618</v>
      </c>
      <c r="C579" s="364">
        <f>FRAM!D1190</f>
        <v>23716.63</v>
      </c>
      <c r="D579" s="362" t="str">
        <f>FRAM!A1237</f>
        <v xml:space="preserve"> 1 8HP-2</v>
      </c>
      <c r="E579" s="363" t="str">
        <f>FRAM!B1237</f>
        <v>UNIDADSELLADA COMPETICION TC-2</v>
      </c>
      <c r="F579" s="364">
        <f>FRAM!D1237</f>
        <v>5954.3</v>
      </c>
    </row>
    <row r="580" spans="1:6">
      <c r="A580" s="362" t="str">
        <f>FRAM!A1191</f>
        <v xml:space="preserve"> 1 6PS-10042</v>
      </c>
      <c r="B580" s="363" t="str">
        <f>FRAM!B1191</f>
        <v>PS10042 FIAT MULTIJET</v>
      </c>
      <c r="C580" s="364">
        <f>FRAM!D1191</f>
        <v>76312.070000000007</v>
      </c>
      <c r="D580" s="362" t="str">
        <f>FRAM!A1238</f>
        <v xml:space="preserve"> 1 1CH-8980</v>
      </c>
      <c r="E580" s="363" t="str">
        <f>FRAM!B1238</f>
        <v>CH8980 AUDI A4 A6 A8</v>
      </c>
      <c r="F580" s="364">
        <f>FRAM!D1238</f>
        <v>9337.32</v>
      </c>
    </row>
    <row r="581" spans="1:6">
      <c r="A581" s="362" t="str">
        <f>FRAM!A1192</f>
        <v xml:space="preserve"> 1 6PS-10061 RV</v>
      </c>
      <c r="B581" s="363" t="str">
        <f>FRAM!B1192</f>
        <v>PS10061 RV IVECO DAILY</v>
      </c>
      <c r="C581" s="364">
        <f>FRAM!D1192</f>
        <v>19947.099999999999</v>
      </c>
      <c r="D581" s="362" t="str">
        <f>FRAM!A1239</f>
        <v xml:space="preserve"> 1 1CA-10355</v>
      </c>
      <c r="E581" s="363" t="str">
        <f>FRAM!B1239</f>
        <v>CA10355 MITSUBISHIL200 2.5 3.2</v>
      </c>
      <c r="F581" s="364">
        <f>FRAM!D1239</f>
        <v>19318.84</v>
      </c>
    </row>
    <row r="582" spans="1:6">
      <c r="A582" s="362" t="str">
        <f>FRAM!A1193</f>
        <v xml:space="preserve"> 1 6PS-10398</v>
      </c>
      <c r="B582" s="363" t="str">
        <f>FRAM!B1193</f>
        <v>PS10398 KANGOO 1.5 DCI</v>
      </c>
      <c r="C582" s="364">
        <f>FRAM!D1193</f>
        <v>43977.86</v>
      </c>
      <c r="D582" s="362" t="str">
        <f>FRAM!A1240</f>
        <v xml:space="preserve"> 1 1CA-9542</v>
      </c>
      <c r="E582" s="363" t="str">
        <f>FRAM!B1240</f>
        <v>CA9542 MITSUBI MONTERO 2.8 3.2</v>
      </c>
      <c r="F582" s="364">
        <f>FRAM!D1240</f>
        <v>11622.72</v>
      </c>
    </row>
    <row r="583" spans="1:6">
      <c r="A583" s="362" t="str">
        <f>FRAM!A1194</f>
        <v xml:space="preserve"> 1 6PS-10486</v>
      </c>
      <c r="B583" s="363" t="str">
        <f>FRAM!B1194</f>
        <v>PS10486 AUDI A4 A5 TDI</v>
      </c>
      <c r="C583" s="364">
        <f>FRAM!D1194</f>
        <v>29370.92</v>
      </c>
      <c r="D583" s="362" t="str">
        <f>FRAM!A1241</f>
        <v xml:space="preserve"> 1 1CA-10822</v>
      </c>
      <c r="E583" s="363" t="str">
        <f>FRAM!B1241</f>
        <v>CA10822 AUDI A1</v>
      </c>
      <c r="F583" s="364">
        <f>FRAM!D1241</f>
        <v>32459.85</v>
      </c>
    </row>
    <row r="584" spans="1:6">
      <c r="A584" s="362" t="str">
        <f>FRAM!A1195</f>
        <v xml:space="preserve"> 1 6PS-10610</v>
      </c>
      <c r="B584" s="363" t="str">
        <f>FRAM!B1195</f>
        <v>PS10610 TRAMPA DE AGUA MB 712</v>
      </c>
      <c r="C584" s="364">
        <f>FRAM!D1195</f>
        <v>47485.62</v>
      </c>
      <c r="D584" s="362" t="str">
        <f>FRAM!A1242</f>
        <v xml:space="preserve"> 1 4CF-8750</v>
      </c>
      <c r="E584" s="363" t="str">
        <f>FRAM!B1242</f>
        <v>CF8750 CITROEN XSARA</v>
      </c>
      <c r="F584" s="364">
        <f>FRAM!D1242</f>
        <v>9989.26</v>
      </c>
    </row>
    <row r="585" spans="1:6">
      <c r="A585" s="362" t="str">
        <f>FRAM!A1196</f>
        <v xml:space="preserve"> 1 6PS-10713</v>
      </c>
      <c r="B585" s="363" t="str">
        <f>FRAM!B1196</f>
        <v>PS10713 TRAMPA FORD CARGO 1217</v>
      </c>
      <c r="C585" s="364">
        <f>FRAM!D1196</f>
        <v>32145.72</v>
      </c>
      <c r="D585" s="362" t="str">
        <f>FRAM!A1243</f>
        <v xml:space="preserve"> 1 4CF-9442</v>
      </c>
      <c r="E585" s="363" t="str">
        <f>FRAM!B1243</f>
        <v>CF9442 RENAULT MEGANE 1.9 DCI</v>
      </c>
      <c r="F585" s="364">
        <f>FRAM!D1243</f>
        <v>7277.3</v>
      </c>
    </row>
    <row r="586" spans="1:6">
      <c r="A586" s="362" t="str">
        <f>FRAM!A1197</f>
        <v xml:space="preserve"> 1 6PS-10872</v>
      </c>
      <c r="B586" s="363" t="str">
        <f>FRAM!B1197</f>
        <v>PS10872 T. agua Volvo (VTC) FH</v>
      </c>
      <c r="C586" s="364">
        <f>FRAM!D1197</f>
        <v>47276.2</v>
      </c>
      <c r="F586" s="364"/>
    </row>
    <row r="587" spans="1:6">
      <c r="A587" s="362" t="str">
        <f>FRAM!A1198</f>
        <v xml:space="preserve"> 1 6PS-11117</v>
      </c>
      <c r="B587" s="363" t="str">
        <f>FRAM!B1198</f>
        <v>PS11117 VW 7.100, 8.100, 8.150</v>
      </c>
      <c r="C587" s="364">
        <f>FRAM!D1198</f>
        <v>32250.43</v>
      </c>
      <c r="F587" s="364"/>
    </row>
    <row r="588" spans="1:6">
      <c r="A588" s="362" t="str">
        <f>FRAM!A1199</f>
        <v xml:space="preserve"> 1 6PS-11160</v>
      </c>
      <c r="B588" s="363" t="str">
        <f>FRAM!B1199</f>
        <v>PS11160 T. Agua Volvo (2087981</v>
      </c>
      <c r="C588" s="364">
        <f>FRAM!D1199</f>
        <v>57066.51</v>
      </c>
      <c r="F588" s="364"/>
    </row>
    <row r="589" spans="1:6">
      <c r="A589" s="362" t="str">
        <f>FRAM!A1200</f>
        <v xml:space="preserve"> 1 6P-12053</v>
      </c>
      <c r="B589" s="363" t="str">
        <f>FRAM!B1200</f>
        <v>PS12053 VW AMAROK 2.0 180CV</v>
      </c>
      <c r="C589" s="364">
        <f>FRAM!D1200</f>
        <v>45705.56</v>
      </c>
      <c r="F589" s="364"/>
    </row>
    <row r="590" spans="1:6">
      <c r="A590" s="362" t="str">
        <f>FRAM!A1201</f>
        <v xml:space="preserve"> 1 6PS-12127</v>
      </c>
      <c r="B590" s="363" t="str">
        <f>FRAM!B1201</f>
        <v>PS12127 VOLVO CAMIONES</v>
      </c>
      <c r="C590" s="364">
        <f>FRAM!D1201</f>
        <v>23768.99</v>
      </c>
      <c r="F590" s="364"/>
    </row>
    <row r="591" spans="1:6">
      <c r="A591" s="362" t="str">
        <f>FRAM!A1202</f>
        <v xml:space="preserve"> 1 6PS-12225</v>
      </c>
      <c r="B591" s="363" t="str">
        <f>FRAM!B1202</f>
        <v>PS12225 MB SERIE 7</v>
      </c>
      <c r="C591" s="364">
        <f>FRAM!D1202</f>
        <v>23721.87</v>
      </c>
      <c r="F591" s="364"/>
    </row>
    <row r="592" spans="1:6">
      <c r="A592" s="362" t="str">
        <f>FRAM!A1203</f>
        <v xml:space="preserve"> 1 6PS-12226</v>
      </c>
      <c r="B592" s="363" t="str">
        <f>FRAM!B1203</f>
        <v>PS12226 VOLKSWAGEN VARIOS</v>
      </c>
      <c r="C592" s="364">
        <f>FRAM!D1203</f>
        <v>24554.3</v>
      </c>
      <c r="F592" s="364"/>
    </row>
    <row r="593" spans="1:6">
      <c r="A593" s="362" t="str">
        <f>FRAM!A1204</f>
        <v xml:space="preserve"> 1 6PS-12358</v>
      </c>
      <c r="B593" s="363" t="str">
        <f>FRAM!B1204</f>
        <v>PS12358 MBENZ SPRINTER310 B11</v>
      </c>
      <c r="C593" s="364">
        <f>FRAM!D1204</f>
        <v>45967.34</v>
      </c>
      <c r="F593" s="364"/>
    </row>
    <row r="594" spans="1:6">
      <c r="A594" s="362" t="str">
        <f>FRAM!A1205</f>
        <v xml:space="preserve"> 1 6PS-3712</v>
      </c>
      <c r="B594" s="363" t="str">
        <f>FRAM!B1205</f>
        <v>PS3712 Dimex 1421/ 1721/ 1725</v>
      </c>
      <c r="C594" s="364">
        <f>FRAM!D1205</f>
        <v>19926.16</v>
      </c>
      <c r="F594" s="364"/>
    </row>
    <row r="595" spans="1:6">
      <c r="A595" s="362" t="str">
        <f>FRAM!A1206</f>
        <v xml:space="preserve"> 1 6PS-4886</v>
      </c>
      <c r="B595" s="363" t="str">
        <f>FRAM!B1206</f>
        <v>PS4886 MITSUBISHI MONTERO INTE</v>
      </c>
      <c r="C595" s="364">
        <f>FRAM!D1206</f>
        <v>17622.560000000001</v>
      </c>
      <c r="F595" s="364"/>
    </row>
    <row r="596" spans="1:6">
      <c r="A596" s="362" t="str">
        <f>FRAM!A1207</f>
        <v xml:space="preserve"> 1 6PS-4922</v>
      </c>
      <c r="B596" s="363" t="str">
        <f>FRAM!B1207</f>
        <v>PS4922 TOYOTA NISSAN DIESEL,HI</v>
      </c>
      <c r="C596" s="364">
        <f>FRAM!D1207</f>
        <v>16585.939999999999</v>
      </c>
      <c r="F596" s="364"/>
    </row>
    <row r="597" spans="1:6">
      <c r="A597" s="362" t="str">
        <f>FRAM!A1208</f>
        <v xml:space="preserve"> 1 6PS-5896</v>
      </c>
      <c r="B597" s="363" t="str">
        <f>FRAM!B1208</f>
        <v>PS5896 AUDI A3 A4 TDi</v>
      </c>
      <c r="C597" s="364">
        <f>FRAM!D1208</f>
        <v>12093.68</v>
      </c>
      <c r="F597" s="364"/>
    </row>
    <row r="598" spans="1:6">
      <c r="A598" s="362" t="str">
        <f>FRAM!A1209</f>
        <v xml:space="preserve"> 1 6PS-5960</v>
      </c>
      <c r="B598" s="363" t="str">
        <f>FRAM!B1209</f>
        <v>PS5960 FORD TRANSIT 2,5L</v>
      </c>
      <c r="C598" s="364">
        <f>FRAM!D1209</f>
        <v>17737.740000000002</v>
      </c>
      <c r="F598" s="364"/>
    </row>
    <row r="599" spans="1:6">
      <c r="A599" s="362" t="str">
        <f>FRAM!A1210</f>
        <v xml:space="preserve"> 1 6PS-5989</v>
      </c>
      <c r="B599" s="363" t="str">
        <f>FRAM!B1210</f>
        <v>PS5989 FIAT IVECO EUROTRAKKER</v>
      </c>
      <c r="C599" s="364">
        <f>FRAM!D1210</f>
        <v>19664.39</v>
      </c>
      <c r="F599" s="364"/>
    </row>
    <row r="600" spans="1:6">
      <c r="A600" s="362" t="str">
        <f>FRAM!A1211</f>
        <v xml:space="preserve"> 1 6PS-6643</v>
      </c>
      <c r="B600" s="363" t="str">
        <f>FRAM!B1211</f>
        <v>PS6643 MERCEDEZ BENZ 1620 BRAS</v>
      </c>
      <c r="C600" s="364">
        <f>FRAM!D1211</f>
        <v>41464.839999999997</v>
      </c>
    </row>
    <row r="601" spans="1:6">
      <c r="A601" s="362" t="str">
        <f>FRAM!A1212</f>
        <v xml:space="preserve"> 1 6PS-6829</v>
      </c>
      <c r="B601" s="363" t="str">
        <f>FRAM!B1212</f>
        <v>PS6829 FORD CARGO</v>
      </c>
      <c r="C601" s="364">
        <f>FRAM!D1212</f>
        <v>22920.84</v>
      </c>
    </row>
    <row r="602" spans="1:6">
      <c r="A602" s="362" t="str">
        <f>FRAM!A1213</f>
        <v xml:space="preserve"> 1 6PS-7171</v>
      </c>
      <c r="B602" s="363" t="str">
        <f>FRAM!B1213</f>
        <v>PS7171 MERCEDEZ BENZ 1214 1214</v>
      </c>
      <c r="C602" s="364">
        <f>FRAM!D1213</f>
        <v>23861.13</v>
      </c>
    </row>
    <row r="603" spans="1:6">
      <c r="A603" s="362" t="str">
        <f>FRAM!A1214</f>
        <v xml:space="preserve"> 1 6PS-7407A</v>
      </c>
      <c r="B603" s="363" t="str">
        <f>FRAM!B1214</f>
        <v>PS7407A John Deere (tractores)</v>
      </c>
      <c r="C603" s="364">
        <f>FRAM!D1214</f>
        <v>46909.72</v>
      </c>
    </row>
    <row r="604" spans="1:6">
      <c r="A604" s="362" t="str">
        <f>FRAM!A1215</f>
        <v xml:space="preserve"> 1 6PS-7408A</v>
      </c>
      <c r="B604" s="363" t="str">
        <f>FRAM!B1215</f>
        <v>PS7408A JOHN DEERE 6200/6300/6</v>
      </c>
      <c r="C604" s="364">
        <f>FRAM!D1215</f>
        <v>47276.2</v>
      </c>
    </row>
    <row r="605" spans="1:6">
      <c r="A605" s="362" t="str">
        <f>FRAM!A1216</f>
        <v xml:space="preserve"> 1 6PS-8185</v>
      </c>
      <c r="B605" s="363" t="str">
        <f>FRAM!B1216</f>
        <v>PS8185 MB L-1620 SERIE M96, L-</v>
      </c>
      <c r="C605" s="364">
        <f>FRAM!D1216</f>
        <v>43454.31</v>
      </c>
    </row>
    <row r="606" spans="1:6">
      <c r="A606" s="362" t="str">
        <f>FRAM!A1217</f>
        <v xml:space="preserve"> 1 6PS-8187</v>
      </c>
      <c r="B606" s="363" t="str">
        <f>FRAM!B1217</f>
        <v>PS8187 MB SERIE M 710 814 914</v>
      </c>
      <c r="C606" s="364">
        <f>FRAM!D1217</f>
        <v>18489.55</v>
      </c>
    </row>
    <row r="607" spans="1:6">
      <c r="A607" s="362" t="str">
        <f>FRAM!A1218</f>
        <v xml:space="preserve"> 1 6PS-8322</v>
      </c>
      <c r="B607" s="363" t="str">
        <f>FRAM!B1218</f>
        <v>PS8322 CAT J DEERE</v>
      </c>
      <c r="C607" s="364">
        <f>FRAM!D1218</f>
        <v>34396.97</v>
      </c>
    </row>
    <row r="608" spans="1:6">
      <c r="A608" s="362" t="str">
        <f>FRAM!A1219</f>
        <v xml:space="preserve"> 1 6PS-8428</v>
      </c>
      <c r="B608" s="363" t="str">
        <f>FRAM!B1219</f>
        <v>PS-8428 trampa de agua baldwin</v>
      </c>
      <c r="C608" s="364">
        <f>FRAM!D1219</f>
        <v>14259.8</v>
      </c>
    </row>
    <row r="609" spans="1:3">
      <c r="A609" s="362" t="str">
        <f>FRAM!A1220</f>
        <v xml:space="preserve"> 1 6PS-8784</v>
      </c>
      <c r="B609" s="363" t="str">
        <f>FRAM!B1220</f>
        <v>PS8784 TOYOTA COROLLA DIESEL 2</v>
      </c>
      <c r="C609" s="364">
        <f>FRAM!D1220</f>
        <v>21936.57</v>
      </c>
    </row>
    <row r="610" spans="1:3">
      <c r="A610" s="362" t="str">
        <f>FRAM!A1221</f>
        <v xml:space="preserve"> 1 6PS-8787</v>
      </c>
      <c r="B610" s="363" t="str">
        <f>FRAM!B1221</f>
        <v>PS8787 MERCEDES SPRINTER</v>
      </c>
      <c r="C610" s="364">
        <f>FRAM!D1221</f>
        <v>14345.16</v>
      </c>
    </row>
    <row r="611" spans="1:3">
      <c r="C611" s="364"/>
    </row>
    <row r="612" spans="1:3">
      <c r="C612" s="364"/>
    </row>
    <row r="613" spans="1:3">
      <c r="C613" s="364"/>
    </row>
    <row r="614" spans="1:3">
      <c r="C614" s="364"/>
    </row>
    <row r="615" spans="1:3">
      <c r="C615" s="364"/>
    </row>
    <row r="616" spans="1:3">
      <c r="C616" s="364"/>
    </row>
    <row r="617" spans="1:3">
      <c r="C617" s="364"/>
    </row>
    <row r="618" spans="1:3">
      <c r="C618" s="364"/>
    </row>
    <row r="619" spans="1:3">
      <c r="C619" s="364"/>
    </row>
    <row r="620" spans="1:3">
      <c r="C620" s="364"/>
    </row>
    <row r="621" spans="1:3">
      <c r="C621" s="364"/>
    </row>
    <row r="622" spans="1:3">
      <c r="C622" s="364"/>
    </row>
    <row r="623" spans="1:3">
      <c r="C623" s="364"/>
    </row>
    <row r="624" spans="1:3">
      <c r="C624" s="364"/>
    </row>
    <row r="625" spans="3:3">
      <c r="C625" s="364"/>
    </row>
    <row r="626" spans="3:3">
      <c r="C626" s="364"/>
    </row>
    <row r="627" spans="3:3">
      <c r="C627" s="364"/>
    </row>
    <row r="628" spans="3:3">
      <c r="C628" s="364"/>
    </row>
    <row r="629" spans="3:3">
      <c r="C629" s="364"/>
    </row>
    <row r="630" spans="3:3">
      <c r="C630" s="364"/>
    </row>
    <row r="631" spans="3:3">
      <c r="C631" s="364"/>
    </row>
    <row r="632" spans="3:3">
      <c r="C632" s="364"/>
    </row>
    <row r="633" spans="3:3">
      <c r="C633" s="364"/>
    </row>
  </sheetData>
  <mergeCells count="1">
    <mergeCell ref="A1:F1"/>
  </mergeCells>
  <pageMargins left="0.7" right="0.7" top="0.75" bottom="0.75" header="0.3" footer="0.3"/>
  <pageSetup scale="85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ommandButton1">
          <controlPr defaultSize="0" autoLine="0" r:id="rId5">
            <anchor moveWithCells="1">
              <from>
                <xdr:col>6</xdr:col>
                <xdr:colOff>104775</xdr:colOff>
                <xdr:row>0</xdr:row>
                <xdr:rowOff>47625</xdr:rowOff>
              </from>
              <to>
                <xdr:col>7</xdr:col>
                <xdr:colOff>733425</xdr:colOff>
                <xdr:row>1</xdr:row>
                <xdr:rowOff>19050</xdr:rowOff>
              </to>
            </anchor>
          </controlPr>
        </control>
      </mc:Choice>
      <mc:Fallback>
        <control shapeId="25601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H2943"/>
  <sheetViews>
    <sheetView workbookViewId="0">
      <selection activeCell="G1" sqref="G1"/>
    </sheetView>
  </sheetViews>
  <sheetFormatPr baseColWidth="10" defaultRowHeight="15"/>
  <cols>
    <col min="1" max="1" width="34.7109375" style="559" customWidth="1"/>
    <col min="2" max="2" width="19.7109375" style="559" customWidth="1"/>
    <col min="3" max="3" width="34.7109375" style="559" customWidth="1"/>
    <col min="4" max="4" width="18.7109375" style="559" customWidth="1"/>
    <col min="5" max="6" width="11.42578125" style="361"/>
  </cols>
  <sheetData>
    <row r="1" spans="1:8" ht="16.5" thickBot="1">
      <c r="A1" s="596" t="s">
        <v>6312</v>
      </c>
      <c r="B1" s="596" t="s">
        <v>6313</v>
      </c>
      <c r="C1" s="596" t="s">
        <v>6312</v>
      </c>
      <c r="D1" s="596" t="s">
        <v>6314</v>
      </c>
      <c r="G1" s="426">
        <v>46113</v>
      </c>
      <c r="H1" t="s">
        <v>6316</v>
      </c>
    </row>
    <row r="2" spans="1:8" ht="15.75" thickBot="1">
      <c r="A2" s="891" t="s">
        <v>8781</v>
      </c>
      <c r="B2" s="891" t="s">
        <v>8782</v>
      </c>
      <c r="C2" s="891" t="s">
        <v>8781</v>
      </c>
      <c r="D2" s="892">
        <v>4136.83</v>
      </c>
      <c r="G2" s="426">
        <v>45931</v>
      </c>
      <c r="H2" t="s">
        <v>6317</v>
      </c>
    </row>
    <row r="3" spans="1:8" ht="15.75" thickBot="1">
      <c r="A3" s="891" t="s">
        <v>8445</v>
      </c>
      <c r="B3" s="891" t="s">
        <v>8446</v>
      </c>
      <c r="C3" s="891" t="s">
        <v>8445</v>
      </c>
      <c r="D3" s="892">
        <v>4734.9799999999996</v>
      </c>
      <c r="G3" s="426">
        <v>46079</v>
      </c>
      <c r="H3" t="s">
        <v>6318</v>
      </c>
    </row>
    <row r="4" spans="1:8" ht="15.75" thickBot="1">
      <c r="A4" s="891" t="s">
        <v>8447</v>
      </c>
      <c r="B4" s="891" t="s">
        <v>8448</v>
      </c>
      <c r="C4" s="891" t="s">
        <v>8447</v>
      </c>
      <c r="D4" s="892">
        <v>5883.01</v>
      </c>
      <c r="G4" s="426">
        <v>46021</v>
      </c>
      <c r="H4" t="s">
        <v>6320</v>
      </c>
    </row>
    <row r="5" spans="1:8" ht="15.75" thickBot="1">
      <c r="A5" s="891" t="s">
        <v>8449</v>
      </c>
      <c r="B5" s="891" t="s">
        <v>8450</v>
      </c>
      <c r="C5" s="891" t="s">
        <v>8449</v>
      </c>
      <c r="D5" s="892">
        <v>7121.93</v>
      </c>
      <c r="G5" s="426">
        <v>46111</v>
      </c>
      <c r="H5" t="s">
        <v>6319</v>
      </c>
    </row>
    <row r="6" spans="1:8">
      <c r="A6" s="891" t="s">
        <v>8451</v>
      </c>
      <c r="B6" s="891" t="s">
        <v>8452</v>
      </c>
      <c r="C6" s="891" t="s">
        <v>8451</v>
      </c>
      <c r="D6" s="892">
        <v>2677.75</v>
      </c>
    </row>
    <row r="7" spans="1:8">
      <c r="A7" s="891" t="s">
        <v>8453</v>
      </c>
      <c r="B7" s="891" t="s">
        <v>8454</v>
      </c>
      <c r="C7" s="891" t="s">
        <v>8453</v>
      </c>
      <c r="D7" s="892">
        <v>4362.0200000000004</v>
      </c>
    </row>
    <row r="8" spans="1:8">
      <c r="A8" s="891" t="s">
        <v>8455</v>
      </c>
      <c r="B8" s="891" t="s">
        <v>8456</v>
      </c>
      <c r="C8" s="891" t="s">
        <v>8455</v>
      </c>
      <c r="D8" s="892">
        <v>5248.87</v>
      </c>
    </row>
    <row r="9" spans="1:8">
      <c r="A9" s="891" t="s">
        <v>8457</v>
      </c>
      <c r="B9" s="891" t="s">
        <v>8458</v>
      </c>
      <c r="C9" s="891" t="s">
        <v>8457</v>
      </c>
      <c r="D9" s="892">
        <v>5462.49</v>
      </c>
    </row>
    <row r="10" spans="1:8">
      <c r="A10" s="891" t="s">
        <v>8459</v>
      </c>
      <c r="B10" s="891" t="s">
        <v>8460</v>
      </c>
      <c r="C10" s="891" t="s">
        <v>8459</v>
      </c>
      <c r="D10" s="892">
        <v>3056.13</v>
      </c>
    </row>
    <row r="11" spans="1:8">
      <c r="A11" s="891" t="s">
        <v>8461</v>
      </c>
      <c r="B11" s="891" t="s">
        <v>8462</v>
      </c>
      <c r="C11" s="891" t="s">
        <v>8461</v>
      </c>
      <c r="D11" s="892">
        <v>5468.57</v>
      </c>
    </row>
    <row r="12" spans="1:8">
      <c r="A12" s="891" t="s">
        <v>8463</v>
      </c>
      <c r="B12" s="891" t="s">
        <v>8464</v>
      </c>
      <c r="C12" s="891" t="s">
        <v>8463</v>
      </c>
      <c r="D12" s="892">
        <v>5563.29</v>
      </c>
    </row>
    <row r="13" spans="1:8">
      <c r="A13" s="891" t="s">
        <v>8465</v>
      </c>
      <c r="B13" s="891" t="s">
        <v>8466</v>
      </c>
      <c r="C13" s="891" t="s">
        <v>8465</v>
      </c>
      <c r="D13" s="892">
        <v>3476.09</v>
      </c>
    </row>
    <row r="14" spans="1:8">
      <c r="A14" s="891" t="s">
        <v>8467</v>
      </c>
      <c r="B14" s="891" t="s">
        <v>8468</v>
      </c>
      <c r="C14" s="891" t="s">
        <v>8467</v>
      </c>
      <c r="D14" s="892">
        <v>4734.9799999999996</v>
      </c>
    </row>
    <row r="15" spans="1:8">
      <c r="A15" s="891" t="s">
        <v>8469</v>
      </c>
      <c r="B15" s="891" t="s">
        <v>8470</v>
      </c>
      <c r="C15" s="891" t="s">
        <v>8469</v>
      </c>
      <c r="D15" s="892">
        <v>7121.93</v>
      </c>
    </row>
    <row r="16" spans="1:8">
      <c r="A16" s="891" t="s">
        <v>8471</v>
      </c>
      <c r="B16" s="891" t="s">
        <v>8472</v>
      </c>
      <c r="C16" s="891" t="s">
        <v>8471</v>
      </c>
      <c r="D16" s="892">
        <v>4113.0600000000004</v>
      </c>
    </row>
    <row r="17" spans="1:4">
      <c r="A17" s="891" t="s">
        <v>8473</v>
      </c>
      <c r="B17" s="891" t="s">
        <v>8474</v>
      </c>
      <c r="C17" s="891" t="s">
        <v>8473</v>
      </c>
      <c r="D17" s="892">
        <v>5084.83</v>
      </c>
    </row>
    <row r="18" spans="1:4">
      <c r="A18" s="891" t="s">
        <v>8475</v>
      </c>
      <c r="B18" s="891" t="s">
        <v>8476</v>
      </c>
      <c r="C18" s="891" t="s">
        <v>8475</v>
      </c>
      <c r="D18" s="892">
        <v>2794.18</v>
      </c>
    </row>
    <row r="19" spans="1:4">
      <c r="A19" s="891" t="s">
        <v>8477</v>
      </c>
      <c r="B19" s="891" t="s">
        <v>8478</v>
      </c>
      <c r="C19" s="891" t="s">
        <v>8477</v>
      </c>
      <c r="D19" s="892">
        <v>4160.79</v>
      </c>
    </row>
    <row r="20" spans="1:4">
      <c r="A20" s="891" t="s">
        <v>8479</v>
      </c>
      <c r="B20" s="891" t="s">
        <v>8480</v>
      </c>
      <c r="C20" s="891" t="s">
        <v>8479</v>
      </c>
      <c r="D20" s="892">
        <v>4434.93</v>
      </c>
    </row>
    <row r="21" spans="1:4">
      <c r="A21" s="891" t="s">
        <v>8481</v>
      </c>
      <c r="B21" s="891" t="s">
        <v>8482</v>
      </c>
      <c r="C21" s="891" t="s">
        <v>8481</v>
      </c>
      <c r="D21" s="892">
        <v>4905.07</v>
      </c>
    </row>
    <row r="22" spans="1:4">
      <c r="A22" s="891" t="s">
        <v>8483</v>
      </c>
      <c r="B22" s="891" t="s">
        <v>8484</v>
      </c>
      <c r="C22" s="891" t="s">
        <v>8483</v>
      </c>
      <c r="D22" s="892">
        <v>3405.4</v>
      </c>
    </row>
    <row r="23" spans="1:4">
      <c r="A23" s="891" t="s">
        <v>8485</v>
      </c>
      <c r="B23" s="891" t="s">
        <v>8486</v>
      </c>
      <c r="C23" s="891" t="s">
        <v>8485</v>
      </c>
      <c r="D23" s="892">
        <v>3492.72</v>
      </c>
    </row>
    <row r="24" spans="1:4">
      <c r="A24" s="891" t="s">
        <v>8487</v>
      </c>
      <c r="B24" s="891" t="s">
        <v>8488</v>
      </c>
      <c r="C24" s="891" t="s">
        <v>8487</v>
      </c>
      <c r="D24" s="892">
        <v>5033.2700000000004</v>
      </c>
    </row>
    <row r="25" spans="1:4">
      <c r="A25" s="891" t="s">
        <v>8489</v>
      </c>
      <c r="B25" s="891" t="s">
        <v>8490</v>
      </c>
      <c r="C25" s="891" t="s">
        <v>8489</v>
      </c>
      <c r="D25" s="892">
        <v>4863.43</v>
      </c>
    </row>
    <row r="26" spans="1:4">
      <c r="A26" s="891" t="s">
        <v>8491</v>
      </c>
      <c r="B26" s="891" t="s">
        <v>8492</v>
      </c>
      <c r="C26" s="891" t="s">
        <v>8491</v>
      </c>
      <c r="D26" s="892">
        <v>6890.77</v>
      </c>
    </row>
    <row r="27" spans="1:4">
      <c r="A27" s="891" t="s">
        <v>8493</v>
      </c>
      <c r="B27" s="891" t="s">
        <v>8494</v>
      </c>
      <c r="C27" s="891" t="s">
        <v>8493</v>
      </c>
      <c r="D27" s="892">
        <v>6326.89</v>
      </c>
    </row>
    <row r="28" spans="1:4">
      <c r="A28" s="891" t="s">
        <v>8495</v>
      </c>
      <c r="B28" s="891" t="s">
        <v>8496</v>
      </c>
      <c r="C28" s="891" t="s">
        <v>8495</v>
      </c>
      <c r="D28" s="892">
        <v>4540.54</v>
      </c>
    </row>
    <row r="29" spans="1:4">
      <c r="A29" s="891" t="s">
        <v>8497</v>
      </c>
      <c r="B29" s="891" t="s">
        <v>8498</v>
      </c>
      <c r="C29" s="891" t="s">
        <v>8497</v>
      </c>
      <c r="D29" s="892">
        <v>4375.6899999999996</v>
      </c>
    </row>
    <row r="30" spans="1:4">
      <c r="A30" s="891" t="s">
        <v>8499</v>
      </c>
      <c r="B30" s="891" t="s">
        <v>8500</v>
      </c>
      <c r="C30" s="891" t="s">
        <v>8499</v>
      </c>
      <c r="D30" s="892">
        <v>12320</v>
      </c>
    </row>
    <row r="31" spans="1:4">
      <c r="A31" s="891" t="s">
        <v>8501</v>
      </c>
      <c r="B31" s="891" t="s">
        <v>8502</v>
      </c>
      <c r="C31" s="891" t="s">
        <v>8501</v>
      </c>
      <c r="D31" s="892">
        <v>10780</v>
      </c>
    </row>
    <row r="32" spans="1:4">
      <c r="A32" s="891" t="s">
        <v>8503</v>
      </c>
      <c r="B32" s="891" t="s">
        <v>8504</v>
      </c>
      <c r="C32" s="891" t="s">
        <v>8503</v>
      </c>
      <c r="D32" s="892">
        <v>6152.27</v>
      </c>
    </row>
    <row r="33" spans="1:4">
      <c r="A33" s="891" t="s">
        <v>8505</v>
      </c>
      <c r="B33" s="891" t="s">
        <v>8506</v>
      </c>
      <c r="C33" s="891" t="s">
        <v>8505</v>
      </c>
      <c r="D33" s="892">
        <v>4368.71</v>
      </c>
    </row>
    <row r="34" spans="1:4">
      <c r="A34" s="891" t="s">
        <v>8507</v>
      </c>
      <c r="B34" s="891" t="s">
        <v>8508</v>
      </c>
      <c r="C34" s="891" t="s">
        <v>8507</v>
      </c>
      <c r="D34" s="892">
        <v>2964.65</v>
      </c>
    </row>
    <row r="35" spans="1:4">
      <c r="A35" s="891" t="s">
        <v>8509</v>
      </c>
      <c r="B35" s="891" t="s">
        <v>8510</v>
      </c>
      <c r="C35" s="891" t="s">
        <v>8509</v>
      </c>
      <c r="D35" s="892">
        <v>3018.71</v>
      </c>
    </row>
    <row r="36" spans="1:4">
      <c r="A36" s="891" t="s">
        <v>8511</v>
      </c>
      <c r="B36" s="891" t="s">
        <v>8512</v>
      </c>
      <c r="C36" s="891" t="s">
        <v>8511</v>
      </c>
      <c r="D36" s="892">
        <v>4205.95</v>
      </c>
    </row>
    <row r="37" spans="1:4">
      <c r="A37" s="891" t="s">
        <v>8513</v>
      </c>
      <c r="B37" s="891" t="s">
        <v>8514</v>
      </c>
      <c r="C37" s="891" t="s">
        <v>8513</v>
      </c>
      <c r="D37" s="892">
        <v>2869.02</v>
      </c>
    </row>
    <row r="38" spans="1:4">
      <c r="A38" s="891" t="s">
        <v>8515</v>
      </c>
      <c r="B38" s="891" t="s">
        <v>8516</v>
      </c>
      <c r="C38" s="891" t="s">
        <v>8515</v>
      </c>
      <c r="D38" s="892">
        <v>4356.1000000000004</v>
      </c>
    </row>
    <row r="39" spans="1:4">
      <c r="A39" s="891" t="s">
        <v>8517</v>
      </c>
      <c r="B39" s="891" t="s">
        <v>8518</v>
      </c>
      <c r="C39" s="891" t="s">
        <v>8517</v>
      </c>
      <c r="D39" s="892">
        <v>6342.63</v>
      </c>
    </row>
    <row r="40" spans="1:4">
      <c r="A40" s="891" t="s">
        <v>7150</v>
      </c>
      <c r="B40" s="891" t="s">
        <v>2823</v>
      </c>
      <c r="C40" s="891" t="s">
        <v>7150</v>
      </c>
      <c r="D40" s="892">
        <v>108531.07</v>
      </c>
    </row>
    <row r="41" spans="1:4">
      <c r="A41" s="891" t="s">
        <v>7151</v>
      </c>
      <c r="B41" s="891" t="s">
        <v>2824</v>
      </c>
      <c r="C41" s="891" t="s">
        <v>7151</v>
      </c>
      <c r="D41" s="892">
        <v>91829.96</v>
      </c>
    </row>
    <row r="42" spans="1:4">
      <c r="A42" s="891" t="s">
        <v>7152</v>
      </c>
      <c r="B42" s="891" t="s">
        <v>2825</v>
      </c>
      <c r="C42" s="891" t="s">
        <v>7152</v>
      </c>
      <c r="D42" s="892">
        <v>17800.560000000001</v>
      </c>
    </row>
    <row r="43" spans="1:4">
      <c r="A43" s="891" t="s">
        <v>7153</v>
      </c>
      <c r="B43" s="891" t="s">
        <v>2826</v>
      </c>
      <c r="C43" s="891" t="s">
        <v>7153</v>
      </c>
      <c r="D43" s="892">
        <v>18544</v>
      </c>
    </row>
    <row r="44" spans="1:4">
      <c r="A44" s="891" t="s">
        <v>8874</v>
      </c>
      <c r="B44" s="891" t="s">
        <v>8875</v>
      </c>
      <c r="C44" s="891" t="s">
        <v>8874</v>
      </c>
      <c r="D44" s="892">
        <v>50574.52</v>
      </c>
    </row>
    <row r="45" spans="1:4">
      <c r="A45" s="891" t="s">
        <v>7154</v>
      </c>
      <c r="B45" s="891" t="s">
        <v>2827</v>
      </c>
      <c r="C45" s="891" t="s">
        <v>7154</v>
      </c>
      <c r="D45" s="892">
        <v>30522.73</v>
      </c>
    </row>
    <row r="46" spans="1:4">
      <c r="A46" s="891" t="s">
        <v>7155</v>
      </c>
      <c r="B46" s="891" t="s">
        <v>2828</v>
      </c>
      <c r="C46" s="891" t="s">
        <v>7155</v>
      </c>
      <c r="D46" s="892">
        <v>20523</v>
      </c>
    </row>
    <row r="47" spans="1:4">
      <c r="A47" s="891" t="s">
        <v>8790</v>
      </c>
      <c r="B47" s="891" t="s">
        <v>8791</v>
      </c>
      <c r="C47" s="891" t="s">
        <v>8790</v>
      </c>
      <c r="D47" s="892">
        <v>22326.240000000002</v>
      </c>
    </row>
    <row r="48" spans="1:4">
      <c r="A48" s="891" t="s">
        <v>992</v>
      </c>
      <c r="B48" s="891" t="s">
        <v>2829</v>
      </c>
      <c r="C48" s="891" t="s">
        <v>992</v>
      </c>
      <c r="D48" s="892">
        <v>51509.07</v>
      </c>
    </row>
    <row r="49" spans="1:4">
      <c r="A49" s="891" t="s">
        <v>5280</v>
      </c>
      <c r="B49" s="891" t="s">
        <v>5277</v>
      </c>
      <c r="C49" s="891" t="s">
        <v>5280</v>
      </c>
      <c r="D49" s="892">
        <v>19318.84</v>
      </c>
    </row>
    <row r="50" spans="1:4">
      <c r="A50" s="891" t="s">
        <v>1001</v>
      </c>
      <c r="B50" s="891" t="s">
        <v>2830</v>
      </c>
      <c r="C50" s="891" t="s">
        <v>1001</v>
      </c>
      <c r="D50" s="892">
        <v>49531.63</v>
      </c>
    </row>
    <row r="51" spans="1:4">
      <c r="A51" s="891" t="s">
        <v>8792</v>
      </c>
      <c r="B51" s="891" t="s">
        <v>8793</v>
      </c>
      <c r="C51" s="891" t="s">
        <v>8792</v>
      </c>
      <c r="D51" s="892">
        <v>13831.29</v>
      </c>
    </row>
    <row r="52" spans="1:4">
      <c r="A52" s="891" t="s">
        <v>1009</v>
      </c>
      <c r="B52" s="891" t="s">
        <v>2831</v>
      </c>
      <c r="C52" s="891" t="s">
        <v>1009</v>
      </c>
      <c r="D52" s="892">
        <v>14397.51</v>
      </c>
    </row>
    <row r="53" spans="1:4">
      <c r="A53" s="891" t="s">
        <v>8876</v>
      </c>
      <c r="B53" s="891" t="s">
        <v>8877</v>
      </c>
      <c r="C53" s="891" t="s">
        <v>8876</v>
      </c>
      <c r="D53" s="892">
        <v>21334.5</v>
      </c>
    </row>
    <row r="54" spans="1:4">
      <c r="A54" s="891" t="s">
        <v>1019</v>
      </c>
      <c r="B54" s="891" t="s">
        <v>2832</v>
      </c>
      <c r="C54" s="891" t="s">
        <v>1019</v>
      </c>
      <c r="D54" s="892">
        <v>15434.13</v>
      </c>
    </row>
    <row r="55" spans="1:4">
      <c r="A55" s="891" t="s">
        <v>1021</v>
      </c>
      <c r="B55" s="891" t="s">
        <v>2833</v>
      </c>
      <c r="C55" s="891" t="s">
        <v>1021</v>
      </c>
      <c r="D55" s="892">
        <v>17151.37</v>
      </c>
    </row>
    <row r="56" spans="1:4">
      <c r="A56" s="891" t="s">
        <v>7156</v>
      </c>
      <c r="B56" s="891" t="s">
        <v>2834</v>
      </c>
      <c r="C56" s="891" t="s">
        <v>7156</v>
      </c>
      <c r="D56" s="892">
        <v>26910.26</v>
      </c>
    </row>
    <row r="57" spans="1:4">
      <c r="A57" s="891" t="s">
        <v>7157</v>
      </c>
      <c r="B57" s="891" t="s">
        <v>6484</v>
      </c>
      <c r="C57" s="891" t="s">
        <v>7157</v>
      </c>
      <c r="D57" s="892">
        <v>29999.19</v>
      </c>
    </row>
    <row r="58" spans="1:4">
      <c r="A58" s="891" t="s">
        <v>7158</v>
      </c>
      <c r="B58" s="891" t="s">
        <v>6485</v>
      </c>
      <c r="C58" s="891" t="s">
        <v>7158</v>
      </c>
      <c r="D58" s="892">
        <v>26229.64</v>
      </c>
    </row>
    <row r="59" spans="1:4">
      <c r="A59" s="891" t="s">
        <v>5284</v>
      </c>
      <c r="B59" s="891" t="s">
        <v>5283</v>
      </c>
      <c r="C59" s="891" t="s">
        <v>5284</v>
      </c>
      <c r="D59" s="892">
        <v>32459.85</v>
      </c>
    </row>
    <row r="60" spans="1:4">
      <c r="A60" s="891" t="s">
        <v>7159</v>
      </c>
      <c r="B60" s="891" t="s">
        <v>2835</v>
      </c>
      <c r="C60" s="891" t="s">
        <v>7159</v>
      </c>
      <c r="D60" s="892">
        <v>45380.959999999999</v>
      </c>
    </row>
    <row r="61" spans="1:4">
      <c r="A61" s="891" t="s">
        <v>8103</v>
      </c>
      <c r="B61" s="891" t="s">
        <v>6357</v>
      </c>
      <c r="C61" s="891" t="s">
        <v>8103</v>
      </c>
      <c r="D61" s="892">
        <v>33906.04</v>
      </c>
    </row>
    <row r="62" spans="1:4">
      <c r="A62" s="891" t="s">
        <v>8878</v>
      </c>
      <c r="B62" s="891" t="s">
        <v>8879</v>
      </c>
      <c r="C62" s="891" t="s">
        <v>8878</v>
      </c>
      <c r="D62" s="892">
        <v>61359.58</v>
      </c>
    </row>
    <row r="63" spans="1:4">
      <c r="A63" s="891" t="s">
        <v>8104</v>
      </c>
      <c r="B63" s="891" t="s">
        <v>2836</v>
      </c>
      <c r="C63" s="891" t="s">
        <v>8104</v>
      </c>
      <c r="D63" s="892">
        <v>18690.59</v>
      </c>
    </row>
    <row r="64" spans="1:4">
      <c r="A64" s="891" t="s">
        <v>8105</v>
      </c>
      <c r="B64" s="891" t="s">
        <v>2837</v>
      </c>
      <c r="C64" s="891" t="s">
        <v>8105</v>
      </c>
      <c r="D64" s="892">
        <v>45548.5</v>
      </c>
    </row>
    <row r="65" spans="1:4">
      <c r="A65" s="891" t="s">
        <v>8106</v>
      </c>
      <c r="B65" s="891" t="s">
        <v>2838</v>
      </c>
      <c r="C65" s="891" t="s">
        <v>8106</v>
      </c>
      <c r="D65" s="892">
        <v>19109.43</v>
      </c>
    </row>
    <row r="66" spans="1:4">
      <c r="A66" s="891" t="s">
        <v>8107</v>
      </c>
      <c r="B66" s="891" t="s">
        <v>2839</v>
      </c>
      <c r="C66" s="891" t="s">
        <v>8107</v>
      </c>
      <c r="D66" s="892">
        <v>15941.97</v>
      </c>
    </row>
    <row r="67" spans="1:4">
      <c r="A67" s="891" t="s">
        <v>8108</v>
      </c>
      <c r="B67" s="891" t="s">
        <v>2840</v>
      </c>
      <c r="C67" s="891" t="s">
        <v>8108</v>
      </c>
      <c r="D67" s="892">
        <v>58741.85</v>
      </c>
    </row>
    <row r="68" spans="1:4">
      <c r="A68" s="891" t="s">
        <v>8109</v>
      </c>
      <c r="B68" s="891" t="s">
        <v>2841</v>
      </c>
      <c r="C68" s="891" t="s">
        <v>8109</v>
      </c>
      <c r="D68" s="892">
        <v>18428.82</v>
      </c>
    </row>
    <row r="69" spans="1:4">
      <c r="A69" s="891" t="s">
        <v>8110</v>
      </c>
      <c r="B69" s="891" t="s">
        <v>2842</v>
      </c>
      <c r="C69" s="891" t="s">
        <v>8110</v>
      </c>
      <c r="D69" s="892">
        <v>25339.62</v>
      </c>
    </row>
    <row r="70" spans="1:4">
      <c r="A70" s="891" t="s">
        <v>8111</v>
      </c>
      <c r="B70" s="891" t="s">
        <v>2843</v>
      </c>
      <c r="C70" s="891" t="s">
        <v>8111</v>
      </c>
      <c r="D70" s="892">
        <v>14570.28</v>
      </c>
    </row>
    <row r="71" spans="1:4">
      <c r="A71" s="891" t="s">
        <v>8112</v>
      </c>
      <c r="B71" s="891" t="s">
        <v>2844</v>
      </c>
      <c r="C71" s="891" t="s">
        <v>8112</v>
      </c>
      <c r="D71" s="892">
        <v>17277.02</v>
      </c>
    </row>
    <row r="72" spans="1:4">
      <c r="A72" s="891" t="s">
        <v>8113</v>
      </c>
      <c r="B72" s="891" t="s">
        <v>4571</v>
      </c>
      <c r="C72" s="891" t="s">
        <v>8113</v>
      </c>
      <c r="D72" s="892">
        <v>16544.05</v>
      </c>
    </row>
    <row r="73" spans="1:4">
      <c r="A73" s="891" t="s">
        <v>8114</v>
      </c>
      <c r="B73" s="891" t="s">
        <v>5665</v>
      </c>
      <c r="C73" s="891" t="s">
        <v>8114</v>
      </c>
      <c r="D73" s="892">
        <v>6565.26</v>
      </c>
    </row>
    <row r="74" spans="1:4">
      <c r="A74" s="891" t="s">
        <v>8857</v>
      </c>
      <c r="B74" s="891" t="s">
        <v>8858</v>
      </c>
      <c r="C74" s="891" t="s">
        <v>8857</v>
      </c>
      <c r="D74" s="892">
        <v>19324.3</v>
      </c>
    </row>
    <row r="75" spans="1:4">
      <c r="A75" s="891" t="s">
        <v>8794</v>
      </c>
      <c r="B75" s="891" t="s">
        <v>8795</v>
      </c>
      <c r="C75" s="891" t="s">
        <v>8794</v>
      </c>
      <c r="D75" s="892">
        <v>29877.24</v>
      </c>
    </row>
    <row r="76" spans="1:4">
      <c r="A76" s="891" t="s">
        <v>8115</v>
      </c>
      <c r="B76" s="891" t="s">
        <v>2845</v>
      </c>
      <c r="C76" s="891" t="s">
        <v>8115</v>
      </c>
      <c r="D76" s="892">
        <v>70940.479999999996</v>
      </c>
    </row>
    <row r="77" spans="1:4">
      <c r="A77" s="891" t="s">
        <v>8116</v>
      </c>
      <c r="B77" s="891" t="s">
        <v>2846</v>
      </c>
      <c r="C77" s="891" t="s">
        <v>8116</v>
      </c>
      <c r="D77" s="892">
        <v>40365.39</v>
      </c>
    </row>
    <row r="78" spans="1:4">
      <c r="A78" s="891" t="s">
        <v>8117</v>
      </c>
      <c r="B78" s="891" t="s">
        <v>6486</v>
      </c>
      <c r="C78" s="891" t="s">
        <v>8117</v>
      </c>
      <c r="D78" s="892">
        <v>36019.96</v>
      </c>
    </row>
    <row r="79" spans="1:4">
      <c r="A79" s="891" t="s">
        <v>8118</v>
      </c>
      <c r="B79" s="891" t="s">
        <v>2847</v>
      </c>
      <c r="C79" s="891" t="s">
        <v>8118</v>
      </c>
      <c r="D79" s="892">
        <v>6858.45</v>
      </c>
    </row>
    <row r="80" spans="1:4">
      <c r="A80" s="891" t="s">
        <v>8119</v>
      </c>
      <c r="B80" s="891" t="s">
        <v>2848</v>
      </c>
      <c r="C80" s="891" t="s">
        <v>8119</v>
      </c>
      <c r="D80" s="892">
        <v>13559.84</v>
      </c>
    </row>
    <row r="81" spans="1:4">
      <c r="A81" s="891" t="s">
        <v>8120</v>
      </c>
      <c r="B81" s="891" t="s">
        <v>2849</v>
      </c>
      <c r="C81" s="891" t="s">
        <v>8120</v>
      </c>
      <c r="D81" s="892">
        <v>12198.62</v>
      </c>
    </row>
    <row r="82" spans="1:4">
      <c r="A82" s="891" t="s">
        <v>8121</v>
      </c>
      <c r="B82" s="891" t="s">
        <v>2850</v>
      </c>
      <c r="C82" s="891" t="s">
        <v>8121</v>
      </c>
      <c r="D82" s="892">
        <v>57904.18</v>
      </c>
    </row>
    <row r="83" spans="1:4">
      <c r="A83" s="891" t="s">
        <v>1085</v>
      </c>
      <c r="B83" s="891" t="s">
        <v>2851</v>
      </c>
      <c r="C83" s="891" t="s">
        <v>1085</v>
      </c>
      <c r="D83" s="892">
        <v>105860.99</v>
      </c>
    </row>
    <row r="84" spans="1:4">
      <c r="A84" s="891" t="s">
        <v>8122</v>
      </c>
      <c r="B84" s="891" t="s">
        <v>2852</v>
      </c>
      <c r="C84" s="891" t="s">
        <v>8122</v>
      </c>
      <c r="D84" s="892">
        <v>34469.96</v>
      </c>
    </row>
    <row r="85" spans="1:4">
      <c r="A85" s="891" t="s">
        <v>8123</v>
      </c>
      <c r="B85" s="891" t="s">
        <v>2853</v>
      </c>
      <c r="C85" s="891" t="s">
        <v>8123</v>
      </c>
      <c r="D85" s="892">
        <v>114970.69</v>
      </c>
    </row>
    <row r="86" spans="1:4">
      <c r="A86" s="891" t="s">
        <v>8124</v>
      </c>
      <c r="B86" s="891" t="s">
        <v>2854</v>
      </c>
      <c r="C86" s="891" t="s">
        <v>8124</v>
      </c>
      <c r="D86" s="892">
        <v>50103.35</v>
      </c>
    </row>
    <row r="87" spans="1:4">
      <c r="A87" s="891" t="s">
        <v>1089</v>
      </c>
      <c r="B87" s="891" t="s">
        <v>2855</v>
      </c>
      <c r="C87" s="891" t="s">
        <v>1089</v>
      </c>
      <c r="D87" s="892">
        <v>99712.26</v>
      </c>
    </row>
    <row r="88" spans="1:4">
      <c r="A88" s="891" t="s">
        <v>8125</v>
      </c>
      <c r="B88" s="891" t="s">
        <v>2856</v>
      </c>
      <c r="C88" s="891" t="s">
        <v>8125</v>
      </c>
      <c r="D88" s="892">
        <v>27590.87</v>
      </c>
    </row>
    <row r="89" spans="1:4">
      <c r="A89" s="891" t="s">
        <v>1091</v>
      </c>
      <c r="B89" s="891" t="s">
        <v>2857</v>
      </c>
      <c r="C89" s="891" t="s">
        <v>1091</v>
      </c>
      <c r="D89" s="892">
        <v>72009.570000000007</v>
      </c>
    </row>
    <row r="90" spans="1:4">
      <c r="A90" s="891" t="s">
        <v>1092</v>
      </c>
      <c r="B90" s="891" t="s">
        <v>2858</v>
      </c>
      <c r="C90" s="891" t="s">
        <v>1092</v>
      </c>
      <c r="D90" s="892">
        <v>29777.39</v>
      </c>
    </row>
    <row r="91" spans="1:4">
      <c r="A91" s="891" t="s">
        <v>1093</v>
      </c>
      <c r="B91" s="891" t="s">
        <v>2859</v>
      </c>
      <c r="C91" s="891" t="s">
        <v>1093</v>
      </c>
      <c r="D91" s="892">
        <v>10065.09</v>
      </c>
    </row>
    <row r="92" spans="1:4">
      <c r="A92" s="891" t="s">
        <v>1094</v>
      </c>
      <c r="B92" s="891" t="s">
        <v>2860</v>
      </c>
      <c r="C92" s="891" t="s">
        <v>1094</v>
      </c>
      <c r="D92" s="892">
        <v>9133.82</v>
      </c>
    </row>
    <row r="93" spans="1:4">
      <c r="A93" s="891" t="s">
        <v>5081</v>
      </c>
      <c r="B93" s="891" t="s">
        <v>6487</v>
      </c>
      <c r="C93" s="891" t="s">
        <v>5081</v>
      </c>
      <c r="D93" s="892">
        <v>10995.92</v>
      </c>
    </row>
    <row r="94" spans="1:4">
      <c r="A94" s="891" t="s">
        <v>8126</v>
      </c>
      <c r="B94" s="891" t="s">
        <v>2861</v>
      </c>
      <c r="C94" s="891" t="s">
        <v>8126</v>
      </c>
      <c r="D94" s="892">
        <v>6334.91</v>
      </c>
    </row>
    <row r="95" spans="1:4">
      <c r="A95" s="891" t="s">
        <v>8127</v>
      </c>
      <c r="B95" s="891" t="s">
        <v>2862</v>
      </c>
      <c r="C95" s="891" t="s">
        <v>8127</v>
      </c>
      <c r="D95" s="892">
        <v>27585.64</v>
      </c>
    </row>
    <row r="96" spans="1:4">
      <c r="A96" s="891" t="s">
        <v>8128</v>
      </c>
      <c r="B96" s="891" t="s">
        <v>2863</v>
      </c>
      <c r="C96" s="891" t="s">
        <v>8128</v>
      </c>
      <c r="D96" s="892">
        <v>25653.75</v>
      </c>
    </row>
    <row r="97" spans="1:4">
      <c r="A97" s="891" t="s">
        <v>8129</v>
      </c>
      <c r="B97" s="891" t="s">
        <v>2864</v>
      </c>
      <c r="C97" s="891" t="s">
        <v>8129</v>
      </c>
      <c r="D97" s="892">
        <v>19523.03</v>
      </c>
    </row>
    <row r="98" spans="1:4">
      <c r="A98" s="891" t="s">
        <v>8130</v>
      </c>
      <c r="B98" s="891" t="s">
        <v>2865</v>
      </c>
      <c r="C98" s="891" t="s">
        <v>8130</v>
      </c>
      <c r="D98" s="892">
        <v>16753.47</v>
      </c>
    </row>
    <row r="99" spans="1:4">
      <c r="A99" s="891" t="s">
        <v>8131</v>
      </c>
      <c r="B99" s="891" t="s">
        <v>2866</v>
      </c>
      <c r="C99" s="891" t="s">
        <v>8131</v>
      </c>
      <c r="D99" s="892">
        <v>17119.95</v>
      </c>
    </row>
    <row r="100" spans="1:4">
      <c r="A100" s="891" t="s">
        <v>1104</v>
      </c>
      <c r="B100" s="891" t="s">
        <v>2867</v>
      </c>
      <c r="C100" s="891" t="s">
        <v>1104</v>
      </c>
      <c r="D100" s="892">
        <v>9004.99</v>
      </c>
    </row>
    <row r="101" spans="1:4">
      <c r="A101" s="891" t="s">
        <v>1105</v>
      </c>
      <c r="B101" s="891" t="s">
        <v>2868</v>
      </c>
      <c r="C101" s="891" t="s">
        <v>1105</v>
      </c>
      <c r="D101" s="892">
        <v>9580.89</v>
      </c>
    </row>
    <row r="102" spans="1:4">
      <c r="A102" s="891" t="s">
        <v>8132</v>
      </c>
      <c r="B102" s="891" t="s">
        <v>2869</v>
      </c>
      <c r="C102" s="891" t="s">
        <v>8132</v>
      </c>
      <c r="D102" s="892">
        <v>9319.1200000000008</v>
      </c>
    </row>
    <row r="103" spans="1:4">
      <c r="A103" s="891" t="s">
        <v>2780</v>
      </c>
      <c r="B103" s="891" t="s">
        <v>6488</v>
      </c>
      <c r="C103" s="891" t="s">
        <v>2780</v>
      </c>
      <c r="D103" s="892">
        <v>34.15</v>
      </c>
    </row>
    <row r="104" spans="1:4">
      <c r="A104" s="891" t="s">
        <v>8133</v>
      </c>
      <c r="B104" s="891" t="s">
        <v>2870</v>
      </c>
      <c r="C104" s="891" t="s">
        <v>8133</v>
      </c>
      <c r="D104" s="892">
        <v>16334.63</v>
      </c>
    </row>
    <row r="105" spans="1:4">
      <c r="A105" s="891" t="s">
        <v>1109</v>
      </c>
      <c r="B105" s="891" t="s">
        <v>2871</v>
      </c>
      <c r="C105" s="891" t="s">
        <v>1109</v>
      </c>
      <c r="D105" s="892">
        <v>12547.14</v>
      </c>
    </row>
    <row r="106" spans="1:4">
      <c r="A106" s="891" t="s">
        <v>1111</v>
      </c>
      <c r="B106" s="891" t="s">
        <v>2872</v>
      </c>
      <c r="C106" s="891" t="s">
        <v>1111</v>
      </c>
      <c r="D106" s="892">
        <v>45093.01</v>
      </c>
    </row>
    <row r="107" spans="1:4">
      <c r="A107" s="891" t="s">
        <v>1112</v>
      </c>
      <c r="B107" s="891" t="s">
        <v>2873</v>
      </c>
      <c r="C107" s="891" t="s">
        <v>1112</v>
      </c>
      <c r="D107" s="892">
        <v>22805.66</v>
      </c>
    </row>
    <row r="108" spans="1:4">
      <c r="A108" s="891" t="s">
        <v>8134</v>
      </c>
      <c r="B108" s="891" t="s">
        <v>2874</v>
      </c>
      <c r="C108" s="891" t="s">
        <v>8134</v>
      </c>
      <c r="D108" s="892">
        <v>56804.73</v>
      </c>
    </row>
    <row r="109" spans="1:4">
      <c r="A109" s="891" t="s">
        <v>1116</v>
      </c>
      <c r="B109" s="891" t="s">
        <v>2875</v>
      </c>
      <c r="C109" s="891" t="s">
        <v>1116</v>
      </c>
      <c r="D109" s="892">
        <v>28357.87</v>
      </c>
    </row>
    <row r="110" spans="1:4">
      <c r="A110" s="891" t="s">
        <v>8135</v>
      </c>
      <c r="B110" s="891" t="s">
        <v>2876</v>
      </c>
      <c r="C110" s="891" t="s">
        <v>8135</v>
      </c>
      <c r="D110" s="892">
        <v>21429.78</v>
      </c>
    </row>
    <row r="111" spans="1:4">
      <c r="A111" s="891" t="s">
        <v>8136</v>
      </c>
      <c r="B111" s="891" t="s">
        <v>2877</v>
      </c>
      <c r="C111" s="891" t="s">
        <v>8136</v>
      </c>
      <c r="D111" s="892">
        <v>21795.22</v>
      </c>
    </row>
    <row r="112" spans="1:4">
      <c r="A112" s="891" t="s">
        <v>8137</v>
      </c>
      <c r="B112" s="891" t="s">
        <v>2878</v>
      </c>
      <c r="C112" s="891" t="s">
        <v>8137</v>
      </c>
      <c r="D112" s="892">
        <v>14554.58</v>
      </c>
    </row>
    <row r="113" spans="1:4">
      <c r="A113" s="891" t="s">
        <v>1121</v>
      </c>
      <c r="B113" s="891" t="s">
        <v>2879</v>
      </c>
      <c r="C113" s="891" t="s">
        <v>1121</v>
      </c>
      <c r="D113" s="892">
        <v>8167.32</v>
      </c>
    </row>
    <row r="114" spans="1:4">
      <c r="A114" s="891" t="s">
        <v>1124</v>
      </c>
      <c r="B114" s="891" t="s">
        <v>2880</v>
      </c>
      <c r="C114" s="891" t="s">
        <v>1124</v>
      </c>
      <c r="D114" s="892">
        <v>14835.24</v>
      </c>
    </row>
    <row r="115" spans="1:4">
      <c r="A115" s="891" t="s">
        <v>2780</v>
      </c>
      <c r="B115" s="891" t="s">
        <v>6489</v>
      </c>
      <c r="C115" s="891" t="s">
        <v>2780</v>
      </c>
      <c r="D115" s="892">
        <v>8586.16</v>
      </c>
    </row>
    <row r="116" spans="1:4">
      <c r="A116" s="891" t="s">
        <v>8138</v>
      </c>
      <c r="B116" s="891" t="s">
        <v>2881</v>
      </c>
      <c r="C116" s="891" t="s">
        <v>8138</v>
      </c>
      <c r="D116" s="892">
        <v>10313.86</v>
      </c>
    </row>
    <row r="117" spans="1:4">
      <c r="A117" s="891" t="s">
        <v>1126</v>
      </c>
      <c r="B117" s="891" t="s">
        <v>2882</v>
      </c>
      <c r="C117" s="891" t="s">
        <v>1126</v>
      </c>
      <c r="D117" s="892">
        <v>11049.15</v>
      </c>
    </row>
    <row r="118" spans="1:4">
      <c r="A118" s="891" t="s">
        <v>1129</v>
      </c>
      <c r="B118" s="891" t="s">
        <v>2883</v>
      </c>
      <c r="C118" s="891" t="s">
        <v>1129</v>
      </c>
      <c r="D118" s="892">
        <v>7066.44</v>
      </c>
    </row>
    <row r="119" spans="1:4">
      <c r="A119" s="891" t="s">
        <v>8139</v>
      </c>
      <c r="B119" s="891" t="s">
        <v>2884</v>
      </c>
      <c r="C119" s="891" t="s">
        <v>8139</v>
      </c>
      <c r="D119" s="892">
        <v>13873.97</v>
      </c>
    </row>
    <row r="120" spans="1:4">
      <c r="A120" s="891" t="s">
        <v>8140</v>
      </c>
      <c r="B120" s="891" t="s">
        <v>2885</v>
      </c>
      <c r="C120" s="891" t="s">
        <v>8140</v>
      </c>
      <c r="D120" s="892">
        <v>10425.92</v>
      </c>
    </row>
    <row r="121" spans="1:4">
      <c r="A121" s="891" t="s">
        <v>8141</v>
      </c>
      <c r="B121" s="891" t="s">
        <v>2886</v>
      </c>
      <c r="C121" s="891" t="s">
        <v>8141</v>
      </c>
      <c r="D121" s="892">
        <v>16020.51</v>
      </c>
    </row>
    <row r="122" spans="1:4">
      <c r="A122" s="891" t="s">
        <v>8142</v>
      </c>
      <c r="B122" s="891" t="s">
        <v>2887</v>
      </c>
      <c r="C122" s="891" t="s">
        <v>8142</v>
      </c>
      <c r="D122" s="892">
        <v>60940.75</v>
      </c>
    </row>
    <row r="123" spans="1:4">
      <c r="A123" s="891" t="s">
        <v>1139</v>
      </c>
      <c r="B123" s="891" t="s">
        <v>2888</v>
      </c>
      <c r="C123" s="891" t="s">
        <v>1139</v>
      </c>
      <c r="D123" s="892">
        <v>26688.28</v>
      </c>
    </row>
    <row r="124" spans="1:4">
      <c r="A124" s="891" t="s">
        <v>1140</v>
      </c>
      <c r="B124" s="891" t="s">
        <v>2889</v>
      </c>
      <c r="C124" s="891" t="s">
        <v>1140</v>
      </c>
      <c r="D124" s="892">
        <v>27454.36</v>
      </c>
    </row>
    <row r="125" spans="1:4">
      <c r="A125" s="891" t="s">
        <v>1141</v>
      </c>
      <c r="B125" s="891" t="s">
        <v>2890</v>
      </c>
      <c r="C125" s="891" t="s">
        <v>1141</v>
      </c>
      <c r="D125" s="892">
        <v>17224.66</v>
      </c>
    </row>
    <row r="126" spans="1:4">
      <c r="A126" s="891" t="s">
        <v>8143</v>
      </c>
      <c r="B126" s="891" t="s">
        <v>2891</v>
      </c>
      <c r="C126" s="891" t="s">
        <v>8143</v>
      </c>
      <c r="D126" s="892">
        <v>63398.8</v>
      </c>
    </row>
    <row r="127" spans="1:4">
      <c r="A127" s="891" t="s">
        <v>8144</v>
      </c>
      <c r="B127" s="891" t="s">
        <v>2892</v>
      </c>
      <c r="C127" s="891" t="s">
        <v>8144</v>
      </c>
      <c r="D127" s="892">
        <v>89468.77</v>
      </c>
    </row>
    <row r="128" spans="1:4">
      <c r="A128" s="891" t="s">
        <v>4608</v>
      </c>
      <c r="B128" s="891" t="s">
        <v>2893</v>
      </c>
      <c r="C128" s="891" t="s">
        <v>4608</v>
      </c>
      <c r="D128" s="892">
        <v>6583.44</v>
      </c>
    </row>
    <row r="129" spans="1:4">
      <c r="A129" s="891" t="s">
        <v>8145</v>
      </c>
      <c r="B129" s="891" t="s">
        <v>2894</v>
      </c>
      <c r="C129" s="891" t="s">
        <v>8145</v>
      </c>
      <c r="D129" s="892">
        <v>16858.18</v>
      </c>
    </row>
    <row r="130" spans="1:4">
      <c r="A130" s="891" t="s">
        <v>8146</v>
      </c>
      <c r="B130" s="891" t="s">
        <v>2895</v>
      </c>
      <c r="C130" s="891" t="s">
        <v>8146</v>
      </c>
      <c r="D130" s="892">
        <v>25287.27</v>
      </c>
    </row>
    <row r="131" spans="1:4">
      <c r="A131" s="891" t="s">
        <v>8147</v>
      </c>
      <c r="B131" s="891" t="s">
        <v>2896</v>
      </c>
      <c r="C131" s="891" t="s">
        <v>8147</v>
      </c>
      <c r="D131" s="892">
        <v>7749.88</v>
      </c>
    </row>
    <row r="132" spans="1:4">
      <c r="A132" s="891" t="s">
        <v>1153</v>
      </c>
      <c r="B132" s="891" t="s">
        <v>2897</v>
      </c>
      <c r="C132" s="891" t="s">
        <v>1153</v>
      </c>
      <c r="D132" s="892">
        <v>6583.44</v>
      </c>
    </row>
    <row r="133" spans="1:4">
      <c r="A133" s="891" t="s">
        <v>8148</v>
      </c>
      <c r="B133" s="891" t="s">
        <v>2898</v>
      </c>
      <c r="C133" s="891" t="s">
        <v>8148</v>
      </c>
      <c r="D133" s="892">
        <v>10313.86</v>
      </c>
    </row>
    <row r="134" spans="1:4">
      <c r="A134" s="891" t="s">
        <v>8149</v>
      </c>
      <c r="B134" s="891" t="s">
        <v>2899</v>
      </c>
      <c r="C134" s="891" t="s">
        <v>8149</v>
      </c>
      <c r="D134" s="892">
        <v>8429.09</v>
      </c>
    </row>
    <row r="135" spans="1:4">
      <c r="A135" s="891" t="s">
        <v>8150</v>
      </c>
      <c r="B135" s="891" t="s">
        <v>2900</v>
      </c>
      <c r="C135" s="891" t="s">
        <v>8150</v>
      </c>
      <c r="D135" s="892">
        <v>11203.88</v>
      </c>
    </row>
    <row r="136" spans="1:4">
      <c r="A136" s="891" t="s">
        <v>8151</v>
      </c>
      <c r="B136" s="891" t="s">
        <v>2901</v>
      </c>
      <c r="C136" s="891" t="s">
        <v>8151</v>
      </c>
      <c r="D136" s="892">
        <v>7172.58</v>
      </c>
    </row>
    <row r="137" spans="1:4">
      <c r="A137" s="891" t="s">
        <v>8152</v>
      </c>
      <c r="B137" s="891" t="s">
        <v>2902</v>
      </c>
      <c r="C137" s="891" t="s">
        <v>8152</v>
      </c>
      <c r="D137" s="892">
        <v>26020.23</v>
      </c>
    </row>
    <row r="138" spans="1:4">
      <c r="A138" s="891" t="s">
        <v>8153</v>
      </c>
      <c r="B138" s="891" t="s">
        <v>2903</v>
      </c>
      <c r="C138" s="891" t="s">
        <v>8153</v>
      </c>
      <c r="D138" s="892">
        <v>38574.870000000003</v>
      </c>
    </row>
    <row r="139" spans="1:4">
      <c r="A139" s="891" t="s">
        <v>8154</v>
      </c>
      <c r="B139" s="891" t="s">
        <v>2904</v>
      </c>
      <c r="C139" s="891" t="s">
        <v>8154</v>
      </c>
      <c r="D139" s="892">
        <v>18062.34</v>
      </c>
    </row>
    <row r="140" spans="1:4">
      <c r="A140" s="891" t="s">
        <v>8155</v>
      </c>
      <c r="B140" s="891" t="s">
        <v>2905</v>
      </c>
      <c r="C140" s="891" t="s">
        <v>8155</v>
      </c>
      <c r="D140" s="892">
        <v>52234.18</v>
      </c>
    </row>
    <row r="141" spans="1:4">
      <c r="A141" s="891" t="s">
        <v>8156</v>
      </c>
      <c r="B141" s="891" t="s">
        <v>2906</v>
      </c>
      <c r="C141" s="891" t="s">
        <v>8156</v>
      </c>
      <c r="D141" s="892">
        <v>29475.64</v>
      </c>
    </row>
    <row r="142" spans="1:4">
      <c r="A142" s="891" t="s">
        <v>1172</v>
      </c>
      <c r="B142" s="891" t="s">
        <v>2907</v>
      </c>
      <c r="C142" s="891" t="s">
        <v>1172</v>
      </c>
      <c r="D142" s="892">
        <v>26596.13</v>
      </c>
    </row>
    <row r="143" spans="1:4">
      <c r="A143" s="891" t="s">
        <v>8157</v>
      </c>
      <c r="B143" s="891" t="s">
        <v>2908</v>
      </c>
      <c r="C143" s="891" t="s">
        <v>8157</v>
      </c>
      <c r="D143" s="892">
        <v>11570.37</v>
      </c>
    </row>
    <row r="144" spans="1:4">
      <c r="A144" s="891" t="s">
        <v>1178</v>
      </c>
      <c r="B144" s="891" t="s">
        <v>2909</v>
      </c>
      <c r="C144" s="891" t="s">
        <v>1178</v>
      </c>
      <c r="D144" s="892">
        <v>518.70000000000005</v>
      </c>
    </row>
    <row r="145" spans="1:4">
      <c r="A145" s="891" t="s">
        <v>1179</v>
      </c>
      <c r="B145" s="891" t="s">
        <v>2910</v>
      </c>
      <c r="C145" s="891" t="s">
        <v>1179</v>
      </c>
      <c r="D145" s="892">
        <v>40200.1</v>
      </c>
    </row>
    <row r="146" spans="1:4">
      <c r="A146" s="891" t="s">
        <v>8158</v>
      </c>
      <c r="B146" s="891" t="s">
        <v>2911</v>
      </c>
      <c r="C146" s="891" t="s">
        <v>8158</v>
      </c>
      <c r="D146" s="892">
        <v>46058.95</v>
      </c>
    </row>
    <row r="147" spans="1:4">
      <c r="A147" s="891" t="s">
        <v>1185</v>
      </c>
      <c r="B147" s="891" t="s">
        <v>2912</v>
      </c>
      <c r="C147" s="891" t="s">
        <v>1185</v>
      </c>
      <c r="D147" s="892">
        <v>12076.94</v>
      </c>
    </row>
    <row r="148" spans="1:4">
      <c r="A148" s="891" t="s">
        <v>1186</v>
      </c>
      <c r="B148" s="891" t="s">
        <v>2913</v>
      </c>
      <c r="C148" s="891" t="s">
        <v>1186</v>
      </c>
      <c r="D148" s="892">
        <v>13564</v>
      </c>
    </row>
    <row r="149" spans="1:4">
      <c r="A149" s="891" t="s">
        <v>8159</v>
      </c>
      <c r="B149" s="891" t="s">
        <v>2914</v>
      </c>
      <c r="C149" s="891" t="s">
        <v>8159</v>
      </c>
      <c r="D149" s="892">
        <v>8219.67</v>
      </c>
    </row>
    <row r="150" spans="1:4">
      <c r="A150" s="891" t="s">
        <v>8160</v>
      </c>
      <c r="B150" s="891" t="s">
        <v>2915</v>
      </c>
      <c r="C150" s="891" t="s">
        <v>8160</v>
      </c>
      <c r="D150" s="892">
        <v>17591.14</v>
      </c>
    </row>
    <row r="151" spans="1:4">
      <c r="A151" s="891" t="s">
        <v>8161</v>
      </c>
      <c r="B151" s="891" t="s">
        <v>2916</v>
      </c>
      <c r="C151" s="891" t="s">
        <v>8161</v>
      </c>
      <c r="D151" s="892">
        <v>76175.929999999993</v>
      </c>
    </row>
    <row r="152" spans="1:4">
      <c r="A152" s="891" t="s">
        <v>8162</v>
      </c>
      <c r="B152" s="891" t="s">
        <v>2917</v>
      </c>
      <c r="C152" s="891" t="s">
        <v>8162</v>
      </c>
      <c r="D152" s="892">
        <v>86123.31</v>
      </c>
    </row>
    <row r="153" spans="1:4">
      <c r="A153" s="891" t="s">
        <v>8163</v>
      </c>
      <c r="B153" s="891" t="s">
        <v>2918</v>
      </c>
      <c r="C153" s="891" t="s">
        <v>8163</v>
      </c>
      <c r="D153" s="892">
        <v>51673.98</v>
      </c>
    </row>
    <row r="154" spans="1:4">
      <c r="A154" s="891" t="s">
        <v>8164</v>
      </c>
      <c r="B154" s="891" t="s">
        <v>2919</v>
      </c>
      <c r="C154" s="891" t="s">
        <v>8164</v>
      </c>
      <c r="D154" s="892">
        <v>121410.3</v>
      </c>
    </row>
    <row r="155" spans="1:4">
      <c r="A155" s="891" t="s">
        <v>8165</v>
      </c>
      <c r="B155" s="891" t="s">
        <v>2920</v>
      </c>
      <c r="C155" s="891" t="s">
        <v>8165</v>
      </c>
      <c r="D155" s="892">
        <v>72720.53</v>
      </c>
    </row>
    <row r="156" spans="1:4">
      <c r="A156" s="891" t="s">
        <v>8166</v>
      </c>
      <c r="B156" s="891" t="s">
        <v>2921</v>
      </c>
      <c r="C156" s="891" t="s">
        <v>8166</v>
      </c>
      <c r="D156" s="892">
        <v>52721.08</v>
      </c>
    </row>
    <row r="157" spans="1:4">
      <c r="A157" s="891" t="s">
        <v>8167</v>
      </c>
      <c r="B157" s="891" t="s">
        <v>2922</v>
      </c>
      <c r="C157" s="891" t="s">
        <v>8167</v>
      </c>
      <c r="D157" s="892">
        <v>11360.95</v>
      </c>
    </row>
    <row r="158" spans="1:4">
      <c r="A158" s="891" t="s">
        <v>1203</v>
      </c>
      <c r="B158" s="891" t="s">
        <v>2923</v>
      </c>
      <c r="C158" s="891" t="s">
        <v>1203</v>
      </c>
      <c r="D158" s="892">
        <v>8146.38</v>
      </c>
    </row>
    <row r="159" spans="1:4">
      <c r="A159" s="891" t="s">
        <v>8168</v>
      </c>
      <c r="B159" s="891" t="s">
        <v>2924</v>
      </c>
      <c r="C159" s="891" t="s">
        <v>8168</v>
      </c>
      <c r="D159" s="892">
        <v>85180.92</v>
      </c>
    </row>
    <row r="160" spans="1:4">
      <c r="A160" s="891" t="s">
        <v>8169</v>
      </c>
      <c r="B160" s="891" t="s">
        <v>2925</v>
      </c>
      <c r="C160" s="891" t="s">
        <v>8169</v>
      </c>
      <c r="D160" s="892">
        <v>10261.5</v>
      </c>
    </row>
    <row r="161" spans="1:4">
      <c r="A161" s="891" t="s">
        <v>8170</v>
      </c>
      <c r="B161" s="891" t="s">
        <v>2926</v>
      </c>
      <c r="C161" s="891" t="s">
        <v>8170</v>
      </c>
      <c r="D161" s="892">
        <v>11413.3</v>
      </c>
    </row>
    <row r="162" spans="1:4">
      <c r="A162" s="891" t="s">
        <v>8171</v>
      </c>
      <c r="B162" s="891" t="s">
        <v>2927</v>
      </c>
      <c r="C162" s="891" t="s">
        <v>8171</v>
      </c>
      <c r="D162" s="892">
        <v>50626.89</v>
      </c>
    </row>
    <row r="163" spans="1:4">
      <c r="A163" s="891" t="s">
        <v>8172</v>
      </c>
      <c r="B163" s="891" t="s">
        <v>2928</v>
      </c>
      <c r="C163" s="891" t="s">
        <v>8172</v>
      </c>
      <c r="D163" s="892">
        <v>34554.03</v>
      </c>
    </row>
    <row r="164" spans="1:4">
      <c r="A164" s="891" t="s">
        <v>8173</v>
      </c>
      <c r="B164" s="891" t="s">
        <v>2929</v>
      </c>
      <c r="C164" s="891" t="s">
        <v>8173</v>
      </c>
      <c r="D164" s="892">
        <v>17434.080000000002</v>
      </c>
    </row>
    <row r="165" spans="1:4">
      <c r="A165" s="891" t="s">
        <v>8174</v>
      </c>
      <c r="B165" s="891" t="s">
        <v>2930</v>
      </c>
      <c r="C165" s="891" t="s">
        <v>8174</v>
      </c>
      <c r="D165" s="892">
        <v>9612.2999999999993</v>
      </c>
    </row>
    <row r="166" spans="1:4">
      <c r="A166" s="891" t="s">
        <v>1227</v>
      </c>
      <c r="B166" s="891" t="s">
        <v>2931</v>
      </c>
      <c r="C166" s="891" t="s">
        <v>1227</v>
      </c>
      <c r="D166" s="892">
        <v>10526.61</v>
      </c>
    </row>
    <row r="167" spans="1:4">
      <c r="A167" s="891" t="s">
        <v>1228</v>
      </c>
      <c r="B167" s="891" t="s">
        <v>2932</v>
      </c>
      <c r="C167" s="891" t="s">
        <v>1228</v>
      </c>
      <c r="D167" s="892">
        <v>6230.24</v>
      </c>
    </row>
    <row r="168" spans="1:4">
      <c r="A168" s="891" t="s">
        <v>8175</v>
      </c>
      <c r="B168" s="891" t="s">
        <v>2933</v>
      </c>
      <c r="C168" s="891" t="s">
        <v>8175</v>
      </c>
      <c r="D168" s="892">
        <v>19161.78</v>
      </c>
    </row>
    <row r="169" spans="1:4">
      <c r="A169" s="891" t="s">
        <v>8176</v>
      </c>
      <c r="B169" s="891" t="s">
        <v>2934</v>
      </c>
      <c r="C169" s="891" t="s">
        <v>8176</v>
      </c>
      <c r="D169" s="892">
        <v>8481.44</v>
      </c>
    </row>
    <row r="170" spans="1:4">
      <c r="A170" s="891" t="s">
        <v>8177</v>
      </c>
      <c r="B170" s="891" t="s">
        <v>2935</v>
      </c>
      <c r="C170" s="891" t="s">
        <v>8177</v>
      </c>
      <c r="D170" s="892">
        <v>33297.519999999997</v>
      </c>
    </row>
    <row r="171" spans="1:4">
      <c r="A171" s="891" t="s">
        <v>8178</v>
      </c>
      <c r="B171" s="891" t="s">
        <v>2936</v>
      </c>
      <c r="C171" s="891" t="s">
        <v>8178</v>
      </c>
      <c r="D171" s="892">
        <v>9371.4699999999993</v>
      </c>
    </row>
    <row r="172" spans="1:4">
      <c r="A172" s="891" t="s">
        <v>1249</v>
      </c>
      <c r="B172" s="891" t="s">
        <v>2937</v>
      </c>
      <c r="C172" s="891" t="s">
        <v>1249</v>
      </c>
      <c r="D172" s="892">
        <v>6753.74</v>
      </c>
    </row>
    <row r="173" spans="1:4">
      <c r="A173" s="891" t="s">
        <v>1251</v>
      </c>
      <c r="B173" s="891" t="s">
        <v>2938</v>
      </c>
      <c r="C173" s="891" t="s">
        <v>1251</v>
      </c>
      <c r="D173" s="892">
        <v>39108.879999999997</v>
      </c>
    </row>
    <row r="174" spans="1:4">
      <c r="A174" s="891" t="s">
        <v>1253</v>
      </c>
      <c r="B174" s="891" t="s">
        <v>2939</v>
      </c>
      <c r="C174" s="891" t="s">
        <v>1253</v>
      </c>
      <c r="D174" s="892">
        <v>7580.92</v>
      </c>
    </row>
    <row r="175" spans="1:4">
      <c r="A175" s="891" t="s">
        <v>8179</v>
      </c>
      <c r="B175" s="891" t="s">
        <v>2940</v>
      </c>
      <c r="C175" s="891" t="s">
        <v>8179</v>
      </c>
      <c r="D175" s="892">
        <v>33192.81</v>
      </c>
    </row>
    <row r="176" spans="1:4">
      <c r="A176" s="891" t="s">
        <v>8180</v>
      </c>
      <c r="B176" s="891" t="s">
        <v>2941</v>
      </c>
      <c r="C176" s="891" t="s">
        <v>8180</v>
      </c>
      <c r="D176" s="892">
        <v>25025.5</v>
      </c>
    </row>
    <row r="177" spans="1:4">
      <c r="A177" s="891" t="s">
        <v>8181</v>
      </c>
      <c r="B177" s="891" t="s">
        <v>2942</v>
      </c>
      <c r="C177" s="891" t="s">
        <v>8181</v>
      </c>
      <c r="D177" s="892">
        <v>12355.68</v>
      </c>
    </row>
    <row r="178" spans="1:4">
      <c r="A178" s="891" t="s">
        <v>1273</v>
      </c>
      <c r="B178" s="891" t="s">
        <v>2943</v>
      </c>
      <c r="C178" s="891" t="s">
        <v>1273</v>
      </c>
      <c r="D178" s="892">
        <v>6588.46</v>
      </c>
    </row>
    <row r="179" spans="1:4">
      <c r="A179" s="891" t="s">
        <v>8182</v>
      </c>
      <c r="B179" s="891" t="s">
        <v>2944</v>
      </c>
      <c r="C179" s="891" t="s">
        <v>8182</v>
      </c>
      <c r="D179" s="892">
        <v>25444.33</v>
      </c>
    </row>
    <row r="180" spans="1:4">
      <c r="A180" s="891" t="s">
        <v>1280</v>
      </c>
      <c r="B180" s="891" t="s">
        <v>2945</v>
      </c>
      <c r="C180" s="891" t="s">
        <v>1280</v>
      </c>
      <c r="D180" s="892">
        <v>73313.22</v>
      </c>
    </row>
    <row r="181" spans="1:4">
      <c r="A181" s="891" t="s">
        <v>8183</v>
      </c>
      <c r="B181" s="891" t="s">
        <v>2946</v>
      </c>
      <c r="C181" s="891" t="s">
        <v>8183</v>
      </c>
      <c r="D181" s="892">
        <v>10188.209999999999</v>
      </c>
    </row>
    <row r="182" spans="1:4">
      <c r="A182" s="891" t="s">
        <v>1283</v>
      </c>
      <c r="B182" s="891" t="s">
        <v>2947</v>
      </c>
      <c r="C182" s="891" t="s">
        <v>1283</v>
      </c>
      <c r="D182" s="892">
        <v>14502.22</v>
      </c>
    </row>
    <row r="183" spans="1:4">
      <c r="A183" s="891" t="s">
        <v>8184</v>
      </c>
      <c r="B183" s="891" t="s">
        <v>2948</v>
      </c>
      <c r="C183" s="891" t="s">
        <v>8184</v>
      </c>
      <c r="D183" s="892">
        <v>50951.49</v>
      </c>
    </row>
    <row r="184" spans="1:4">
      <c r="A184" s="891" t="s">
        <v>8185</v>
      </c>
      <c r="B184" s="891" t="s">
        <v>2949</v>
      </c>
      <c r="C184" s="891" t="s">
        <v>8185</v>
      </c>
      <c r="D184" s="892">
        <v>36245.089999999997</v>
      </c>
    </row>
    <row r="185" spans="1:4">
      <c r="A185" s="891" t="s">
        <v>8186</v>
      </c>
      <c r="B185" s="891" t="s">
        <v>2950</v>
      </c>
      <c r="C185" s="891" t="s">
        <v>8186</v>
      </c>
      <c r="D185" s="892">
        <v>28166.77</v>
      </c>
    </row>
    <row r="186" spans="1:4">
      <c r="A186" s="891" t="s">
        <v>8187</v>
      </c>
      <c r="B186" s="891" t="s">
        <v>2951</v>
      </c>
      <c r="C186" s="891" t="s">
        <v>8187</v>
      </c>
      <c r="D186" s="892">
        <v>23936.52</v>
      </c>
    </row>
    <row r="187" spans="1:4">
      <c r="A187" s="891" t="s">
        <v>8188</v>
      </c>
      <c r="B187" s="891" t="s">
        <v>2952</v>
      </c>
      <c r="C187" s="891" t="s">
        <v>8188</v>
      </c>
      <c r="D187" s="892">
        <v>21151.26</v>
      </c>
    </row>
    <row r="188" spans="1:4">
      <c r="A188" s="891" t="s">
        <v>1303</v>
      </c>
      <c r="B188" s="891" t="s">
        <v>2953</v>
      </c>
      <c r="C188" s="891" t="s">
        <v>1303</v>
      </c>
      <c r="D188" s="892">
        <v>14296.49</v>
      </c>
    </row>
    <row r="189" spans="1:4">
      <c r="A189" s="891" t="s">
        <v>8189</v>
      </c>
      <c r="B189" s="891" t="s">
        <v>2954</v>
      </c>
      <c r="C189" s="891" t="s">
        <v>8189</v>
      </c>
      <c r="D189" s="892">
        <v>34501.68</v>
      </c>
    </row>
    <row r="190" spans="1:4">
      <c r="A190" s="891" t="s">
        <v>1313</v>
      </c>
      <c r="B190" s="891" t="s">
        <v>2955</v>
      </c>
      <c r="C190" s="891" t="s">
        <v>1313</v>
      </c>
      <c r="D190" s="892">
        <v>58846.559999999998</v>
      </c>
    </row>
    <row r="191" spans="1:4">
      <c r="A191" s="891" t="s">
        <v>1314</v>
      </c>
      <c r="B191" s="891" t="s">
        <v>2956</v>
      </c>
      <c r="C191" s="891" t="s">
        <v>1314</v>
      </c>
      <c r="D191" s="892">
        <v>9162.0499999999993</v>
      </c>
    </row>
    <row r="192" spans="1:4">
      <c r="A192" s="891" t="s">
        <v>8190</v>
      </c>
      <c r="B192" s="891" t="s">
        <v>2957</v>
      </c>
      <c r="C192" s="891" t="s">
        <v>8190</v>
      </c>
      <c r="D192" s="892">
        <v>23664.28</v>
      </c>
    </row>
    <row r="193" spans="1:4">
      <c r="A193" s="891" t="s">
        <v>8191</v>
      </c>
      <c r="B193" s="891" t="s">
        <v>2958</v>
      </c>
      <c r="C193" s="891" t="s">
        <v>8191</v>
      </c>
      <c r="D193" s="892">
        <v>16470.759999999998</v>
      </c>
    </row>
    <row r="194" spans="1:4">
      <c r="A194" s="891" t="s">
        <v>8192</v>
      </c>
      <c r="B194" s="891" t="s">
        <v>2959</v>
      </c>
      <c r="C194" s="891" t="s">
        <v>8192</v>
      </c>
      <c r="D194" s="892">
        <v>15088.59</v>
      </c>
    </row>
    <row r="195" spans="1:4">
      <c r="A195" s="891" t="s">
        <v>8193</v>
      </c>
      <c r="B195" s="891" t="s">
        <v>2960</v>
      </c>
      <c r="C195" s="891" t="s">
        <v>8193</v>
      </c>
      <c r="D195" s="892">
        <v>33873.42</v>
      </c>
    </row>
    <row r="196" spans="1:4">
      <c r="A196" s="891" t="s">
        <v>8194</v>
      </c>
      <c r="B196" s="891" t="s">
        <v>2961</v>
      </c>
      <c r="C196" s="891" t="s">
        <v>8194</v>
      </c>
      <c r="D196" s="892">
        <v>32773.980000000003</v>
      </c>
    </row>
    <row r="197" spans="1:4">
      <c r="A197" s="891" t="s">
        <v>8195</v>
      </c>
      <c r="B197" s="891" t="s">
        <v>2962</v>
      </c>
      <c r="C197" s="891" t="s">
        <v>8195</v>
      </c>
      <c r="D197" s="892">
        <v>28899.74</v>
      </c>
    </row>
    <row r="198" spans="1:4">
      <c r="A198" s="891" t="s">
        <v>1344</v>
      </c>
      <c r="B198" s="891" t="s">
        <v>2963</v>
      </c>
      <c r="C198" s="891" t="s">
        <v>1344</v>
      </c>
      <c r="D198" s="892">
        <v>86637.8</v>
      </c>
    </row>
    <row r="199" spans="1:4">
      <c r="A199" s="891" t="s">
        <v>4609</v>
      </c>
      <c r="B199" s="891" t="s">
        <v>2964</v>
      </c>
      <c r="C199" s="891" t="s">
        <v>4609</v>
      </c>
      <c r="D199" s="892">
        <v>24176.74</v>
      </c>
    </row>
    <row r="200" spans="1:4">
      <c r="A200" s="891" t="s">
        <v>8196</v>
      </c>
      <c r="B200" s="891" t="s">
        <v>2965</v>
      </c>
      <c r="C200" s="891" t="s">
        <v>8196</v>
      </c>
      <c r="D200" s="892">
        <v>31936.3</v>
      </c>
    </row>
    <row r="201" spans="1:4">
      <c r="A201" s="891" t="s">
        <v>1346</v>
      </c>
      <c r="B201" s="891" t="s">
        <v>2966</v>
      </c>
      <c r="C201" s="891" t="s">
        <v>1346</v>
      </c>
      <c r="D201" s="892">
        <v>75757.100000000006</v>
      </c>
    </row>
    <row r="202" spans="1:4">
      <c r="A202" s="891" t="s">
        <v>1347</v>
      </c>
      <c r="B202" s="891" t="s">
        <v>2967</v>
      </c>
      <c r="C202" s="891" t="s">
        <v>1347</v>
      </c>
      <c r="D202" s="892">
        <v>19404.57</v>
      </c>
    </row>
    <row r="203" spans="1:4">
      <c r="A203" s="891" t="s">
        <v>8197</v>
      </c>
      <c r="B203" s="891" t="s">
        <v>2968</v>
      </c>
      <c r="C203" s="891" t="s">
        <v>8197</v>
      </c>
      <c r="D203" s="892">
        <v>13168.78</v>
      </c>
    </row>
    <row r="204" spans="1:4">
      <c r="A204" s="891" t="s">
        <v>8198</v>
      </c>
      <c r="B204" s="891" t="s">
        <v>2969</v>
      </c>
      <c r="C204" s="891" t="s">
        <v>8198</v>
      </c>
      <c r="D204" s="892">
        <v>38532.980000000003</v>
      </c>
    </row>
    <row r="205" spans="1:4">
      <c r="A205" s="891" t="s">
        <v>4795</v>
      </c>
      <c r="B205" s="891" t="s">
        <v>2970</v>
      </c>
      <c r="C205" s="891" t="s">
        <v>4795</v>
      </c>
      <c r="D205" s="892">
        <v>15066.33</v>
      </c>
    </row>
    <row r="206" spans="1:4">
      <c r="A206" s="891" t="s">
        <v>1360</v>
      </c>
      <c r="B206" s="891" t="s">
        <v>2971</v>
      </c>
      <c r="C206" s="891" t="s">
        <v>1360</v>
      </c>
      <c r="D206" s="892">
        <v>61378.99</v>
      </c>
    </row>
    <row r="207" spans="1:4">
      <c r="A207" s="891" t="s">
        <v>1362</v>
      </c>
      <c r="B207" s="891" t="s">
        <v>2972</v>
      </c>
      <c r="C207" s="891" t="s">
        <v>1362</v>
      </c>
      <c r="D207" s="892">
        <v>15718.71</v>
      </c>
    </row>
    <row r="208" spans="1:4">
      <c r="A208" s="891" t="s">
        <v>8199</v>
      </c>
      <c r="B208" s="891" t="s">
        <v>2973</v>
      </c>
      <c r="C208" s="891" t="s">
        <v>8199</v>
      </c>
      <c r="D208" s="892">
        <v>56857.09</v>
      </c>
    </row>
    <row r="209" spans="1:4">
      <c r="A209" s="891" t="s">
        <v>8200</v>
      </c>
      <c r="B209" s="891" t="s">
        <v>2974</v>
      </c>
      <c r="C209" s="891" t="s">
        <v>8200</v>
      </c>
      <c r="D209" s="892">
        <v>42826.06</v>
      </c>
    </row>
    <row r="210" spans="1:4">
      <c r="A210" s="891" t="s">
        <v>1367</v>
      </c>
      <c r="B210" s="891" t="s">
        <v>2975</v>
      </c>
      <c r="C210" s="891" t="s">
        <v>1367</v>
      </c>
      <c r="D210" s="892">
        <v>68479.66</v>
      </c>
    </row>
    <row r="211" spans="1:4">
      <c r="A211" s="891" t="s">
        <v>8201</v>
      </c>
      <c r="B211" s="891" t="s">
        <v>2976</v>
      </c>
      <c r="C211" s="891" t="s">
        <v>8201</v>
      </c>
      <c r="D211" s="892">
        <v>85076.22</v>
      </c>
    </row>
    <row r="212" spans="1:4">
      <c r="A212" s="891" t="s">
        <v>8202</v>
      </c>
      <c r="B212" s="891" t="s">
        <v>2977</v>
      </c>
      <c r="C212" s="891" t="s">
        <v>8202</v>
      </c>
      <c r="D212" s="892">
        <v>76699.48</v>
      </c>
    </row>
    <row r="213" spans="1:4">
      <c r="A213" s="891" t="s">
        <v>8203</v>
      </c>
      <c r="B213" s="891" t="s">
        <v>2978</v>
      </c>
      <c r="C213" s="891" t="s">
        <v>8203</v>
      </c>
      <c r="D213" s="892">
        <v>23350.15</v>
      </c>
    </row>
    <row r="214" spans="1:4">
      <c r="A214" s="891" t="s">
        <v>1381</v>
      </c>
      <c r="B214" s="891" t="s">
        <v>2979</v>
      </c>
      <c r="C214" s="891" t="s">
        <v>1381</v>
      </c>
      <c r="D214" s="892">
        <v>40256.36</v>
      </c>
    </row>
    <row r="215" spans="1:4">
      <c r="A215" s="891" t="s">
        <v>1382</v>
      </c>
      <c r="B215" s="891" t="s">
        <v>2980</v>
      </c>
      <c r="C215" s="891" t="s">
        <v>1382</v>
      </c>
      <c r="D215" s="892">
        <v>40502.26</v>
      </c>
    </row>
    <row r="216" spans="1:4">
      <c r="A216" s="891" t="s">
        <v>8204</v>
      </c>
      <c r="B216" s="891" t="s">
        <v>2981</v>
      </c>
      <c r="C216" s="891" t="s">
        <v>8204</v>
      </c>
      <c r="D216" s="892">
        <v>13036.29</v>
      </c>
    </row>
    <row r="217" spans="1:4">
      <c r="A217" s="891" t="s">
        <v>8205</v>
      </c>
      <c r="B217" s="891" t="s">
        <v>2982</v>
      </c>
      <c r="C217" s="891" t="s">
        <v>8205</v>
      </c>
      <c r="D217" s="892">
        <v>16648.759999999998</v>
      </c>
    </row>
    <row r="218" spans="1:4">
      <c r="A218" s="891" t="s">
        <v>8206</v>
      </c>
      <c r="B218" s="891" t="s">
        <v>2983</v>
      </c>
      <c r="C218" s="891" t="s">
        <v>8206</v>
      </c>
      <c r="D218" s="892">
        <v>14188.1</v>
      </c>
    </row>
    <row r="219" spans="1:4">
      <c r="A219" s="891" t="s">
        <v>1401</v>
      </c>
      <c r="B219" s="891" t="s">
        <v>2984</v>
      </c>
      <c r="C219" s="891" t="s">
        <v>1401</v>
      </c>
      <c r="D219" s="892">
        <v>36004.83</v>
      </c>
    </row>
    <row r="220" spans="1:4">
      <c r="A220" s="891" t="s">
        <v>8207</v>
      </c>
      <c r="B220" s="891" t="s">
        <v>2985</v>
      </c>
      <c r="C220" s="891" t="s">
        <v>8207</v>
      </c>
      <c r="D220" s="892">
        <v>37429.22</v>
      </c>
    </row>
    <row r="221" spans="1:4">
      <c r="A221" s="891" t="s">
        <v>8208</v>
      </c>
      <c r="B221" s="891" t="s">
        <v>2986</v>
      </c>
      <c r="C221" s="891" t="s">
        <v>8208</v>
      </c>
      <c r="D221" s="892">
        <v>33758.97</v>
      </c>
    </row>
    <row r="222" spans="1:4">
      <c r="A222" s="891" t="s">
        <v>8209</v>
      </c>
      <c r="B222" s="891" t="s">
        <v>2987</v>
      </c>
      <c r="C222" s="891" t="s">
        <v>8209</v>
      </c>
      <c r="D222" s="892">
        <v>20418.29</v>
      </c>
    </row>
    <row r="223" spans="1:4">
      <c r="A223" s="891" t="s">
        <v>8210</v>
      </c>
      <c r="B223" s="891" t="s">
        <v>2988</v>
      </c>
      <c r="C223" s="891" t="s">
        <v>8210</v>
      </c>
      <c r="D223" s="892">
        <v>8586.15</v>
      </c>
    </row>
    <row r="224" spans="1:4">
      <c r="A224" s="891" t="s">
        <v>1424</v>
      </c>
      <c r="B224" s="891" t="s">
        <v>2989</v>
      </c>
      <c r="C224" s="891" t="s">
        <v>1424</v>
      </c>
      <c r="D224" s="892">
        <v>9547.86</v>
      </c>
    </row>
    <row r="225" spans="1:4">
      <c r="A225" s="891" t="s">
        <v>8211</v>
      </c>
      <c r="B225" s="891" t="s">
        <v>2990</v>
      </c>
      <c r="C225" s="891" t="s">
        <v>8211</v>
      </c>
      <c r="D225" s="892">
        <v>28847.38</v>
      </c>
    </row>
    <row r="226" spans="1:4">
      <c r="A226" s="891" t="s">
        <v>8212</v>
      </c>
      <c r="B226" s="891" t="s">
        <v>2991</v>
      </c>
      <c r="C226" s="891" t="s">
        <v>8212</v>
      </c>
      <c r="D226" s="892">
        <v>12617.46</v>
      </c>
    </row>
    <row r="227" spans="1:4">
      <c r="A227" s="891" t="s">
        <v>8213</v>
      </c>
      <c r="B227" s="891" t="s">
        <v>2992</v>
      </c>
      <c r="C227" s="891" t="s">
        <v>8213</v>
      </c>
      <c r="D227" s="892">
        <v>73662.91</v>
      </c>
    </row>
    <row r="228" spans="1:4">
      <c r="A228" s="891" t="s">
        <v>8214</v>
      </c>
      <c r="B228" s="891" t="s">
        <v>2993</v>
      </c>
      <c r="C228" s="891" t="s">
        <v>8214</v>
      </c>
      <c r="D228" s="892">
        <v>55234.1</v>
      </c>
    </row>
    <row r="229" spans="1:4">
      <c r="A229" s="891" t="s">
        <v>8215</v>
      </c>
      <c r="B229" s="891" t="s">
        <v>2994</v>
      </c>
      <c r="C229" s="891" t="s">
        <v>8215</v>
      </c>
      <c r="D229" s="892">
        <v>16227.83</v>
      </c>
    </row>
    <row r="230" spans="1:4">
      <c r="A230" s="891" t="s">
        <v>8216</v>
      </c>
      <c r="B230" s="891" t="s">
        <v>2995</v>
      </c>
      <c r="C230" s="891" t="s">
        <v>8216</v>
      </c>
      <c r="D230" s="892">
        <v>21360.67</v>
      </c>
    </row>
    <row r="231" spans="1:4">
      <c r="A231" s="891" t="s">
        <v>8217</v>
      </c>
      <c r="B231" s="891" t="s">
        <v>2996</v>
      </c>
      <c r="C231" s="891" t="s">
        <v>8217</v>
      </c>
      <c r="D231" s="892">
        <v>42826.06</v>
      </c>
    </row>
    <row r="232" spans="1:4">
      <c r="A232" s="891" t="s">
        <v>8218</v>
      </c>
      <c r="B232" s="891" t="s">
        <v>2997</v>
      </c>
      <c r="C232" s="891" t="s">
        <v>8218</v>
      </c>
      <c r="D232" s="892">
        <v>24313.47</v>
      </c>
    </row>
    <row r="233" spans="1:4">
      <c r="A233" s="891" t="s">
        <v>8219</v>
      </c>
      <c r="B233" s="891" t="s">
        <v>2998</v>
      </c>
      <c r="C233" s="891" t="s">
        <v>8219</v>
      </c>
      <c r="D233" s="892">
        <v>27119.68</v>
      </c>
    </row>
    <row r="234" spans="1:4">
      <c r="A234" s="891" t="s">
        <v>8220</v>
      </c>
      <c r="B234" s="891" t="s">
        <v>2999</v>
      </c>
      <c r="C234" s="891" t="s">
        <v>8220</v>
      </c>
      <c r="D234" s="892">
        <v>22041.279999999999</v>
      </c>
    </row>
    <row r="235" spans="1:4">
      <c r="A235" s="891" t="s">
        <v>8221</v>
      </c>
      <c r="B235" s="891" t="s">
        <v>3000</v>
      </c>
      <c r="C235" s="891" t="s">
        <v>8221</v>
      </c>
      <c r="D235" s="892">
        <v>67725.899999999994</v>
      </c>
    </row>
    <row r="236" spans="1:4">
      <c r="A236" s="891" t="s">
        <v>8222</v>
      </c>
      <c r="B236" s="891" t="s">
        <v>3962</v>
      </c>
      <c r="C236" s="891" t="s">
        <v>8222</v>
      </c>
      <c r="D236" s="892">
        <v>23748.04</v>
      </c>
    </row>
    <row r="237" spans="1:4">
      <c r="A237" s="891" t="s">
        <v>8223</v>
      </c>
      <c r="B237" s="891" t="s">
        <v>3001</v>
      </c>
      <c r="C237" s="891" t="s">
        <v>8223</v>
      </c>
      <c r="D237" s="892">
        <v>22198.35</v>
      </c>
    </row>
    <row r="238" spans="1:4">
      <c r="A238" s="891" t="s">
        <v>8224</v>
      </c>
      <c r="B238" s="891" t="s">
        <v>3002</v>
      </c>
      <c r="C238" s="891" t="s">
        <v>8224</v>
      </c>
      <c r="D238" s="892">
        <v>13245.71</v>
      </c>
    </row>
    <row r="239" spans="1:4">
      <c r="A239" s="891" t="s">
        <v>8225</v>
      </c>
      <c r="B239" s="891" t="s">
        <v>3003</v>
      </c>
      <c r="C239" s="891" t="s">
        <v>8225</v>
      </c>
      <c r="D239" s="892">
        <v>17641.400000000001</v>
      </c>
    </row>
    <row r="240" spans="1:4">
      <c r="A240" s="891" t="s">
        <v>5706</v>
      </c>
      <c r="B240" s="891" t="s">
        <v>6490</v>
      </c>
      <c r="C240" s="891" t="s">
        <v>5706</v>
      </c>
      <c r="D240" s="892">
        <v>33140.46</v>
      </c>
    </row>
    <row r="241" spans="1:4">
      <c r="A241" s="891" t="s">
        <v>8226</v>
      </c>
      <c r="B241" s="891" t="s">
        <v>3004</v>
      </c>
      <c r="C241" s="891" t="s">
        <v>8226</v>
      </c>
      <c r="D241" s="892">
        <v>25512.39</v>
      </c>
    </row>
    <row r="242" spans="1:4">
      <c r="A242" s="891" t="s">
        <v>8227</v>
      </c>
      <c r="B242" s="891" t="s">
        <v>3005</v>
      </c>
      <c r="C242" s="891" t="s">
        <v>8227</v>
      </c>
      <c r="D242" s="892">
        <v>34396.97</v>
      </c>
    </row>
    <row r="243" spans="1:4">
      <c r="A243" s="891" t="s">
        <v>8228</v>
      </c>
      <c r="B243" s="891" t="s">
        <v>3006</v>
      </c>
      <c r="C243" s="891" t="s">
        <v>8228</v>
      </c>
      <c r="D243" s="892">
        <v>32826.33</v>
      </c>
    </row>
    <row r="244" spans="1:4">
      <c r="A244" s="891" t="s">
        <v>8229</v>
      </c>
      <c r="B244" s="891" t="s">
        <v>3007</v>
      </c>
      <c r="C244" s="891" t="s">
        <v>8229</v>
      </c>
      <c r="D244" s="892">
        <v>59055.98</v>
      </c>
    </row>
    <row r="245" spans="1:4">
      <c r="A245" s="891" t="s">
        <v>8230</v>
      </c>
      <c r="B245" s="891" t="s">
        <v>3008</v>
      </c>
      <c r="C245" s="891" t="s">
        <v>8230</v>
      </c>
      <c r="D245" s="892">
        <v>33506.94</v>
      </c>
    </row>
    <row r="246" spans="1:4">
      <c r="A246" s="891" t="s">
        <v>8231</v>
      </c>
      <c r="B246" s="891" t="s">
        <v>3009</v>
      </c>
      <c r="C246" s="891" t="s">
        <v>8231</v>
      </c>
      <c r="D246" s="892">
        <v>31150.98</v>
      </c>
    </row>
    <row r="247" spans="1:4">
      <c r="A247" s="891" t="s">
        <v>1498</v>
      </c>
      <c r="B247" s="891" t="s">
        <v>3010</v>
      </c>
      <c r="C247" s="891" t="s">
        <v>1498</v>
      </c>
      <c r="D247" s="892">
        <v>40621.230000000003</v>
      </c>
    </row>
    <row r="248" spans="1:4">
      <c r="A248" s="891" t="s">
        <v>8232</v>
      </c>
      <c r="B248" s="891" t="s">
        <v>3011</v>
      </c>
      <c r="C248" s="891" t="s">
        <v>8232</v>
      </c>
      <c r="D248" s="892">
        <v>117274.29</v>
      </c>
    </row>
    <row r="249" spans="1:4">
      <c r="A249" s="891" t="s">
        <v>8233</v>
      </c>
      <c r="B249" s="891" t="s">
        <v>3012</v>
      </c>
      <c r="C249" s="891" t="s">
        <v>8233</v>
      </c>
      <c r="D249" s="892">
        <v>33140.46</v>
      </c>
    </row>
    <row r="250" spans="1:4">
      <c r="A250" s="891" t="s">
        <v>1511</v>
      </c>
      <c r="B250" s="891" t="s">
        <v>3013</v>
      </c>
      <c r="C250" s="891" t="s">
        <v>1511</v>
      </c>
      <c r="D250" s="892">
        <v>69631.61</v>
      </c>
    </row>
    <row r="251" spans="1:4">
      <c r="A251" s="891" t="s">
        <v>1512</v>
      </c>
      <c r="B251" s="891" t="s">
        <v>3014</v>
      </c>
      <c r="C251" s="891" t="s">
        <v>1512</v>
      </c>
      <c r="D251" s="892">
        <v>39789.49</v>
      </c>
    </row>
    <row r="252" spans="1:4">
      <c r="A252" s="891" t="s">
        <v>1520</v>
      </c>
      <c r="B252" s="891" t="s">
        <v>3015</v>
      </c>
      <c r="C252" s="891" t="s">
        <v>1520</v>
      </c>
      <c r="D252" s="892">
        <v>12397.9</v>
      </c>
    </row>
    <row r="253" spans="1:4">
      <c r="A253" s="891" t="s">
        <v>8234</v>
      </c>
      <c r="B253" s="891" t="s">
        <v>3016</v>
      </c>
      <c r="C253" s="891" t="s">
        <v>8234</v>
      </c>
      <c r="D253" s="892">
        <v>24920.79</v>
      </c>
    </row>
    <row r="254" spans="1:4">
      <c r="A254" s="891" t="s">
        <v>8235</v>
      </c>
      <c r="B254" s="891" t="s">
        <v>5281</v>
      </c>
      <c r="C254" s="891" t="s">
        <v>8235</v>
      </c>
      <c r="D254" s="892">
        <v>11622.72</v>
      </c>
    </row>
    <row r="255" spans="1:4">
      <c r="A255" s="891" t="s">
        <v>8236</v>
      </c>
      <c r="B255" s="891" t="s">
        <v>3017</v>
      </c>
      <c r="C255" s="891" t="s">
        <v>8236</v>
      </c>
      <c r="D255" s="892">
        <v>188581.25</v>
      </c>
    </row>
    <row r="256" spans="1:4">
      <c r="A256" s="891" t="s">
        <v>8237</v>
      </c>
      <c r="B256" s="891" t="s">
        <v>3018</v>
      </c>
      <c r="C256" s="891" t="s">
        <v>8237</v>
      </c>
      <c r="D256" s="892">
        <v>37067.050000000003</v>
      </c>
    </row>
    <row r="257" spans="1:4">
      <c r="A257" s="891" t="s">
        <v>1534</v>
      </c>
      <c r="B257" s="891" t="s">
        <v>3019</v>
      </c>
      <c r="C257" s="891" t="s">
        <v>1534</v>
      </c>
      <c r="D257" s="892">
        <v>21046.55</v>
      </c>
    </row>
    <row r="258" spans="1:4">
      <c r="A258" s="891" t="s">
        <v>8238</v>
      </c>
      <c r="B258" s="891" t="s">
        <v>3020</v>
      </c>
      <c r="C258" s="891" t="s">
        <v>8238</v>
      </c>
      <c r="D258" s="892">
        <v>33906.04</v>
      </c>
    </row>
    <row r="259" spans="1:4">
      <c r="A259" s="891" t="s">
        <v>8239</v>
      </c>
      <c r="B259" s="891" t="s">
        <v>3021</v>
      </c>
      <c r="C259" s="891" t="s">
        <v>8239</v>
      </c>
      <c r="D259" s="892">
        <v>24426.560000000001</v>
      </c>
    </row>
    <row r="260" spans="1:4">
      <c r="A260" s="891" t="s">
        <v>8240</v>
      </c>
      <c r="B260" s="891" t="s">
        <v>3022</v>
      </c>
      <c r="C260" s="891" t="s">
        <v>8240</v>
      </c>
      <c r="D260" s="892">
        <v>26962.62</v>
      </c>
    </row>
    <row r="261" spans="1:4">
      <c r="A261" s="891" t="s">
        <v>8241</v>
      </c>
      <c r="B261" s="891" t="s">
        <v>3023</v>
      </c>
      <c r="C261" s="891" t="s">
        <v>8241</v>
      </c>
      <c r="D261" s="892">
        <v>40470.1</v>
      </c>
    </row>
    <row r="262" spans="1:4">
      <c r="A262" s="891" t="s">
        <v>8242</v>
      </c>
      <c r="B262" s="891" t="s">
        <v>4573</v>
      </c>
      <c r="C262" s="891" t="s">
        <v>8242</v>
      </c>
      <c r="D262" s="892">
        <v>39789.49</v>
      </c>
    </row>
    <row r="263" spans="1:4">
      <c r="A263" s="891" t="s">
        <v>8243</v>
      </c>
      <c r="B263" s="891" t="s">
        <v>3024</v>
      </c>
      <c r="C263" s="891" t="s">
        <v>8243</v>
      </c>
      <c r="D263" s="892">
        <v>21831.87</v>
      </c>
    </row>
    <row r="264" spans="1:4">
      <c r="A264" s="891" t="s">
        <v>8244</v>
      </c>
      <c r="B264" s="891" t="s">
        <v>3025</v>
      </c>
      <c r="C264" s="891" t="s">
        <v>8244</v>
      </c>
      <c r="D264" s="892">
        <v>4502.5</v>
      </c>
    </row>
    <row r="265" spans="1:4">
      <c r="A265" s="891" t="s">
        <v>8245</v>
      </c>
      <c r="B265" s="891" t="s">
        <v>3026</v>
      </c>
      <c r="C265" s="891" t="s">
        <v>8245</v>
      </c>
      <c r="D265" s="892">
        <v>15811.09</v>
      </c>
    </row>
    <row r="266" spans="1:4">
      <c r="A266" s="891" t="s">
        <v>7160</v>
      </c>
      <c r="B266" s="891" t="s">
        <v>3028</v>
      </c>
      <c r="C266" s="891" t="s">
        <v>7160</v>
      </c>
      <c r="D266" s="892">
        <v>45653.21</v>
      </c>
    </row>
    <row r="267" spans="1:4">
      <c r="A267" s="891" t="s">
        <v>1300</v>
      </c>
      <c r="B267" s="891" t="s">
        <v>3029</v>
      </c>
      <c r="C267" s="891" t="s">
        <v>1300</v>
      </c>
      <c r="D267" s="892">
        <v>13279.36</v>
      </c>
    </row>
    <row r="268" spans="1:4">
      <c r="A268" s="891" t="s">
        <v>1316</v>
      </c>
      <c r="B268" s="891" t="s">
        <v>3030</v>
      </c>
      <c r="C268" s="891" t="s">
        <v>1316</v>
      </c>
      <c r="D268" s="892">
        <v>15772.12</v>
      </c>
    </row>
    <row r="269" spans="1:4">
      <c r="A269" s="891" t="s">
        <v>8246</v>
      </c>
      <c r="B269" s="891" t="s">
        <v>3031</v>
      </c>
      <c r="C269" s="891" t="s">
        <v>8246</v>
      </c>
      <c r="D269" s="892">
        <v>11633.19</v>
      </c>
    </row>
    <row r="270" spans="1:4">
      <c r="A270" s="891" t="s">
        <v>1568</v>
      </c>
      <c r="B270" s="891" t="s">
        <v>3032</v>
      </c>
      <c r="C270" s="891" t="s">
        <v>1568</v>
      </c>
      <c r="D270" s="892">
        <v>41726.61</v>
      </c>
    </row>
    <row r="271" spans="1:4">
      <c r="A271" s="891" t="s">
        <v>7161</v>
      </c>
      <c r="B271" s="891" t="s">
        <v>3033</v>
      </c>
      <c r="C271" s="891" t="s">
        <v>7161</v>
      </c>
      <c r="D271" s="892">
        <v>25235.1</v>
      </c>
    </row>
    <row r="272" spans="1:4">
      <c r="A272" s="891" t="s">
        <v>7162</v>
      </c>
      <c r="B272" s="891" t="s">
        <v>3034</v>
      </c>
      <c r="C272" s="891" t="s">
        <v>7162</v>
      </c>
      <c r="D272" s="892">
        <v>31007.9</v>
      </c>
    </row>
    <row r="273" spans="1:4">
      <c r="A273" s="891" t="s">
        <v>1572</v>
      </c>
      <c r="B273" s="891" t="s">
        <v>3035</v>
      </c>
      <c r="C273" s="891" t="s">
        <v>1572</v>
      </c>
      <c r="D273" s="892">
        <v>25419.02</v>
      </c>
    </row>
    <row r="274" spans="1:4">
      <c r="A274" s="891" t="s">
        <v>1573</v>
      </c>
      <c r="B274" s="891" t="s">
        <v>3036</v>
      </c>
      <c r="C274" s="891" t="s">
        <v>1573</v>
      </c>
      <c r="D274" s="892">
        <v>100798.66</v>
      </c>
    </row>
    <row r="275" spans="1:4">
      <c r="A275" s="891" t="s">
        <v>1574</v>
      </c>
      <c r="B275" s="891" t="s">
        <v>3037</v>
      </c>
      <c r="C275" s="891" t="s">
        <v>1574</v>
      </c>
      <c r="D275" s="892">
        <v>79463.02</v>
      </c>
    </row>
    <row r="276" spans="1:4">
      <c r="A276" s="891" t="s">
        <v>1575</v>
      </c>
      <c r="B276" s="891" t="s">
        <v>3038</v>
      </c>
      <c r="C276" s="891" t="s">
        <v>1575</v>
      </c>
      <c r="D276" s="892">
        <v>63296.7</v>
      </c>
    </row>
    <row r="277" spans="1:4">
      <c r="A277" s="891" t="s">
        <v>1570</v>
      </c>
      <c r="B277" s="891" t="s">
        <v>3039</v>
      </c>
      <c r="C277" s="891" t="s">
        <v>1570</v>
      </c>
      <c r="D277" s="892">
        <v>36202</v>
      </c>
    </row>
    <row r="278" spans="1:4">
      <c r="A278" s="891" t="s">
        <v>5275</v>
      </c>
      <c r="B278" s="891" t="s">
        <v>5274</v>
      </c>
      <c r="C278" s="891" t="s">
        <v>5275</v>
      </c>
      <c r="D278" s="892">
        <v>9337.32</v>
      </c>
    </row>
    <row r="279" spans="1:4">
      <c r="A279" s="891" t="s">
        <v>7163</v>
      </c>
      <c r="B279" s="891" t="s">
        <v>6491</v>
      </c>
      <c r="C279" s="891" t="s">
        <v>7163</v>
      </c>
      <c r="D279" s="892">
        <v>37616.79</v>
      </c>
    </row>
    <row r="280" spans="1:4">
      <c r="A280" s="891" t="s">
        <v>7164</v>
      </c>
      <c r="B280" s="891" t="s">
        <v>3040</v>
      </c>
      <c r="C280" s="891" t="s">
        <v>7164</v>
      </c>
      <c r="D280" s="892">
        <v>55600.58</v>
      </c>
    </row>
    <row r="281" spans="1:4">
      <c r="A281" s="891" t="s">
        <v>7165</v>
      </c>
      <c r="B281" s="891" t="s">
        <v>3041</v>
      </c>
      <c r="C281" s="891" t="s">
        <v>7165</v>
      </c>
      <c r="D281" s="892">
        <v>22093.64</v>
      </c>
    </row>
    <row r="282" spans="1:4">
      <c r="A282" s="891" t="s">
        <v>8784</v>
      </c>
      <c r="B282" s="891" t="s">
        <v>8785</v>
      </c>
      <c r="C282" s="891" t="s">
        <v>8784</v>
      </c>
      <c r="D282" s="892">
        <v>36470.68</v>
      </c>
    </row>
    <row r="283" spans="1:4">
      <c r="A283" s="891" t="s">
        <v>7166</v>
      </c>
      <c r="B283" s="891" t="s">
        <v>6492</v>
      </c>
      <c r="C283" s="891" t="s">
        <v>7166</v>
      </c>
      <c r="D283" s="892">
        <v>36805.279999999999</v>
      </c>
    </row>
    <row r="284" spans="1:4">
      <c r="A284" s="891" t="s">
        <v>7167</v>
      </c>
      <c r="B284" s="891" t="s">
        <v>3042</v>
      </c>
      <c r="C284" s="891" t="s">
        <v>7167</v>
      </c>
      <c r="D284" s="892">
        <v>32093.37</v>
      </c>
    </row>
    <row r="285" spans="1:4">
      <c r="A285" s="891" t="s">
        <v>1849</v>
      </c>
      <c r="B285" s="891" t="s">
        <v>3043</v>
      </c>
      <c r="C285" s="891" t="s">
        <v>1849</v>
      </c>
      <c r="D285" s="892">
        <v>93672.84</v>
      </c>
    </row>
    <row r="286" spans="1:4">
      <c r="A286" s="891" t="s">
        <v>7168</v>
      </c>
      <c r="B286" s="891" t="s">
        <v>3044</v>
      </c>
      <c r="C286" s="891" t="s">
        <v>7168</v>
      </c>
      <c r="D286" s="892">
        <v>193732.95</v>
      </c>
    </row>
    <row r="287" spans="1:4">
      <c r="A287" s="891" t="s">
        <v>7169</v>
      </c>
      <c r="B287" s="891" t="s">
        <v>3045</v>
      </c>
      <c r="C287" s="891" t="s">
        <v>7169</v>
      </c>
      <c r="D287" s="892">
        <v>223737.36</v>
      </c>
    </row>
    <row r="288" spans="1:4">
      <c r="A288" s="891" t="s">
        <v>7170</v>
      </c>
      <c r="B288" s="891" t="s">
        <v>3046</v>
      </c>
      <c r="C288" s="891" t="s">
        <v>7170</v>
      </c>
      <c r="D288" s="892">
        <v>203753.62</v>
      </c>
    </row>
    <row r="289" spans="1:4">
      <c r="A289" s="891" t="s">
        <v>7171</v>
      </c>
      <c r="B289" s="891" t="s">
        <v>3047</v>
      </c>
      <c r="C289" s="891" t="s">
        <v>7171</v>
      </c>
      <c r="D289" s="892">
        <v>179502.97</v>
      </c>
    </row>
    <row r="290" spans="1:4">
      <c r="A290" s="891" t="s">
        <v>4592</v>
      </c>
      <c r="B290" s="891" t="s">
        <v>4593</v>
      </c>
      <c r="C290" s="891" t="s">
        <v>4592</v>
      </c>
      <c r="D290" s="892">
        <v>31179.3</v>
      </c>
    </row>
    <row r="291" spans="1:4">
      <c r="A291" s="891" t="s">
        <v>7172</v>
      </c>
      <c r="B291" s="891" t="s">
        <v>3048</v>
      </c>
      <c r="C291" s="891" t="s">
        <v>7172</v>
      </c>
      <c r="D291" s="892">
        <v>127116.95</v>
      </c>
    </row>
    <row r="292" spans="1:4">
      <c r="A292" s="891" t="s">
        <v>7173</v>
      </c>
      <c r="B292" s="891" t="s">
        <v>4797</v>
      </c>
      <c r="C292" s="891" t="s">
        <v>7173</v>
      </c>
      <c r="D292" s="892">
        <v>115546.59</v>
      </c>
    </row>
    <row r="293" spans="1:4">
      <c r="A293" s="891" t="s">
        <v>7174</v>
      </c>
      <c r="B293" s="891" t="s">
        <v>4699</v>
      </c>
      <c r="C293" s="891" t="s">
        <v>7174</v>
      </c>
      <c r="D293" s="892">
        <v>59422.47</v>
      </c>
    </row>
    <row r="294" spans="1:4">
      <c r="A294" s="891" t="s">
        <v>7175</v>
      </c>
      <c r="B294" s="891" t="s">
        <v>6840</v>
      </c>
      <c r="C294" s="891" t="s">
        <v>7175</v>
      </c>
      <c r="D294" s="892">
        <v>62511.39</v>
      </c>
    </row>
    <row r="295" spans="1:4">
      <c r="A295" s="891" t="s">
        <v>7176</v>
      </c>
      <c r="B295" s="891" t="s">
        <v>6493</v>
      </c>
      <c r="C295" s="891" t="s">
        <v>7176</v>
      </c>
      <c r="D295" s="892">
        <v>37747.660000000003</v>
      </c>
    </row>
    <row r="296" spans="1:4">
      <c r="A296" s="891" t="s">
        <v>5463</v>
      </c>
      <c r="B296" s="891" t="s">
        <v>6494</v>
      </c>
      <c r="C296" s="891" t="s">
        <v>5463</v>
      </c>
      <c r="D296" s="892">
        <v>37747.269999999997</v>
      </c>
    </row>
    <row r="297" spans="1:4">
      <c r="A297" s="891" t="s">
        <v>889</v>
      </c>
      <c r="B297" s="891" t="s">
        <v>3049</v>
      </c>
      <c r="C297" s="891" t="s">
        <v>889</v>
      </c>
      <c r="D297" s="892">
        <v>13886.32</v>
      </c>
    </row>
    <row r="298" spans="1:4">
      <c r="A298" s="891" t="s">
        <v>946</v>
      </c>
      <c r="B298" s="891" t="s">
        <v>3050</v>
      </c>
      <c r="C298" s="891" t="s">
        <v>946</v>
      </c>
      <c r="D298" s="892">
        <v>21884.22</v>
      </c>
    </row>
    <row r="299" spans="1:4">
      <c r="A299" s="891" t="s">
        <v>7177</v>
      </c>
      <c r="B299" s="891" t="s">
        <v>3051</v>
      </c>
      <c r="C299" s="891" t="s">
        <v>7177</v>
      </c>
      <c r="D299" s="892">
        <v>10104.44</v>
      </c>
    </row>
    <row r="300" spans="1:4">
      <c r="A300" s="891" t="s">
        <v>7178</v>
      </c>
      <c r="B300" s="891" t="s">
        <v>3052</v>
      </c>
      <c r="C300" s="891" t="s">
        <v>7178</v>
      </c>
      <c r="D300" s="892">
        <v>12934.79</v>
      </c>
    </row>
    <row r="301" spans="1:4">
      <c r="A301" s="891" t="s">
        <v>7179</v>
      </c>
      <c r="B301" s="891" t="s">
        <v>3053</v>
      </c>
      <c r="C301" s="891" t="s">
        <v>7179</v>
      </c>
      <c r="D301" s="892">
        <v>25158.91</v>
      </c>
    </row>
    <row r="302" spans="1:4">
      <c r="A302" s="891" t="s">
        <v>7180</v>
      </c>
      <c r="B302" s="891" t="s">
        <v>3054</v>
      </c>
      <c r="C302" s="891" t="s">
        <v>7180</v>
      </c>
      <c r="D302" s="892">
        <v>8900.2800000000007</v>
      </c>
    </row>
    <row r="303" spans="1:4">
      <c r="A303" s="891" t="s">
        <v>954</v>
      </c>
      <c r="B303" s="891" t="s">
        <v>3055</v>
      </c>
      <c r="C303" s="891" t="s">
        <v>954</v>
      </c>
      <c r="D303" s="892">
        <v>15915.8</v>
      </c>
    </row>
    <row r="304" spans="1:4">
      <c r="A304" s="891" t="s">
        <v>7181</v>
      </c>
      <c r="B304" s="891" t="s">
        <v>3056</v>
      </c>
      <c r="C304" s="891" t="s">
        <v>7181</v>
      </c>
      <c r="D304" s="892">
        <v>10889.76</v>
      </c>
    </row>
    <row r="305" spans="1:4">
      <c r="A305" s="891" t="s">
        <v>959</v>
      </c>
      <c r="B305" s="891" t="s">
        <v>3057</v>
      </c>
      <c r="C305" s="891" t="s">
        <v>959</v>
      </c>
      <c r="D305" s="892">
        <v>17905.27</v>
      </c>
    </row>
    <row r="306" spans="1:4">
      <c r="A306" s="891" t="s">
        <v>7182</v>
      </c>
      <c r="B306" s="891" t="s">
        <v>3058</v>
      </c>
      <c r="C306" s="891" t="s">
        <v>7182</v>
      </c>
      <c r="D306" s="892">
        <v>34920.51</v>
      </c>
    </row>
    <row r="307" spans="1:4">
      <c r="A307" s="891" t="s">
        <v>7183</v>
      </c>
      <c r="B307" s="891" t="s">
        <v>3059</v>
      </c>
      <c r="C307" s="891" t="s">
        <v>7183</v>
      </c>
      <c r="D307" s="892">
        <v>17653.97</v>
      </c>
    </row>
    <row r="308" spans="1:4">
      <c r="A308" s="891" t="s">
        <v>8880</v>
      </c>
      <c r="B308" s="891" t="s">
        <v>8881</v>
      </c>
      <c r="C308" s="891" t="s">
        <v>8880</v>
      </c>
      <c r="D308" s="892">
        <v>10680.33</v>
      </c>
    </row>
    <row r="309" spans="1:4">
      <c r="A309" s="891" t="s">
        <v>962</v>
      </c>
      <c r="B309" s="891" t="s">
        <v>3060</v>
      </c>
      <c r="C309" s="891" t="s">
        <v>962</v>
      </c>
      <c r="D309" s="892">
        <v>18420.330000000002</v>
      </c>
    </row>
    <row r="310" spans="1:4">
      <c r="A310" s="891" t="s">
        <v>7184</v>
      </c>
      <c r="B310" s="891" t="s">
        <v>3061</v>
      </c>
      <c r="C310" s="891" t="s">
        <v>7184</v>
      </c>
      <c r="D310" s="892">
        <v>6649.03</v>
      </c>
    </row>
    <row r="311" spans="1:4">
      <c r="A311" s="891" t="s">
        <v>7185</v>
      </c>
      <c r="B311" s="891" t="s">
        <v>3062</v>
      </c>
      <c r="C311" s="891" t="s">
        <v>7185</v>
      </c>
      <c r="D311" s="892">
        <v>8376.74</v>
      </c>
    </row>
    <row r="312" spans="1:4">
      <c r="A312" s="891" t="s">
        <v>7186</v>
      </c>
      <c r="B312" s="891" t="s">
        <v>3063</v>
      </c>
      <c r="C312" s="891" t="s">
        <v>7186</v>
      </c>
      <c r="D312" s="892">
        <v>6316.05</v>
      </c>
    </row>
    <row r="313" spans="1:4">
      <c r="A313" s="891" t="s">
        <v>967</v>
      </c>
      <c r="B313" s="891" t="s">
        <v>3064</v>
      </c>
      <c r="C313" s="891" t="s">
        <v>967</v>
      </c>
      <c r="D313" s="892">
        <v>16020.51</v>
      </c>
    </row>
    <row r="314" spans="1:4">
      <c r="A314" s="891" t="s">
        <v>7187</v>
      </c>
      <c r="B314" s="891" t="s">
        <v>3065</v>
      </c>
      <c r="C314" s="891" t="s">
        <v>7187</v>
      </c>
      <c r="D314" s="892">
        <v>21787.1</v>
      </c>
    </row>
    <row r="315" spans="1:4">
      <c r="A315" s="891" t="s">
        <v>969</v>
      </c>
      <c r="B315" s="891" t="s">
        <v>3066</v>
      </c>
      <c r="C315" s="891" t="s">
        <v>969</v>
      </c>
      <c r="D315" s="892">
        <v>5790.99</v>
      </c>
    </row>
    <row r="316" spans="1:4">
      <c r="A316" s="891" t="s">
        <v>7188</v>
      </c>
      <c r="B316" s="891" t="s">
        <v>3067</v>
      </c>
      <c r="C316" s="891" t="s">
        <v>7188</v>
      </c>
      <c r="D316" s="892">
        <v>14502.22</v>
      </c>
    </row>
    <row r="317" spans="1:4">
      <c r="A317" s="891" t="s">
        <v>971</v>
      </c>
      <c r="B317" s="891" t="s">
        <v>3068</v>
      </c>
      <c r="C317" s="891" t="s">
        <v>971</v>
      </c>
      <c r="D317" s="892">
        <v>12983.94</v>
      </c>
    </row>
    <row r="318" spans="1:4">
      <c r="A318" s="891" t="s">
        <v>7189</v>
      </c>
      <c r="B318" s="891" t="s">
        <v>3069</v>
      </c>
      <c r="C318" s="891" t="s">
        <v>7189</v>
      </c>
      <c r="D318" s="892">
        <v>9994.49</v>
      </c>
    </row>
    <row r="319" spans="1:4">
      <c r="A319" s="891" t="s">
        <v>974</v>
      </c>
      <c r="B319" s="891" t="s">
        <v>3070</v>
      </c>
      <c r="C319" s="891" t="s">
        <v>974</v>
      </c>
      <c r="D319" s="892">
        <v>28672.52</v>
      </c>
    </row>
    <row r="320" spans="1:4">
      <c r="A320" s="891" t="s">
        <v>975</v>
      </c>
      <c r="B320" s="891" t="s">
        <v>3071</v>
      </c>
      <c r="C320" s="891" t="s">
        <v>975</v>
      </c>
      <c r="D320" s="892">
        <v>11936.85</v>
      </c>
    </row>
    <row r="321" spans="1:4">
      <c r="A321" s="891" t="s">
        <v>7190</v>
      </c>
      <c r="B321" s="891" t="s">
        <v>3072</v>
      </c>
      <c r="C321" s="891" t="s">
        <v>7190</v>
      </c>
      <c r="D321" s="892">
        <v>10994.46</v>
      </c>
    </row>
    <row r="322" spans="1:4">
      <c r="A322" s="891" t="s">
        <v>7191</v>
      </c>
      <c r="B322" s="891" t="s">
        <v>3073</v>
      </c>
      <c r="C322" s="891" t="s">
        <v>7191</v>
      </c>
      <c r="D322" s="892">
        <v>24344.89</v>
      </c>
    </row>
    <row r="323" spans="1:4">
      <c r="A323" s="891" t="s">
        <v>979</v>
      </c>
      <c r="B323" s="891" t="s">
        <v>3074</v>
      </c>
      <c r="C323" s="891" t="s">
        <v>979</v>
      </c>
      <c r="D323" s="892">
        <v>9444.77</v>
      </c>
    </row>
    <row r="324" spans="1:4">
      <c r="A324" s="891" t="s">
        <v>7192</v>
      </c>
      <c r="B324" s="891" t="s">
        <v>3075</v>
      </c>
      <c r="C324" s="891" t="s">
        <v>7192</v>
      </c>
      <c r="D324" s="892">
        <v>12931.58</v>
      </c>
    </row>
    <row r="325" spans="1:4">
      <c r="A325" s="891" t="s">
        <v>983</v>
      </c>
      <c r="B325" s="891" t="s">
        <v>3076</v>
      </c>
      <c r="C325" s="891" t="s">
        <v>983</v>
      </c>
      <c r="D325" s="892">
        <v>32773.980000000003</v>
      </c>
    </row>
    <row r="326" spans="1:4">
      <c r="A326" s="891" t="s">
        <v>8882</v>
      </c>
      <c r="B326" s="891" t="s">
        <v>8883</v>
      </c>
      <c r="C326" s="891" t="s">
        <v>8882</v>
      </c>
      <c r="D326" s="892">
        <v>52773.42</v>
      </c>
    </row>
    <row r="327" spans="1:4">
      <c r="A327" s="891" t="s">
        <v>7193</v>
      </c>
      <c r="B327" s="891" t="s">
        <v>3077</v>
      </c>
      <c r="C327" s="891" t="s">
        <v>7193</v>
      </c>
      <c r="D327" s="892">
        <v>8167.32</v>
      </c>
    </row>
    <row r="328" spans="1:4">
      <c r="A328" s="891" t="s">
        <v>7194</v>
      </c>
      <c r="B328" s="891" t="s">
        <v>3078</v>
      </c>
      <c r="C328" s="891" t="s">
        <v>7194</v>
      </c>
      <c r="D328" s="892">
        <v>9528.5400000000009</v>
      </c>
    </row>
    <row r="329" spans="1:4">
      <c r="A329" s="891" t="s">
        <v>7195</v>
      </c>
      <c r="B329" s="891" t="s">
        <v>3079</v>
      </c>
      <c r="C329" s="891" t="s">
        <v>7195</v>
      </c>
      <c r="D329" s="892">
        <v>8272.0300000000007</v>
      </c>
    </row>
    <row r="330" spans="1:4">
      <c r="A330" s="891" t="s">
        <v>7196</v>
      </c>
      <c r="B330" s="891" t="s">
        <v>3080</v>
      </c>
      <c r="C330" s="891" t="s">
        <v>7196</v>
      </c>
      <c r="D330" s="892">
        <v>9776.17</v>
      </c>
    </row>
    <row r="331" spans="1:4">
      <c r="A331" s="891" t="s">
        <v>7197</v>
      </c>
      <c r="B331" s="891" t="s">
        <v>3081</v>
      </c>
      <c r="C331" s="891" t="s">
        <v>7197</v>
      </c>
      <c r="D331" s="892">
        <v>17449.79</v>
      </c>
    </row>
    <row r="332" spans="1:4">
      <c r="A332" s="891" t="s">
        <v>8884</v>
      </c>
      <c r="B332" s="891" t="s">
        <v>8885</v>
      </c>
      <c r="C332" s="891" t="s">
        <v>8884</v>
      </c>
      <c r="D332" s="892">
        <v>19115.580000000002</v>
      </c>
    </row>
    <row r="333" spans="1:4">
      <c r="A333" s="891" t="s">
        <v>7198</v>
      </c>
      <c r="B333" s="891" t="s">
        <v>3082</v>
      </c>
      <c r="C333" s="891" t="s">
        <v>7198</v>
      </c>
      <c r="D333" s="892">
        <v>12093.91</v>
      </c>
    </row>
    <row r="334" spans="1:4">
      <c r="A334" s="891" t="s">
        <v>7199</v>
      </c>
      <c r="B334" s="891" t="s">
        <v>3083</v>
      </c>
      <c r="C334" s="891" t="s">
        <v>7199</v>
      </c>
      <c r="D334" s="892">
        <v>15130.48</v>
      </c>
    </row>
    <row r="335" spans="1:4">
      <c r="A335" s="891" t="s">
        <v>7200</v>
      </c>
      <c r="B335" s="891" t="s">
        <v>3084</v>
      </c>
      <c r="C335" s="891" t="s">
        <v>7200</v>
      </c>
      <c r="D335" s="892">
        <v>11151.53</v>
      </c>
    </row>
    <row r="336" spans="1:4">
      <c r="A336" s="891" t="s">
        <v>7201</v>
      </c>
      <c r="B336" s="891" t="s">
        <v>3085</v>
      </c>
      <c r="C336" s="891" t="s">
        <v>7201</v>
      </c>
      <c r="D336" s="892">
        <v>17151.36</v>
      </c>
    </row>
    <row r="337" spans="1:4">
      <c r="A337" s="891" t="s">
        <v>7202</v>
      </c>
      <c r="B337" s="891" t="s">
        <v>6495</v>
      </c>
      <c r="C337" s="891" t="s">
        <v>7202</v>
      </c>
      <c r="D337" s="892">
        <v>22481.66</v>
      </c>
    </row>
    <row r="338" spans="1:4">
      <c r="A338" s="891" t="s">
        <v>998</v>
      </c>
      <c r="B338" s="891" t="s">
        <v>3086</v>
      </c>
      <c r="C338" s="891" t="s">
        <v>998</v>
      </c>
      <c r="D338" s="892">
        <v>13548.1</v>
      </c>
    </row>
    <row r="339" spans="1:4">
      <c r="A339" s="891" t="s">
        <v>7203</v>
      </c>
      <c r="B339" s="891" t="s">
        <v>6496</v>
      </c>
      <c r="C339" s="891" t="s">
        <v>7203</v>
      </c>
      <c r="D339" s="892">
        <v>13559.84</v>
      </c>
    </row>
    <row r="340" spans="1:4">
      <c r="A340" s="891" t="s">
        <v>1000</v>
      </c>
      <c r="B340" s="891" t="s">
        <v>3087</v>
      </c>
      <c r="C340" s="891" t="s">
        <v>1000</v>
      </c>
      <c r="D340" s="892">
        <v>7434.35</v>
      </c>
    </row>
    <row r="341" spans="1:4">
      <c r="A341" s="891" t="s">
        <v>8886</v>
      </c>
      <c r="B341" s="891" t="s">
        <v>8887</v>
      </c>
      <c r="C341" s="891" t="s">
        <v>8886</v>
      </c>
      <c r="D341" s="892">
        <v>14868.7</v>
      </c>
    </row>
    <row r="342" spans="1:4">
      <c r="A342" s="891" t="s">
        <v>1002</v>
      </c>
      <c r="B342" s="891" t="s">
        <v>3088</v>
      </c>
      <c r="C342" s="891" t="s">
        <v>1002</v>
      </c>
      <c r="D342" s="892">
        <v>37590.6</v>
      </c>
    </row>
    <row r="343" spans="1:4">
      <c r="A343" s="891" t="s">
        <v>1003</v>
      </c>
      <c r="B343" s="891" t="s">
        <v>3089</v>
      </c>
      <c r="C343" s="891" t="s">
        <v>1003</v>
      </c>
      <c r="D343" s="892">
        <v>15863.44</v>
      </c>
    </row>
    <row r="344" spans="1:4">
      <c r="A344" s="891" t="s">
        <v>7204</v>
      </c>
      <c r="B344" s="891" t="s">
        <v>3993</v>
      </c>
      <c r="C344" s="891" t="s">
        <v>7204</v>
      </c>
      <c r="D344" s="892">
        <v>16334.63</v>
      </c>
    </row>
    <row r="345" spans="1:4">
      <c r="A345" s="891" t="s">
        <v>1004</v>
      </c>
      <c r="B345" s="891" t="s">
        <v>3090</v>
      </c>
      <c r="C345" s="891" t="s">
        <v>1004</v>
      </c>
      <c r="D345" s="892">
        <v>13402.78</v>
      </c>
    </row>
    <row r="346" spans="1:4">
      <c r="A346" s="891" t="s">
        <v>7205</v>
      </c>
      <c r="B346" s="891" t="s">
        <v>3091</v>
      </c>
      <c r="C346" s="891" t="s">
        <v>7205</v>
      </c>
      <c r="D346" s="892">
        <v>17843.52</v>
      </c>
    </row>
    <row r="347" spans="1:4">
      <c r="A347" s="891" t="s">
        <v>1007</v>
      </c>
      <c r="B347" s="891" t="s">
        <v>3092</v>
      </c>
      <c r="C347" s="891" t="s">
        <v>1007</v>
      </c>
      <c r="D347" s="892">
        <v>7643.77</v>
      </c>
    </row>
    <row r="348" spans="1:4">
      <c r="A348" s="891" t="s">
        <v>7206</v>
      </c>
      <c r="B348" s="891" t="s">
        <v>3093</v>
      </c>
      <c r="C348" s="891" t="s">
        <v>7206</v>
      </c>
      <c r="D348" s="892">
        <v>26439.07</v>
      </c>
    </row>
    <row r="349" spans="1:4">
      <c r="A349" s="891" t="s">
        <v>7207</v>
      </c>
      <c r="B349" s="891" t="s">
        <v>3094</v>
      </c>
      <c r="C349" s="891" t="s">
        <v>7207</v>
      </c>
      <c r="D349" s="892">
        <v>14921.06</v>
      </c>
    </row>
    <row r="350" spans="1:4">
      <c r="A350" s="891" t="s">
        <v>7208</v>
      </c>
      <c r="B350" s="891" t="s">
        <v>3095</v>
      </c>
      <c r="C350" s="891" t="s">
        <v>7208</v>
      </c>
      <c r="D350" s="892">
        <v>12087.04</v>
      </c>
    </row>
    <row r="351" spans="1:4">
      <c r="A351" s="891" t="s">
        <v>7209</v>
      </c>
      <c r="B351" s="891" t="s">
        <v>3096</v>
      </c>
      <c r="C351" s="891" t="s">
        <v>7209</v>
      </c>
      <c r="D351" s="892">
        <v>9947.3700000000008</v>
      </c>
    </row>
    <row r="352" spans="1:4">
      <c r="A352" s="891" t="s">
        <v>7210</v>
      </c>
      <c r="B352" s="891" t="s">
        <v>3097</v>
      </c>
      <c r="C352" s="891" t="s">
        <v>7210</v>
      </c>
      <c r="D352" s="892">
        <v>8062.61</v>
      </c>
    </row>
    <row r="353" spans="1:4">
      <c r="A353" s="891" t="s">
        <v>9153</v>
      </c>
      <c r="B353" s="891" t="s">
        <v>9154</v>
      </c>
      <c r="C353" s="891" t="s">
        <v>9153</v>
      </c>
      <c r="D353" s="892">
        <v>46124.4</v>
      </c>
    </row>
    <row r="354" spans="1:4">
      <c r="A354" s="891" t="s">
        <v>9155</v>
      </c>
      <c r="B354" s="891" t="s">
        <v>9156</v>
      </c>
      <c r="C354" s="891" t="s">
        <v>9155</v>
      </c>
      <c r="D354" s="892">
        <v>16020.5</v>
      </c>
    </row>
    <row r="355" spans="1:4">
      <c r="A355" s="891" t="s">
        <v>1016</v>
      </c>
      <c r="B355" s="891" t="s">
        <v>3098</v>
      </c>
      <c r="C355" s="891" t="s">
        <v>1016</v>
      </c>
      <c r="D355" s="892">
        <v>20470.650000000001</v>
      </c>
    </row>
    <row r="356" spans="1:4">
      <c r="A356" s="891" t="s">
        <v>1017</v>
      </c>
      <c r="B356" s="891" t="s">
        <v>3099</v>
      </c>
      <c r="C356" s="891" t="s">
        <v>1017</v>
      </c>
      <c r="D356" s="892">
        <v>13298.07</v>
      </c>
    </row>
    <row r="357" spans="1:4">
      <c r="A357" s="891" t="s">
        <v>3994</v>
      </c>
      <c r="B357" s="891" t="s">
        <v>3995</v>
      </c>
      <c r="C357" s="891" t="s">
        <v>3994</v>
      </c>
      <c r="D357" s="892">
        <v>21465.38</v>
      </c>
    </row>
    <row r="358" spans="1:4">
      <c r="A358" s="891" t="s">
        <v>7211</v>
      </c>
      <c r="B358" s="891" t="s">
        <v>3100</v>
      </c>
      <c r="C358" s="891" t="s">
        <v>7211</v>
      </c>
      <c r="D358" s="892">
        <v>11570.37</v>
      </c>
    </row>
    <row r="359" spans="1:4">
      <c r="A359" s="891" t="s">
        <v>9157</v>
      </c>
      <c r="B359" s="891" t="s">
        <v>9158</v>
      </c>
      <c r="C359" s="891" t="s">
        <v>9157</v>
      </c>
      <c r="D359" s="892">
        <v>11099.18</v>
      </c>
    </row>
    <row r="360" spans="1:4">
      <c r="A360" s="891" t="s">
        <v>7212</v>
      </c>
      <c r="B360" s="891" t="s">
        <v>4597</v>
      </c>
      <c r="C360" s="891" t="s">
        <v>7212</v>
      </c>
      <c r="D360" s="892">
        <v>16544.05</v>
      </c>
    </row>
    <row r="361" spans="1:4">
      <c r="A361" s="891" t="s">
        <v>7213</v>
      </c>
      <c r="B361" s="891" t="s">
        <v>3101</v>
      </c>
      <c r="C361" s="891" t="s">
        <v>7213</v>
      </c>
      <c r="D361" s="892">
        <v>9423.83</v>
      </c>
    </row>
    <row r="362" spans="1:4">
      <c r="A362" s="891" t="s">
        <v>7214</v>
      </c>
      <c r="B362" s="891" t="s">
        <v>3102</v>
      </c>
      <c r="C362" s="891" t="s">
        <v>7214</v>
      </c>
      <c r="D362" s="892">
        <v>19292.669999999998</v>
      </c>
    </row>
    <row r="363" spans="1:4">
      <c r="A363" s="891" t="s">
        <v>7215</v>
      </c>
      <c r="B363" s="891" t="s">
        <v>6497</v>
      </c>
      <c r="C363" s="891" t="s">
        <v>7215</v>
      </c>
      <c r="D363" s="892">
        <v>9454.0400000000009</v>
      </c>
    </row>
    <row r="364" spans="1:4">
      <c r="A364" s="891" t="s">
        <v>5464</v>
      </c>
      <c r="B364" s="891" t="s">
        <v>6498</v>
      </c>
      <c r="C364" s="891" t="s">
        <v>5464</v>
      </c>
      <c r="D364" s="892">
        <v>9177.93</v>
      </c>
    </row>
    <row r="365" spans="1:4">
      <c r="A365" s="891" t="s">
        <v>8247</v>
      </c>
      <c r="B365" s="891" t="s">
        <v>3997</v>
      </c>
      <c r="C365" s="891" t="s">
        <v>8247</v>
      </c>
      <c r="D365" s="892">
        <v>18481.169999999998</v>
      </c>
    </row>
    <row r="366" spans="1:4">
      <c r="A366" s="891" t="s">
        <v>8248</v>
      </c>
      <c r="B366" s="891" t="s">
        <v>3103</v>
      </c>
      <c r="C366" s="891" t="s">
        <v>8248</v>
      </c>
      <c r="D366" s="892">
        <v>9423.83</v>
      </c>
    </row>
    <row r="367" spans="1:4">
      <c r="A367" s="891" t="s">
        <v>8249</v>
      </c>
      <c r="B367" s="891" t="s">
        <v>3104</v>
      </c>
      <c r="C367" s="891" t="s">
        <v>8249</v>
      </c>
      <c r="D367" s="892">
        <v>7832.25</v>
      </c>
    </row>
    <row r="368" spans="1:4">
      <c r="A368" s="891" t="s">
        <v>8250</v>
      </c>
      <c r="B368" s="891" t="s">
        <v>3105</v>
      </c>
      <c r="C368" s="891" t="s">
        <v>8250</v>
      </c>
      <c r="D368" s="892">
        <v>15706.38</v>
      </c>
    </row>
    <row r="369" spans="1:4">
      <c r="A369" s="891" t="s">
        <v>8251</v>
      </c>
      <c r="B369" s="891" t="s">
        <v>3106</v>
      </c>
      <c r="C369" s="891" t="s">
        <v>8251</v>
      </c>
      <c r="D369" s="892">
        <v>9109.7000000000007</v>
      </c>
    </row>
    <row r="370" spans="1:4">
      <c r="A370" s="891" t="s">
        <v>8252</v>
      </c>
      <c r="B370" s="891" t="s">
        <v>3107</v>
      </c>
      <c r="C370" s="891" t="s">
        <v>8252</v>
      </c>
      <c r="D370" s="892">
        <v>11465.66</v>
      </c>
    </row>
    <row r="371" spans="1:4">
      <c r="A371" s="891" t="s">
        <v>8253</v>
      </c>
      <c r="B371" s="891" t="s">
        <v>3108</v>
      </c>
      <c r="C371" s="891" t="s">
        <v>8253</v>
      </c>
      <c r="D371" s="892">
        <v>7539.06</v>
      </c>
    </row>
    <row r="372" spans="1:4">
      <c r="A372" s="891" t="s">
        <v>8254</v>
      </c>
      <c r="B372" s="891" t="s">
        <v>3109</v>
      </c>
      <c r="C372" s="891" t="s">
        <v>8254</v>
      </c>
      <c r="D372" s="892">
        <v>6853.22</v>
      </c>
    </row>
    <row r="373" spans="1:4">
      <c r="A373" s="891" t="s">
        <v>8255</v>
      </c>
      <c r="B373" s="891" t="s">
        <v>3110</v>
      </c>
      <c r="C373" s="891" t="s">
        <v>8255</v>
      </c>
      <c r="D373" s="892">
        <v>7329.64</v>
      </c>
    </row>
    <row r="374" spans="1:4">
      <c r="A374" s="891" t="s">
        <v>8256</v>
      </c>
      <c r="B374" s="891" t="s">
        <v>3111</v>
      </c>
      <c r="C374" s="891" t="s">
        <v>8256</v>
      </c>
      <c r="D374" s="892">
        <v>10261.5</v>
      </c>
    </row>
    <row r="375" spans="1:4">
      <c r="A375" s="891" t="s">
        <v>8257</v>
      </c>
      <c r="B375" s="891" t="s">
        <v>3112</v>
      </c>
      <c r="C375" s="891" t="s">
        <v>8257</v>
      </c>
      <c r="D375" s="892">
        <v>13298.07</v>
      </c>
    </row>
    <row r="376" spans="1:4">
      <c r="A376" s="891" t="s">
        <v>8258</v>
      </c>
      <c r="B376" s="891" t="s">
        <v>4618</v>
      </c>
      <c r="C376" s="891" t="s">
        <v>8258</v>
      </c>
      <c r="D376" s="892">
        <v>19971.5</v>
      </c>
    </row>
    <row r="377" spans="1:4">
      <c r="A377" s="891" t="s">
        <v>9159</v>
      </c>
      <c r="B377" s="891" t="s">
        <v>9160</v>
      </c>
      <c r="C377" s="891" t="s">
        <v>9159</v>
      </c>
      <c r="D377" s="892">
        <v>31255.7</v>
      </c>
    </row>
    <row r="378" spans="1:4">
      <c r="A378" s="891" t="s">
        <v>8259</v>
      </c>
      <c r="B378" s="891" t="s">
        <v>3113</v>
      </c>
      <c r="C378" s="891" t="s">
        <v>8259</v>
      </c>
      <c r="D378" s="892">
        <v>13402.78</v>
      </c>
    </row>
    <row r="379" spans="1:4">
      <c r="A379" s="891" t="s">
        <v>8260</v>
      </c>
      <c r="B379" s="891" t="s">
        <v>3999</v>
      </c>
      <c r="C379" s="891" t="s">
        <v>8260</v>
      </c>
      <c r="D379" s="892">
        <v>20837.13</v>
      </c>
    </row>
    <row r="380" spans="1:4">
      <c r="A380" s="891" t="s">
        <v>8888</v>
      </c>
      <c r="B380" s="891" t="s">
        <v>8889</v>
      </c>
      <c r="C380" s="891" t="s">
        <v>8888</v>
      </c>
      <c r="D380" s="892">
        <v>46386.16</v>
      </c>
    </row>
    <row r="381" spans="1:4">
      <c r="A381" s="891" t="s">
        <v>8261</v>
      </c>
      <c r="B381" s="891" t="s">
        <v>3114</v>
      </c>
      <c r="C381" s="891" t="s">
        <v>8261</v>
      </c>
      <c r="D381" s="892">
        <v>5882.04</v>
      </c>
    </row>
    <row r="382" spans="1:4">
      <c r="A382" s="891" t="s">
        <v>1051</v>
      </c>
      <c r="B382" s="891" t="s">
        <v>3115</v>
      </c>
      <c r="C382" s="891" t="s">
        <v>1051</v>
      </c>
      <c r="D382" s="892">
        <v>8219.67</v>
      </c>
    </row>
    <row r="383" spans="1:4">
      <c r="A383" s="891" t="s">
        <v>8262</v>
      </c>
      <c r="B383" s="891" t="s">
        <v>3116</v>
      </c>
      <c r="C383" s="891" t="s">
        <v>8262</v>
      </c>
      <c r="D383" s="892">
        <v>23297.79</v>
      </c>
    </row>
    <row r="384" spans="1:4">
      <c r="A384" s="891" t="s">
        <v>8263</v>
      </c>
      <c r="B384" s="891" t="s">
        <v>6499</v>
      </c>
      <c r="C384" s="891" t="s">
        <v>8263</v>
      </c>
      <c r="D384" s="892">
        <v>10287.68</v>
      </c>
    </row>
    <row r="385" spans="1:4">
      <c r="A385" s="891" t="s">
        <v>8264</v>
      </c>
      <c r="B385" s="891" t="s">
        <v>3117</v>
      </c>
      <c r="C385" s="891" t="s">
        <v>8264</v>
      </c>
      <c r="D385" s="892">
        <v>4083.66</v>
      </c>
    </row>
    <row r="386" spans="1:4">
      <c r="A386" s="891" t="s">
        <v>8265</v>
      </c>
      <c r="B386" s="891" t="s">
        <v>6500</v>
      </c>
      <c r="C386" s="891" t="s">
        <v>8265</v>
      </c>
      <c r="D386" s="892">
        <v>24552.65</v>
      </c>
    </row>
    <row r="387" spans="1:4">
      <c r="A387" s="891" t="s">
        <v>8266</v>
      </c>
      <c r="B387" s="891" t="s">
        <v>3118</v>
      </c>
      <c r="C387" s="891" t="s">
        <v>8266</v>
      </c>
      <c r="D387" s="892">
        <v>11570.37</v>
      </c>
    </row>
    <row r="388" spans="1:4">
      <c r="A388" s="891" t="s">
        <v>1057</v>
      </c>
      <c r="B388" s="891" t="s">
        <v>3119</v>
      </c>
      <c r="C388" s="891" t="s">
        <v>1057</v>
      </c>
      <c r="D388" s="892">
        <v>7329.64</v>
      </c>
    </row>
    <row r="389" spans="1:4">
      <c r="A389" s="891" t="s">
        <v>8267</v>
      </c>
      <c r="B389" s="891" t="s">
        <v>6501</v>
      </c>
      <c r="C389" s="891" t="s">
        <v>8267</v>
      </c>
      <c r="D389" s="892">
        <v>15313.72</v>
      </c>
    </row>
    <row r="390" spans="1:4">
      <c r="A390" s="891" t="s">
        <v>8268</v>
      </c>
      <c r="B390" s="891" t="s">
        <v>3120</v>
      </c>
      <c r="C390" s="891" t="s">
        <v>8268</v>
      </c>
      <c r="D390" s="892">
        <v>26072.59</v>
      </c>
    </row>
    <row r="391" spans="1:4">
      <c r="A391" s="891" t="s">
        <v>8269</v>
      </c>
      <c r="B391" s="891" t="s">
        <v>3121</v>
      </c>
      <c r="C391" s="891" t="s">
        <v>8269</v>
      </c>
      <c r="D391" s="892">
        <v>11622.72</v>
      </c>
    </row>
    <row r="392" spans="1:4">
      <c r="A392" s="891" t="s">
        <v>8270</v>
      </c>
      <c r="B392" s="891" t="s">
        <v>3122</v>
      </c>
      <c r="C392" s="891" t="s">
        <v>8270</v>
      </c>
      <c r="D392" s="892">
        <v>29484.16</v>
      </c>
    </row>
    <row r="393" spans="1:4">
      <c r="A393" s="891" t="s">
        <v>8271</v>
      </c>
      <c r="B393" s="891" t="s">
        <v>3123</v>
      </c>
      <c r="C393" s="891" t="s">
        <v>8271</v>
      </c>
      <c r="D393" s="892">
        <v>8795.57</v>
      </c>
    </row>
    <row r="394" spans="1:4">
      <c r="A394" s="891" t="s">
        <v>1063</v>
      </c>
      <c r="B394" s="891" t="s">
        <v>3124</v>
      </c>
      <c r="C394" s="891" t="s">
        <v>1063</v>
      </c>
      <c r="D394" s="892">
        <v>9685.6</v>
      </c>
    </row>
    <row r="395" spans="1:4">
      <c r="A395" s="891" t="s">
        <v>8272</v>
      </c>
      <c r="B395" s="891" t="s">
        <v>7129</v>
      </c>
      <c r="C395" s="891" t="s">
        <v>8272</v>
      </c>
      <c r="D395" s="892">
        <v>9005.76</v>
      </c>
    </row>
    <row r="396" spans="1:4">
      <c r="A396" s="891" t="s">
        <v>1065</v>
      </c>
      <c r="B396" s="891" t="s">
        <v>3125</v>
      </c>
      <c r="C396" s="891" t="s">
        <v>1065</v>
      </c>
      <c r="D396" s="892">
        <v>14339.92</v>
      </c>
    </row>
    <row r="397" spans="1:4">
      <c r="A397" s="891" t="s">
        <v>4619</v>
      </c>
      <c r="B397" s="891" t="s">
        <v>3126</v>
      </c>
      <c r="C397" s="891" t="s">
        <v>4619</v>
      </c>
      <c r="D397" s="892">
        <v>6622.86</v>
      </c>
    </row>
    <row r="398" spans="1:4">
      <c r="A398" s="891" t="s">
        <v>8273</v>
      </c>
      <c r="B398" s="891" t="s">
        <v>4001</v>
      </c>
      <c r="C398" s="891" t="s">
        <v>8273</v>
      </c>
      <c r="D398" s="892">
        <v>45496.15</v>
      </c>
    </row>
    <row r="399" spans="1:4">
      <c r="A399" s="891" t="s">
        <v>8890</v>
      </c>
      <c r="B399" s="891" t="s">
        <v>8891</v>
      </c>
      <c r="C399" s="891" t="s">
        <v>8890</v>
      </c>
      <c r="D399" s="892">
        <v>20355.45</v>
      </c>
    </row>
    <row r="400" spans="1:4">
      <c r="A400" s="891" t="s">
        <v>8274</v>
      </c>
      <c r="B400" s="891" t="s">
        <v>4575</v>
      </c>
      <c r="C400" s="891" t="s">
        <v>8274</v>
      </c>
      <c r="D400" s="892">
        <v>10680.34</v>
      </c>
    </row>
    <row r="401" spans="1:4">
      <c r="A401" s="891" t="s">
        <v>8275</v>
      </c>
      <c r="B401" s="891" t="s">
        <v>3127</v>
      </c>
      <c r="C401" s="891" t="s">
        <v>8275</v>
      </c>
      <c r="D401" s="892">
        <v>4276.87</v>
      </c>
    </row>
    <row r="402" spans="1:4">
      <c r="A402" s="891" t="s">
        <v>8276</v>
      </c>
      <c r="B402" s="891" t="s">
        <v>3128</v>
      </c>
      <c r="C402" s="891" t="s">
        <v>8276</v>
      </c>
      <c r="D402" s="892">
        <v>4553.93</v>
      </c>
    </row>
    <row r="403" spans="1:4">
      <c r="A403" s="891" t="s">
        <v>1071</v>
      </c>
      <c r="B403" s="891" t="s">
        <v>3129</v>
      </c>
      <c r="C403" s="891" t="s">
        <v>1071</v>
      </c>
      <c r="D403" s="892">
        <v>12931.58</v>
      </c>
    </row>
    <row r="404" spans="1:4">
      <c r="A404" s="891" t="s">
        <v>8277</v>
      </c>
      <c r="B404" s="891" t="s">
        <v>4689</v>
      </c>
      <c r="C404" s="891" t="s">
        <v>8277</v>
      </c>
      <c r="D404" s="892">
        <v>30910.16</v>
      </c>
    </row>
    <row r="405" spans="1:4">
      <c r="A405" s="891" t="s">
        <v>4598</v>
      </c>
      <c r="B405" s="891" t="s">
        <v>4599</v>
      </c>
      <c r="C405" s="891" t="s">
        <v>4598</v>
      </c>
      <c r="D405" s="892">
        <v>16643.53</v>
      </c>
    </row>
    <row r="406" spans="1:4">
      <c r="A406" s="891" t="s">
        <v>8278</v>
      </c>
      <c r="B406" s="891" t="s">
        <v>7130</v>
      </c>
      <c r="C406" s="891" t="s">
        <v>8278</v>
      </c>
      <c r="D406" s="892">
        <v>13999.86</v>
      </c>
    </row>
    <row r="407" spans="1:4">
      <c r="A407" s="891" t="s">
        <v>8279</v>
      </c>
      <c r="B407" s="891" t="s">
        <v>4003</v>
      </c>
      <c r="C407" s="891" t="s">
        <v>8279</v>
      </c>
      <c r="D407" s="892">
        <v>18198.46</v>
      </c>
    </row>
    <row r="408" spans="1:4">
      <c r="A408" s="891" t="s">
        <v>2316</v>
      </c>
      <c r="B408" s="891" t="s">
        <v>3130</v>
      </c>
      <c r="C408" s="891" t="s">
        <v>2316</v>
      </c>
      <c r="D408" s="892">
        <v>11518.01</v>
      </c>
    </row>
    <row r="409" spans="1:4">
      <c r="A409" s="891" t="s">
        <v>8280</v>
      </c>
      <c r="B409" s="891" t="s">
        <v>3131</v>
      </c>
      <c r="C409" s="891" t="s">
        <v>8280</v>
      </c>
      <c r="D409" s="892">
        <v>12900.17</v>
      </c>
    </row>
    <row r="410" spans="1:4">
      <c r="A410" s="891" t="s">
        <v>8281</v>
      </c>
      <c r="B410" s="891" t="s">
        <v>3132</v>
      </c>
      <c r="C410" s="891" t="s">
        <v>8281</v>
      </c>
      <c r="D410" s="892">
        <v>8811.2800000000007</v>
      </c>
    </row>
    <row r="411" spans="1:4">
      <c r="A411" s="891" t="s">
        <v>2349</v>
      </c>
      <c r="B411" s="891" t="s">
        <v>3133</v>
      </c>
      <c r="C411" s="891" t="s">
        <v>2349</v>
      </c>
      <c r="D411" s="892">
        <v>11203.88</v>
      </c>
    </row>
    <row r="412" spans="1:4">
      <c r="A412" s="891" t="s">
        <v>8282</v>
      </c>
      <c r="B412" s="891" t="s">
        <v>3134</v>
      </c>
      <c r="C412" s="891" t="s">
        <v>8282</v>
      </c>
      <c r="D412" s="892">
        <v>6334.91</v>
      </c>
    </row>
    <row r="413" spans="1:4">
      <c r="A413" s="891" t="s">
        <v>8283</v>
      </c>
      <c r="B413" s="891" t="s">
        <v>3964</v>
      </c>
      <c r="C413" s="891" t="s">
        <v>8283</v>
      </c>
      <c r="D413" s="892">
        <v>4478.88</v>
      </c>
    </row>
    <row r="414" spans="1:4">
      <c r="A414" s="891" t="s">
        <v>8284</v>
      </c>
      <c r="B414" s="891" t="s">
        <v>3966</v>
      </c>
      <c r="C414" s="891" t="s">
        <v>8284</v>
      </c>
      <c r="D414" s="892">
        <v>6387.26</v>
      </c>
    </row>
    <row r="415" spans="1:4">
      <c r="A415" s="891" t="s">
        <v>8285</v>
      </c>
      <c r="B415" s="891" t="s">
        <v>3968</v>
      </c>
      <c r="C415" s="891" t="s">
        <v>8285</v>
      </c>
      <c r="D415" s="892">
        <v>5985.2</v>
      </c>
    </row>
    <row r="416" spans="1:4">
      <c r="A416" s="891" t="s">
        <v>8286</v>
      </c>
      <c r="B416" s="891" t="s">
        <v>3970</v>
      </c>
      <c r="C416" s="891" t="s">
        <v>8286</v>
      </c>
      <c r="D416" s="892">
        <v>9162.0499999999993</v>
      </c>
    </row>
    <row r="417" spans="1:4">
      <c r="A417" s="891" t="s">
        <v>8287</v>
      </c>
      <c r="B417" s="891" t="s">
        <v>4704</v>
      </c>
      <c r="C417" s="891" t="s">
        <v>8287</v>
      </c>
      <c r="D417" s="892">
        <v>28114.42</v>
      </c>
    </row>
    <row r="418" spans="1:4">
      <c r="A418" s="891" t="s">
        <v>8288</v>
      </c>
      <c r="B418" s="891" t="s">
        <v>6502</v>
      </c>
      <c r="C418" s="891" t="s">
        <v>8288</v>
      </c>
      <c r="D418" s="892">
        <v>13114.83</v>
      </c>
    </row>
    <row r="419" spans="1:4">
      <c r="A419" s="891" t="s">
        <v>8796</v>
      </c>
      <c r="B419" s="891" t="s">
        <v>8797</v>
      </c>
      <c r="C419" s="891" t="s">
        <v>8796</v>
      </c>
      <c r="D419" s="892">
        <v>34378.800000000003</v>
      </c>
    </row>
    <row r="420" spans="1:4">
      <c r="A420" s="891" t="s">
        <v>5466</v>
      </c>
      <c r="B420" s="891" t="s">
        <v>5465</v>
      </c>
      <c r="C420" s="891" t="s">
        <v>5466</v>
      </c>
      <c r="D420" s="892">
        <v>13194.22</v>
      </c>
    </row>
    <row r="421" spans="1:4">
      <c r="A421" s="891" t="s">
        <v>3136</v>
      </c>
      <c r="B421" s="891" t="s">
        <v>3135</v>
      </c>
      <c r="C421" s="891" t="s">
        <v>3136</v>
      </c>
      <c r="D421" s="892">
        <v>6940.87</v>
      </c>
    </row>
    <row r="422" spans="1:4">
      <c r="A422" s="891" t="s">
        <v>8289</v>
      </c>
      <c r="B422" s="891" t="s">
        <v>3972</v>
      </c>
      <c r="C422" s="891" t="s">
        <v>8289</v>
      </c>
      <c r="D422" s="892">
        <v>10209.15</v>
      </c>
    </row>
    <row r="423" spans="1:4">
      <c r="A423" s="891" t="s">
        <v>3973</v>
      </c>
      <c r="B423" s="891" t="s">
        <v>3974</v>
      </c>
      <c r="C423" s="891" t="s">
        <v>3973</v>
      </c>
      <c r="D423" s="892">
        <v>9109.7000000000007</v>
      </c>
    </row>
    <row r="424" spans="1:4">
      <c r="A424" s="891" t="s">
        <v>8290</v>
      </c>
      <c r="B424" s="891" t="s">
        <v>6503</v>
      </c>
      <c r="C424" s="891" t="s">
        <v>8290</v>
      </c>
      <c r="D424" s="892">
        <v>14135.74</v>
      </c>
    </row>
    <row r="425" spans="1:4">
      <c r="A425" s="891" t="s">
        <v>3975</v>
      </c>
      <c r="B425" s="891" t="s">
        <v>3976</v>
      </c>
      <c r="C425" s="891" t="s">
        <v>3975</v>
      </c>
      <c r="D425" s="892">
        <v>10942.11</v>
      </c>
    </row>
    <row r="426" spans="1:4">
      <c r="A426" s="891" t="s">
        <v>5468</v>
      </c>
      <c r="B426" s="891" t="s">
        <v>5467</v>
      </c>
      <c r="C426" s="891" t="s">
        <v>5468</v>
      </c>
      <c r="D426" s="892">
        <v>10596.57</v>
      </c>
    </row>
    <row r="427" spans="1:4">
      <c r="A427" s="891" t="s">
        <v>8291</v>
      </c>
      <c r="B427" s="891" t="s">
        <v>5469</v>
      </c>
      <c r="C427" s="891" t="s">
        <v>8291</v>
      </c>
      <c r="D427" s="892">
        <v>5968.42</v>
      </c>
    </row>
    <row r="428" spans="1:4">
      <c r="A428" s="891" t="s">
        <v>8292</v>
      </c>
      <c r="B428" s="891" t="s">
        <v>7131</v>
      </c>
      <c r="C428" s="891" t="s">
        <v>8292</v>
      </c>
      <c r="D428" s="892">
        <v>21122.16</v>
      </c>
    </row>
    <row r="429" spans="1:4">
      <c r="A429" s="891" t="s">
        <v>1096</v>
      </c>
      <c r="B429" s="891" t="s">
        <v>3137</v>
      </c>
      <c r="C429" s="891" t="s">
        <v>1096</v>
      </c>
      <c r="D429" s="892">
        <v>10790.82</v>
      </c>
    </row>
    <row r="430" spans="1:4">
      <c r="A430" s="891" t="s">
        <v>8293</v>
      </c>
      <c r="B430" s="891" t="s">
        <v>3138</v>
      </c>
      <c r="C430" s="891" t="s">
        <v>8293</v>
      </c>
      <c r="D430" s="892">
        <v>9371.4699999999993</v>
      </c>
    </row>
    <row r="431" spans="1:4">
      <c r="A431" s="891" t="s">
        <v>8294</v>
      </c>
      <c r="B431" s="891" t="s">
        <v>3139</v>
      </c>
      <c r="C431" s="891" t="s">
        <v>8294</v>
      </c>
      <c r="D431" s="892">
        <v>7224.93</v>
      </c>
    </row>
    <row r="432" spans="1:4">
      <c r="A432" s="891" t="s">
        <v>8295</v>
      </c>
      <c r="B432" s="891" t="s">
        <v>3140</v>
      </c>
      <c r="C432" s="891" t="s">
        <v>8295</v>
      </c>
      <c r="D432" s="892">
        <v>10575.63</v>
      </c>
    </row>
    <row r="433" spans="1:4">
      <c r="A433" s="891" t="s">
        <v>1132</v>
      </c>
      <c r="B433" s="891" t="s">
        <v>3141</v>
      </c>
      <c r="C433" s="891" t="s">
        <v>1132</v>
      </c>
      <c r="D433" s="892">
        <v>15874.6</v>
      </c>
    </row>
    <row r="434" spans="1:4">
      <c r="A434" s="891" t="s">
        <v>1133</v>
      </c>
      <c r="B434" s="891" t="s">
        <v>3142</v>
      </c>
      <c r="C434" s="891" t="s">
        <v>1133</v>
      </c>
      <c r="D434" s="892">
        <v>21556.639999999999</v>
      </c>
    </row>
    <row r="435" spans="1:4">
      <c r="A435" s="891" t="s">
        <v>8296</v>
      </c>
      <c r="B435" s="891" t="s">
        <v>3143</v>
      </c>
      <c r="C435" s="891" t="s">
        <v>8296</v>
      </c>
      <c r="D435" s="892">
        <v>12198.62</v>
      </c>
    </row>
    <row r="436" spans="1:4">
      <c r="A436" s="891" t="s">
        <v>8297</v>
      </c>
      <c r="B436" s="891" t="s">
        <v>3144</v>
      </c>
      <c r="C436" s="891" t="s">
        <v>8297</v>
      </c>
      <c r="D436" s="892">
        <v>14051.97</v>
      </c>
    </row>
    <row r="437" spans="1:4">
      <c r="A437" s="891" t="s">
        <v>1155</v>
      </c>
      <c r="B437" s="891" t="s">
        <v>3145</v>
      </c>
      <c r="C437" s="891" t="s">
        <v>1155</v>
      </c>
      <c r="D437" s="892">
        <v>8765.48</v>
      </c>
    </row>
    <row r="438" spans="1:4">
      <c r="A438" s="891" t="s">
        <v>1161</v>
      </c>
      <c r="B438" s="891" t="s">
        <v>3146</v>
      </c>
      <c r="C438" s="891" t="s">
        <v>1161</v>
      </c>
      <c r="D438" s="892">
        <v>14267.43</v>
      </c>
    </row>
    <row r="439" spans="1:4">
      <c r="A439" s="891" t="s">
        <v>1162</v>
      </c>
      <c r="B439" s="891" t="s">
        <v>3147</v>
      </c>
      <c r="C439" s="891" t="s">
        <v>1162</v>
      </c>
      <c r="D439" s="892">
        <v>5736.87</v>
      </c>
    </row>
    <row r="440" spans="1:4">
      <c r="A440" s="891" t="s">
        <v>8298</v>
      </c>
      <c r="B440" s="891" t="s">
        <v>3148</v>
      </c>
      <c r="C440" s="891" t="s">
        <v>8298</v>
      </c>
      <c r="D440" s="892">
        <v>10994.46</v>
      </c>
    </row>
    <row r="441" spans="1:4">
      <c r="A441" s="891" t="s">
        <v>2780</v>
      </c>
      <c r="B441" s="891" t="s">
        <v>6504</v>
      </c>
      <c r="C441" s="891" t="s">
        <v>2780</v>
      </c>
      <c r="D441" s="892">
        <v>45.15</v>
      </c>
    </row>
    <row r="442" spans="1:4">
      <c r="A442" s="891" t="s">
        <v>1164</v>
      </c>
      <c r="B442" s="891" t="s">
        <v>3149</v>
      </c>
      <c r="C442" s="891" t="s">
        <v>1164</v>
      </c>
      <c r="D442" s="892">
        <v>10011.86</v>
      </c>
    </row>
    <row r="443" spans="1:4">
      <c r="A443" s="891" t="s">
        <v>1165</v>
      </c>
      <c r="B443" s="891" t="s">
        <v>3150</v>
      </c>
      <c r="C443" s="891" t="s">
        <v>1165</v>
      </c>
      <c r="D443" s="892">
        <v>11917.22</v>
      </c>
    </row>
    <row r="444" spans="1:4">
      <c r="A444" s="891" t="s">
        <v>1173</v>
      </c>
      <c r="B444" s="891" t="s">
        <v>3151</v>
      </c>
      <c r="C444" s="891" t="s">
        <v>1173</v>
      </c>
      <c r="D444" s="892">
        <v>9909.3799999999992</v>
      </c>
    </row>
    <row r="445" spans="1:4">
      <c r="A445" s="891" t="s">
        <v>8299</v>
      </c>
      <c r="B445" s="891" t="s">
        <v>3152</v>
      </c>
      <c r="C445" s="891" t="s">
        <v>8299</v>
      </c>
      <c r="D445" s="892">
        <v>28899.74</v>
      </c>
    </row>
    <row r="446" spans="1:4">
      <c r="A446" s="891" t="s">
        <v>2780</v>
      </c>
      <c r="B446" s="891" t="s">
        <v>6505</v>
      </c>
      <c r="C446" s="891" t="s">
        <v>2780</v>
      </c>
      <c r="D446" s="892">
        <v>9603.1</v>
      </c>
    </row>
    <row r="447" spans="1:4">
      <c r="A447" s="891" t="s">
        <v>8300</v>
      </c>
      <c r="B447" s="891" t="s">
        <v>3153</v>
      </c>
      <c r="C447" s="891" t="s">
        <v>8300</v>
      </c>
      <c r="D447" s="892">
        <v>12041.56</v>
      </c>
    </row>
    <row r="448" spans="1:4">
      <c r="A448" s="891" t="s">
        <v>1183</v>
      </c>
      <c r="B448" s="891" t="s">
        <v>3154</v>
      </c>
      <c r="C448" s="891" t="s">
        <v>1183</v>
      </c>
      <c r="D448" s="892">
        <v>6744.24</v>
      </c>
    </row>
    <row r="449" spans="1:4">
      <c r="A449" s="891" t="s">
        <v>8301</v>
      </c>
      <c r="B449" s="891" t="s">
        <v>3155</v>
      </c>
      <c r="C449" s="891" t="s">
        <v>8301</v>
      </c>
      <c r="D449" s="892">
        <v>18999.07</v>
      </c>
    </row>
    <row r="450" spans="1:4">
      <c r="A450" s="891" t="s">
        <v>8302</v>
      </c>
      <c r="B450" s="891" t="s">
        <v>3156</v>
      </c>
      <c r="C450" s="891" t="s">
        <v>8302</v>
      </c>
      <c r="D450" s="892">
        <v>8324.3799999999992</v>
      </c>
    </row>
    <row r="451" spans="1:4">
      <c r="A451" s="891" t="s">
        <v>1201</v>
      </c>
      <c r="B451" s="891" t="s">
        <v>3157</v>
      </c>
      <c r="C451" s="891" t="s">
        <v>1201</v>
      </c>
      <c r="D451" s="892">
        <v>4852.78</v>
      </c>
    </row>
    <row r="452" spans="1:4">
      <c r="A452" s="891" t="s">
        <v>1202</v>
      </c>
      <c r="B452" s="891" t="s">
        <v>3158</v>
      </c>
      <c r="C452" s="891" t="s">
        <v>1202</v>
      </c>
      <c r="D452" s="892">
        <v>9162.0499999999993</v>
      </c>
    </row>
    <row r="453" spans="1:4">
      <c r="A453" s="891" t="s">
        <v>8303</v>
      </c>
      <c r="B453" s="891" t="s">
        <v>3159</v>
      </c>
      <c r="C453" s="891" t="s">
        <v>8303</v>
      </c>
      <c r="D453" s="892">
        <v>11308.59</v>
      </c>
    </row>
    <row r="454" spans="1:4">
      <c r="A454" s="891" t="s">
        <v>1206</v>
      </c>
      <c r="B454" s="891" t="s">
        <v>3160</v>
      </c>
      <c r="C454" s="891" t="s">
        <v>1206</v>
      </c>
      <c r="D454" s="892">
        <v>6067.77</v>
      </c>
    </row>
    <row r="455" spans="1:4">
      <c r="A455" s="891" t="s">
        <v>8304</v>
      </c>
      <c r="B455" s="891" t="s">
        <v>3161</v>
      </c>
      <c r="C455" s="891" t="s">
        <v>8304</v>
      </c>
      <c r="D455" s="892">
        <v>6125.49</v>
      </c>
    </row>
    <row r="456" spans="1:4">
      <c r="A456" s="891" t="s">
        <v>8305</v>
      </c>
      <c r="B456" s="891" t="s">
        <v>3162</v>
      </c>
      <c r="C456" s="891" t="s">
        <v>8305</v>
      </c>
      <c r="D456" s="892">
        <v>7015.52</v>
      </c>
    </row>
    <row r="457" spans="1:4">
      <c r="A457" s="891" t="s">
        <v>1217</v>
      </c>
      <c r="B457" s="891" t="s">
        <v>3163</v>
      </c>
      <c r="C457" s="891" t="s">
        <v>1217</v>
      </c>
      <c r="D457" s="892">
        <v>7434.35</v>
      </c>
    </row>
    <row r="458" spans="1:4">
      <c r="A458" s="891" t="s">
        <v>8306</v>
      </c>
      <c r="B458" s="891" t="s">
        <v>3164</v>
      </c>
      <c r="C458" s="891" t="s">
        <v>8306</v>
      </c>
      <c r="D458" s="892">
        <v>6332.81</v>
      </c>
    </row>
    <row r="459" spans="1:4">
      <c r="A459" s="891" t="s">
        <v>1220</v>
      </c>
      <c r="B459" s="891" t="s">
        <v>3165</v>
      </c>
      <c r="C459" s="891" t="s">
        <v>1220</v>
      </c>
      <c r="D459" s="892">
        <v>6900.08</v>
      </c>
    </row>
    <row r="460" spans="1:4">
      <c r="A460" s="891" t="s">
        <v>8307</v>
      </c>
      <c r="B460" s="891" t="s">
        <v>3166</v>
      </c>
      <c r="C460" s="891" t="s">
        <v>8307</v>
      </c>
      <c r="D460" s="892">
        <v>12565.1</v>
      </c>
    </row>
    <row r="461" spans="1:4">
      <c r="A461" s="891" t="s">
        <v>1226</v>
      </c>
      <c r="B461" s="891" t="s">
        <v>3167</v>
      </c>
      <c r="C461" s="891" t="s">
        <v>1226</v>
      </c>
      <c r="D461" s="892">
        <v>6841.7</v>
      </c>
    </row>
    <row r="462" spans="1:4">
      <c r="A462" s="891" t="s">
        <v>8308</v>
      </c>
      <c r="B462" s="891" t="s">
        <v>3168</v>
      </c>
      <c r="C462" s="891" t="s">
        <v>8308</v>
      </c>
      <c r="D462" s="892">
        <v>123975.67999999999</v>
      </c>
    </row>
    <row r="463" spans="1:4">
      <c r="A463" s="891" t="s">
        <v>8309</v>
      </c>
      <c r="B463" s="891" t="s">
        <v>3169</v>
      </c>
      <c r="C463" s="891" t="s">
        <v>8309</v>
      </c>
      <c r="D463" s="892">
        <v>13141</v>
      </c>
    </row>
    <row r="464" spans="1:4">
      <c r="A464" s="891" t="s">
        <v>2780</v>
      </c>
      <c r="B464" s="891" t="s">
        <v>6506</v>
      </c>
      <c r="C464" s="891" t="s">
        <v>2780</v>
      </c>
      <c r="D464" s="892">
        <v>5395.38</v>
      </c>
    </row>
    <row r="465" spans="1:4">
      <c r="A465" s="891" t="s">
        <v>8310</v>
      </c>
      <c r="B465" s="891" t="s">
        <v>3170</v>
      </c>
      <c r="C465" s="891" t="s">
        <v>8310</v>
      </c>
      <c r="D465" s="892">
        <v>7224.93</v>
      </c>
    </row>
    <row r="466" spans="1:4">
      <c r="A466" s="891" t="s">
        <v>1234</v>
      </c>
      <c r="B466" s="891" t="s">
        <v>3171</v>
      </c>
      <c r="C466" s="891" t="s">
        <v>1234</v>
      </c>
      <c r="D466" s="892">
        <v>7277.29</v>
      </c>
    </row>
    <row r="467" spans="1:4">
      <c r="A467" s="891" t="s">
        <v>8311</v>
      </c>
      <c r="B467" s="891" t="s">
        <v>3172</v>
      </c>
      <c r="C467" s="891" t="s">
        <v>8311</v>
      </c>
      <c r="D467" s="892">
        <v>12617.46</v>
      </c>
    </row>
    <row r="468" spans="1:4">
      <c r="A468" s="891" t="s">
        <v>1239</v>
      </c>
      <c r="B468" s="891" t="s">
        <v>3173</v>
      </c>
      <c r="C468" s="891" t="s">
        <v>1239</v>
      </c>
      <c r="D468" s="892">
        <v>5916.1</v>
      </c>
    </row>
    <row r="469" spans="1:4">
      <c r="A469" s="891" t="s">
        <v>8312</v>
      </c>
      <c r="B469" s="891" t="s">
        <v>3174</v>
      </c>
      <c r="C469" s="891" t="s">
        <v>8312</v>
      </c>
      <c r="D469" s="892">
        <v>8481.44</v>
      </c>
    </row>
    <row r="470" spans="1:4">
      <c r="A470" s="891" t="s">
        <v>8313</v>
      </c>
      <c r="B470" s="891" t="s">
        <v>3175</v>
      </c>
      <c r="C470" s="891" t="s">
        <v>8313</v>
      </c>
      <c r="D470" s="892">
        <v>9266.76</v>
      </c>
    </row>
    <row r="471" spans="1:4">
      <c r="A471" s="891" t="s">
        <v>8314</v>
      </c>
      <c r="B471" s="891" t="s">
        <v>3176</v>
      </c>
      <c r="C471" s="891" t="s">
        <v>8314</v>
      </c>
      <c r="D471" s="892">
        <v>5340.17</v>
      </c>
    </row>
    <row r="472" spans="1:4">
      <c r="A472" s="891" t="s">
        <v>1244</v>
      </c>
      <c r="B472" s="891" t="s">
        <v>3177</v>
      </c>
      <c r="C472" s="891" t="s">
        <v>1244</v>
      </c>
      <c r="D472" s="892">
        <v>8800.7000000000007</v>
      </c>
    </row>
    <row r="473" spans="1:4">
      <c r="A473" s="891" t="s">
        <v>1247</v>
      </c>
      <c r="B473" s="891" t="s">
        <v>3178</v>
      </c>
      <c r="C473" s="891" t="s">
        <v>1247</v>
      </c>
      <c r="D473" s="892">
        <v>13060.72</v>
      </c>
    </row>
    <row r="474" spans="1:4">
      <c r="A474" s="891" t="s">
        <v>1248</v>
      </c>
      <c r="B474" s="891" t="s">
        <v>3179</v>
      </c>
      <c r="C474" s="891" t="s">
        <v>1248</v>
      </c>
      <c r="D474" s="892">
        <v>9130.36</v>
      </c>
    </row>
    <row r="475" spans="1:4">
      <c r="A475" s="891" t="s">
        <v>8315</v>
      </c>
      <c r="B475" s="891" t="s">
        <v>4587</v>
      </c>
      <c r="C475" s="891" t="s">
        <v>8315</v>
      </c>
      <c r="D475" s="892">
        <v>5863.71</v>
      </c>
    </row>
    <row r="476" spans="1:4">
      <c r="A476" s="891" t="s">
        <v>8316</v>
      </c>
      <c r="B476" s="891" t="s">
        <v>3180</v>
      </c>
      <c r="C476" s="891" t="s">
        <v>8316</v>
      </c>
      <c r="D476" s="892">
        <v>11575.6</v>
      </c>
    </row>
    <row r="477" spans="1:4">
      <c r="A477" s="891" t="s">
        <v>1258</v>
      </c>
      <c r="B477" s="891" t="s">
        <v>3181</v>
      </c>
      <c r="C477" s="891" t="s">
        <v>1258</v>
      </c>
      <c r="D477" s="892">
        <v>8114.96</v>
      </c>
    </row>
    <row r="478" spans="1:4">
      <c r="A478" s="891" t="s">
        <v>1259</v>
      </c>
      <c r="B478" s="891" t="s">
        <v>3182</v>
      </c>
      <c r="C478" s="891" t="s">
        <v>1259</v>
      </c>
      <c r="D478" s="892">
        <v>12167.2</v>
      </c>
    </row>
    <row r="479" spans="1:4">
      <c r="A479" s="891" t="s">
        <v>1261</v>
      </c>
      <c r="B479" s="891" t="s">
        <v>3183</v>
      </c>
      <c r="C479" s="891" t="s">
        <v>1261</v>
      </c>
      <c r="D479" s="892">
        <v>7696.13</v>
      </c>
    </row>
    <row r="480" spans="1:4">
      <c r="A480" s="891" t="s">
        <v>1263</v>
      </c>
      <c r="B480" s="891" t="s">
        <v>3184</v>
      </c>
      <c r="C480" s="891" t="s">
        <v>1263</v>
      </c>
      <c r="D480" s="892">
        <v>7002.52</v>
      </c>
    </row>
    <row r="481" spans="1:4">
      <c r="A481" s="891" t="s">
        <v>8317</v>
      </c>
      <c r="B481" s="891" t="s">
        <v>3185</v>
      </c>
      <c r="C481" s="891" t="s">
        <v>8317</v>
      </c>
      <c r="D481" s="892">
        <v>3958.01</v>
      </c>
    </row>
    <row r="482" spans="1:4">
      <c r="A482" s="891" t="s">
        <v>8318</v>
      </c>
      <c r="B482" s="891" t="s">
        <v>3186</v>
      </c>
      <c r="C482" s="891" t="s">
        <v>8318</v>
      </c>
      <c r="D482" s="892">
        <v>7905.54</v>
      </c>
    </row>
    <row r="483" spans="1:4">
      <c r="A483" s="891" t="s">
        <v>8319</v>
      </c>
      <c r="B483" s="891" t="s">
        <v>3187</v>
      </c>
      <c r="C483" s="891" t="s">
        <v>8319</v>
      </c>
      <c r="D483" s="892">
        <v>5960.57</v>
      </c>
    </row>
    <row r="484" spans="1:4">
      <c r="A484" s="891" t="s">
        <v>8320</v>
      </c>
      <c r="B484" s="891" t="s">
        <v>3188</v>
      </c>
      <c r="C484" s="891" t="s">
        <v>8320</v>
      </c>
      <c r="D484" s="892">
        <v>8690.86</v>
      </c>
    </row>
    <row r="485" spans="1:4">
      <c r="A485" s="891" t="s">
        <v>8321</v>
      </c>
      <c r="B485" s="891" t="s">
        <v>3189</v>
      </c>
      <c r="C485" s="891" t="s">
        <v>8321</v>
      </c>
      <c r="D485" s="892">
        <v>12669.81</v>
      </c>
    </row>
    <row r="486" spans="1:4">
      <c r="A486" s="891" t="s">
        <v>8322</v>
      </c>
      <c r="B486" s="891" t="s">
        <v>3190</v>
      </c>
      <c r="C486" s="891" t="s">
        <v>8322</v>
      </c>
      <c r="D486" s="892">
        <v>11402.84</v>
      </c>
    </row>
    <row r="487" spans="1:4">
      <c r="A487" s="891" t="s">
        <v>1276</v>
      </c>
      <c r="B487" s="891" t="s">
        <v>3191</v>
      </c>
      <c r="C487" s="891" t="s">
        <v>1276</v>
      </c>
      <c r="D487" s="892">
        <v>27905</v>
      </c>
    </row>
    <row r="488" spans="1:4">
      <c r="A488" s="891" t="s">
        <v>1278</v>
      </c>
      <c r="B488" s="891" t="s">
        <v>3192</v>
      </c>
      <c r="C488" s="891" t="s">
        <v>1278</v>
      </c>
      <c r="D488" s="892">
        <v>5078.3999999999996</v>
      </c>
    </row>
    <row r="489" spans="1:4">
      <c r="A489" s="891" t="s">
        <v>1284</v>
      </c>
      <c r="B489" s="891" t="s">
        <v>3193</v>
      </c>
      <c r="C489" s="891" t="s">
        <v>1284</v>
      </c>
      <c r="D489" s="892">
        <v>11727.43</v>
      </c>
    </row>
    <row r="490" spans="1:4">
      <c r="A490" s="891" t="s">
        <v>8323</v>
      </c>
      <c r="B490" s="891" t="s">
        <v>3194</v>
      </c>
      <c r="C490" s="891" t="s">
        <v>8323</v>
      </c>
      <c r="D490" s="892">
        <v>4892.54</v>
      </c>
    </row>
    <row r="491" spans="1:4">
      <c r="A491" s="891" t="s">
        <v>1292</v>
      </c>
      <c r="B491" s="891" t="s">
        <v>3195</v>
      </c>
      <c r="C491" s="891" t="s">
        <v>1292</v>
      </c>
      <c r="D491" s="892">
        <v>5623.8</v>
      </c>
    </row>
    <row r="492" spans="1:4">
      <c r="A492" s="891" t="s">
        <v>8324</v>
      </c>
      <c r="B492" s="891" t="s">
        <v>3196</v>
      </c>
      <c r="C492" s="891" t="s">
        <v>8324</v>
      </c>
      <c r="D492" s="892">
        <v>12983.94</v>
      </c>
    </row>
    <row r="493" spans="1:4">
      <c r="A493" s="891" t="s">
        <v>8325</v>
      </c>
      <c r="B493" s="891" t="s">
        <v>3197</v>
      </c>
      <c r="C493" s="891" t="s">
        <v>8325</v>
      </c>
      <c r="D493" s="892">
        <v>10680.34</v>
      </c>
    </row>
    <row r="494" spans="1:4">
      <c r="A494" s="891" t="s">
        <v>1295</v>
      </c>
      <c r="B494" s="891" t="s">
        <v>3198</v>
      </c>
      <c r="C494" s="891" t="s">
        <v>1295</v>
      </c>
      <c r="D494" s="892">
        <v>27654.799999999999</v>
      </c>
    </row>
    <row r="495" spans="1:4">
      <c r="A495" s="891" t="s">
        <v>1299</v>
      </c>
      <c r="B495" s="891" t="s">
        <v>3199</v>
      </c>
      <c r="C495" s="891" t="s">
        <v>1299</v>
      </c>
      <c r="D495" s="892">
        <v>6975.33</v>
      </c>
    </row>
    <row r="496" spans="1:4">
      <c r="A496" s="891" t="s">
        <v>8326</v>
      </c>
      <c r="B496" s="891" t="s">
        <v>3200</v>
      </c>
      <c r="C496" s="891" t="s">
        <v>8326</v>
      </c>
      <c r="D496" s="892">
        <v>7539.06</v>
      </c>
    </row>
    <row r="497" spans="1:4">
      <c r="A497" s="891" t="s">
        <v>8327</v>
      </c>
      <c r="B497" s="891" t="s">
        <v>3201</v>
      </c>
      <c r="C497" s="891" t="s">
        <v>8327</v>
      </c>
      <c r="D497" s="892">
        <v>7748.48</v>
      </c>
    </row>
    <row r="498" spans="1:4">
      <c r="A498" s="891" t="s">
        <v>8328</v>
      </c>
      <c r="B498" s="891" t="s">
        <v>3202</v>
      </c>
      <c r="C498" s="891" t="s">
        <v>8328</v>
      </c>
      <c r="D498" s="892">
        <v>6125.49</v>
      </c>
    </row>
    <row r="499" spans="1:4">
      <c r="A499" s="891" t="s">
        <v>1308</v>
      </c>
      <c r="B499" s="891" t="s">
        <v>3203</v>
      </c>
      <c r="C499" s="891" t="s">
        <v>1308</v>
      </c>
      <c r="D499" s="892">
        <v>5916.07</v>
      </c>
    </row>
    <row r="500" spans="1:4">
      <c r="A500" s="891" t="s">
        <v>8329</v>
      </c>
      <c r="B500" s="891" t="s">
        <v>3204</v>
      </c>
      <c r="C500" s="891" t="s">
        <v>8329</v>
      </c>
      <c r="D500" s="892">
        <v>20156.52</v>
      </c>
    </row>
    <row r="501" spans="1:4">
      <c r="A501" s="891" t="s">
        <v>8330</v>
      </c>
      <c r="B501" s="891" t="s">
        <v>3205</v>
      </c>
      <c r="C501" s="891" t="s">
        <v>8330</v>
      </c>
      <c r="D501" s="892">
        <v>7329.64</v>
      </c>
    </row>
    <row r="502" spans="1:4">
      <c r="A502" s="891" t="s">
        <v>1315</v>
      </c>
      <c r="B502" s="891" t="s">
        <v>3206</v>
      </c>
      <c r="C502" s="891" t="s">
        <v>1315</v>
      </c>
      <c r="D502" s="892">
        <v>19266.490000000002</v>
      </c>
    </row>
    <row r="503" spans="1:4">
      <c r="A503" s="891" t="s">
        <v>1317</v>
      </c>
      <c r="B503" s="891" t="s">
        <v>3207</v>
      </c>
      <c r="C503" s="891" t="s">
        <v>1317</v>
      </c>
      <c r="D503" s="892">
        <v>28998.21</v>
      </c>
    </row>
    <row r="504" spans="1:4">
      <c r="A504" s="891" t="s">
        <v>8331</v>
      </c>
      <c r="B504" s="891" t="s">
        <v>3208</v>
      </c>
      <c r="C504" s="891" t="s">
        <v>8331</v>
      </c>
      <c r="D504" s="892">
        <v>20837.13</v>
      </c>
    </row>
    <row r="505" spans="1:4">
      <c r="A505" s="891" t="s">
        <v>8332</v>
      </c>
      <c r="B505" s="891" t="s">
        <v>3209</v>
      </c>
      <c r="C505" s="891" t="s">
        <v>8332</v>
      </c>
      <c r="D505" s="892">
        <v>8114.96</v>
      </c>
    </row>
    <row r="506" spans="1:4">
      <c r="A506" s="891" t="s">
        <v>8333</v>
      </c>
      <c r="B506" s="891" t="s">
        <v>3210</v>
      </c>
      <c r="C506" s="891" t="s">
        <v>8333</v>
      </c>
      <c r="D506" s="892">
        <v>12497.04</v>
      </c>
    </row>
    <row r="507" spans="1:4">
      <c r="A507" s="891" t="s">
        <v>8334</v>
      </c>
      <c r="B507" s="891" t="s">
        <v>3211</v>
      </c>
      <c r="C507" s="891" t="s">
        <v>8334</v>
      </c>
      <c r="D507" s="892">
        <v>9580.89</v>
      </c>
    </row>
    <row r="508" spans="1:4">
      <c r="A508" s="891" t="s">
        <v>8335</v>
      </c>
      <c r="B508" s="891" t="s">
        <v>3212</v>
      </c>
      <c r="C508" s="891" t="s">
        <v>8335</v>
      </c>
      <c r="D508" s="892">
        <v>7746.39</v>
      </c>
    </row>
    <row r="509" spans="1:4">
      <c r="A509" s="891" t="s">
        <v>8336</v>
      </c>
      <c r="B509" s="891" t="s">
        <v>3213</v>
      </c>
      <c r="C509" s="891" t="s">
        <v>8336</v>
      </c>
      <c r="D509" s="892">
        <v>11478.22</v>
      </c>
    </row>
    <row r="510" spans="1:4">
      <c r="A510" s="891" t="s">
        <v>1332</v>
      </c>
      <c r="B510" s="891" t="s">
        <v>3214</v>
      </c>
      <c r="C510" s="891" t="s">
        <v>1332</v>
      </c>
      <c r="D510" s="892">
        <v>9130.36</v>
      </c>
    </row>
    <row r="511" spans="1:4">
      <c r="A511" s="891" t="s">
        <v>8337</v>
      </c>
      <c r="B511" s="891" t="s">
        <v>3215</v>
      </c>
      <c r="C511" s="891" t="s">
        <v>8337</v>
      </c>
      <c r="D511" s="892">
        <v>11099.17</v>
      </c>
    </row>
    <row r="512" spans="1:4">
      <c r="A512" s="891" t="s">
        <v>8892</v>
      </c>
      <c r="B512" s="891" t="s">
        <v>8893</v>
      </c>
      <c r="C512" s="891" t="s">
        <v>8892</v>
      </c>
      <c r="D512" s="892">
        <v>19999.46</v>
      </c>
    </row>
    <row r="513" spans="1:4">
      <c r="A513" s="891" t="s">
        <v>8338</v>
      </c>
      <c r="B513" s="891" t="s">
        <v>3216</v>
      </c>
      <c r="C513" s="891" t="s">
        <v>8338</v>
      </c>
      <c r="D513" s="892">
        <v>9580.89</v>
      </c>
    </row>
    <row r="514" spans="1:4">
      <c r="A514" s="891" t="s">
        <v>1343</v>
      </c>
      <c r="B514" s="891" t="s">
        <v>3217</v>
      </c>
      <c r="C514" s="891" t="s">
        <v>1343</v>
      </c>
      <c r="D514" s="892">
        <v>5277.34</v>
      </c>
    </row>
    <row r="515" spans="1:4">
      <c r="A515" s="891" t="s">
        <v>1348</v>
      </c>
      <c r="B515" s="891" t="s">
        <v>3218</v>
      </c>
      <c r="C515" s="891" t="s">
        <v>1348</v>
      </c>
      <c r="D515" s="892">
        <v>11832.14</v>
      </c>
    </row>
    <row r="516" spans="1:4">
      <c r="A516" s="891" t="s">
        <v>1349</v>
      </c>
      <c r="B516" s="891" t="s">
        <v>3219</v>
      </c>
      <c r="C516" s="891" t="s">
        <v>1349</v>
      </c>
      <c r="D516" s="892">
        <v>23295.279999999999</v>
      </c>
    </row>
    <row r="517" spans="1:4">
      <c r="A517" s="891" t="s">
        <v>1350</v>
      </c>
      <c r="B517" s="891" t="s">
        <v>3220</v>
      </c>
      <c r="C517" s="891" t="s">
        <v>1350</v>
      </c>
      <c r="D517" s="892">
        <v>11522.91</v>
      </c>
    </row>
    <row r="518" spans="1:4">
      <c r="A518" s="891" t="s">
        <v>1351</v>
      </c>
      <c r="B518" s="891" t="s">
        <v>3221</v>
      </c>
      <c r="C518" s="891" t="s">
        <v>1351</v>
      </c>
      <c r="D518" s="892">
        <v>9999.73</v>
      </c>
    </row>
    <row r="519" spans="1:4">
      <c r="A519" s="891" t="s">
        <v>8339</v>
      </c>
      <c r="B519" s="891" t="s">
        <v>3222</v>
      </c>
      <c r="C519" s="891" t="s">
        <v>8339</v>
      </c>
      <c r="D519" s="892">
        <v>6596.68</v>
      </c>
    </row>
    <row r="520" spans="1:4">
      <c r="A520" s="891" t="s">
        <v>8340</v>
      </c>
      <c r="B520" s="891" t="s">
        <v>3223</v>
      </c>
      <c r="C520" s="891" t="s">
        <v>8340</v>
      </c>
      <c r="D520" s="892">
        <v>8114.96</v>
      </c>
    </row>
    <row r="521" spans="1:4">
      <c r="A521" s="891" t="s">
        <v>8341</v>
      </c>
      <c r="B521" s="891" t="s">
        <v>3224</v>
      </c>
      <c r="C521" s="891" t="s">
        <v>8341</v>
      </c>
      <c r="D521" s="892">
        <v>10680.34</v>
      </c>
    </row>
    <row r="522" spans="1:4">
      <c r="A522" s="891" t="s">
        <v>8342</v>
      </c>
      <c r="B522" s="891" t="s">
        <v>3225</v>
      </c>
      <c r="C522" s="891" t="s">
        <v>8342</v>
      </c>
      <c r="D522" s="892">
        <v>17486.43</v>
      </c>
    </row>
    <row r="523" spans="1:4">
      <c r="A523" s="891" t="s">
        <v>1359</v>
      </c>
      <c r="B523" s="891" t="s">
        <v>3226</v>
      </c>
      <c r="C523" s="891" t="s">
        <v>1359</v>
      </c>
      <c r="D523" s="892">
        <v>9651.0300000000007</v>
      </c>
    </row>
    <row r="524" spans="1:4">
      <c r="A524" s="891" t="s">
        <v>1361</v>
      </c>
      <c r="B524" s="891" t="s">
        <v>3227</v>
      </c>
      <c r="C524" s="891" t="s">
        <v>1361</v>
      </c>
      <c r="D524" s="892">
        <v>18487.560000000001</v>
      </c>
    </row>
    <row r="525" spans="1:4">
      <c r="A525" s="891" t="s">
        <v>1365</v>
      </c>
      <c r="B525" s="891" t="s">
        <v>3228</v>
      </c>
      <c r="C525" s="891" t="s">
        <v>1365</v>
      </c>
      <c r="D525" s="892">
        <v>12041.56</v>
      </c>
    </row>
    <row r="526" spans="1:4">
      <c r="A526" s="891" t="s">
        <v>1366</v>
      </c>
      <c r="B526" s="891" t="s">
        <v>3229</v>
      </c>
      <c r="C526" s="891" t="s">
        <v>1366</v>
      </c>
      <c r="D526" s="892">
        <v>25800.34</v>
      </c>
    </row>
    <row r="527" spans="1:4">
      <c r="A527" s="891" t="s">
        <v>8343</v>
      </c>
      <c r="B527" s="891" t="s">
        <v>3230</v>
      </c>
      <c r="C527" s="891" t="s">
        <v>8343</v>
      </c>
      <c r="D527" s="892">
        <v>9737.9500000000007</v>
      </c>
    </row>
    <row r="528" spans="1:4">
      <c r="A528" s="891" t="s">
        <v>8344</v>
      </c>
      <c r="B528" s="891" t="s">
        <v>3231</v>
      </c>
      <c r="C528" s="891" t="s">
        <v>8344</v>
      </c>
      <c r="D528" s="892">
        <v>9057.34</v>
      </c>
    </row>
    <row r="529" spans="1:4">
      <c r="A529" s="891" t="s">
        <v>1372</v>
      </c>
      <c r="B529" s="891" t="s">
        <v>3232</v>
      </c>
      <c r="C529" s="891" t="s">
        <v>1372</v>
      </c>
      <c r="D529" s="892">
        <v>26491.42</v>
      </c>
    </row>
    <row r="530" spans="1:4">
      <c r="A530" s="891" t="s">
        <v>8345</v>
      </c>
      <c r="B530" s="891" t="s">
        <v>3233</v>
      </c>
      <c r="C530" s="891" t="s">
        <v>8345</v>
      </c>
      <c r="D530" s="892">
        <v>11989.2</v>
      </c>
    </row>
    <row r="531" spans="1:4">
      <c r="A531" s="891" t="s">
        <v>8346</v>
      </c>
      <c r="B531" s="891" t="s">
        <v>3234</v>
      </c>
      <c r="C531" s="891" t="s">
        <v>8346</v>
      </c>
      <c r="D531" s="892">
        <v>16177.57</v>
      </c>
    </row>
    <row r="532" spans="1:4">
      <c r="A532" s="891" t="s">
        <v>1375</v>
      </c>
      <c r="B532" s="891" t="s">
        <v>3235</v>
      </c>
      <c r="C532" s="891" t="s">
        <v>1375</v>
      </c>
      <c r="D532" s="892">
        <v>11884.49</v>
      </c>
    </row>
    <row r="533" spans="1:4">
      <c r="A533" s="891" t="s">
        <v>8347</v>
      </c>
      <c r="B533" s="891" t="s">
        <v>3236</v>
      </c>
      <c r="C533" s="891" t="s">
        <v>8347</v>
      </c>
      <c r="D533" s="892">
        <v>13245.71</v>
      </c>
    </row>
    <row r="534" spans="1:4">
      <c r="A534" s="891" t="s">
        <v>1377</v>
      </c>
      <c r="B534" s="891" t="s">
        <v>3237</v>
      </c>
      <c r="C534" s="891" t="s">
        <v>1377</v>
      </c>
      <c r="D534" s="892">
        <v>11229.66</v>
      </c>
    </row>
    <row r="535" spans="1:4">
      <c r="A535" s="891" t="s">
        <v>8348</v>
      </c>
      <c r="B535" s="891" t="s">
        <v>3238</v>
      </c>
      <c r="C535" s="891" t="s">
        <v>8348</v>
      </c>
      <c r="D535" s="892">
        <v>11779.78</v>
      </c>
    </row>
    <row r="536" spans="1:4">
      <c r="A536" s="891" t="s">
        <v>8349</v>
      </c>
      <c r="B536" s="891" t="s">
        <v>3239</v>
      </c>
      <c r="C536" s="891" t="s">
        <v>8349</v>
      </c>
      <c r="D536" s="892">
        <v>17852.919999999998</v>
      </c>
    </row>
    <row r="537" spans="1:4">
      <c r="A537" s="891" t="s">
        <v>8350</v>
      </c>
      <c r="B537" s="891" t="s">
        <v>3240</v>
      </c>
      <c r="C537" s="891" t="s">
        <v>8350</v>
      </c>
      <c r="D537" s="892">
        <v>20261.23</v>
      </c>
    </row>
    <row r="538" spans="1:4">
      <c r="A538" s="891" t="s">
        <v>8351</v>
      </c>
      <c r="B538" s="891" t="s">
        <v>3241</v>
      </c>
      <c r="C538" s="891" t="s">
        <v>8351</v>
      </c>
      <c r="D538" s="892">
        <v>10366.209999999999</v>
      </c>
    </row>
    <row r="539" spans="1:4">
      <c r="A539" s="891" t="s">
        <v>8352</v>
      </c>
      <c r="B539" s="891" t="s">
        <v>3242</v>
      </c>
      <c r="C539" s="891" t="s">
        <v>8352</v>
      </c>
      <c r="D539" s="892">
        <v>10994.46</v>
      </c>
    </row>
    <row r="540" spans="1:4">
      <c r="A540" s="891" t="s">
        <v>8353</v>
      </c>
      <c r="B540" s="891" t="s">
        <v>3243</v>
      </c>
      <c r="C540" s="891" t="s">
        <v>8353</v>
      </c>
      <c r="D540" s="892">
        <v>10889.76</v>
      </c>
    </row>
    <row r="541" spans="1:4">
      <c r="A541" s="891" t="s">
        <v>8354</v>
      </c>
      <c r="B541" s="891" t="s">
        <v>3244</v>
      </c>
      <c r="C541" s="891" t="s">
        <v>8354</v>
      </c>
      <c r="D541" s="892">
        <v>24168.29</v>
      </c>
    </row>
    <row r="542" spans="1:4">
      <c r="A542" s="891" t="s">
        <v>8355</v>
      </c>
      <c r="B542" s="891" t="s">
        <v>3245</v>
      </c>
      <c r="C542" s="891" t="s">
        <v>8355</v>
      </c>
      <c r="D542" s="892">
        <v>19632.97</v>
      </c>
    </row>
    <row r="543" spans="1:4">
      <c r="A543" s="891" t="s">
        <v>8356</v>
      </c>
      <c r="B543" s="891" t="s">
        <v>3246</v>
      </c>
      <c r="C543" s="891" t="s">
        <v>8356</v>
      </c>
      <c r="D543" s="892">
        <v>13193.36</v>
      </c>
    </row>
    <row r="544" spans="1:4">
      <c r="A544" s="891" t="s">
        <v>1391</v>
      </c>
      <c r="B544" s="891" t="s">
        <v>3247</v>
      </c>
      <c r="C544" s="891" t="s">
        <v>1391</v>
      </c>
      <c r="D544" s="892">
        <v>8974.5400000000009</v>
      </c>
    </row>
    <row r="545" spans="1:4">
      <c r="A545" s="891" t="s">
        <v>8357</v>
      </c>
      <c r="B545" s="891" t="s">
        <v>3248</v>
      </c>
      <c r="C545" s="891" t="s">
        <v>8357</v>
      </c>
      <c r="D545" s="892">
        <v>10575.63</v>
      </c>
    </row>
    <row r="546" spans="1:4">
      <c r="A546" s="891" t="s">
        <v>8358</v>
      </c>
      <c r="B546" s="891" t="s">
        <v>3249</v>
      </c>
      <c r="C546" s="891" t="s">
        <v>8358</v>
      </c>
      <c r="D546" s="892">
        <v>11936.85</v>
      </c>
    </row>
    <row r="547" spans="1:4">
      <c r="A547" s="891" t="s">
        <v>1396</v>
      </c>
      <c r="B547" s="891" t="s">
        <v>3250</v>
      </c>
      <c r="C547" s="891" t="s">
        <v>1396</v>
      </c>
      <c r="D547" s="892">
        <v>13673.28</v>
      </c>
    </row>
    <row r="548" spans="1:4">
      <c r="A548" s="891" t="s">
        <v>8359</v>
      </c>
      <c r="B548" s="891" t="s">
        <v>3251</v>
      </c>
      <c r="C548" s="891" t="s">
        <v>8359</v>
      </c>
      <c r="D548" s="892">
        <v>16125.22</v>
      </c>
    </row>
    <row r="549" spans="1:4">
      <c r="A549" s="891" t="s">
        <v>9161</v>
      </c>
      <c r="B549" s="891" t="s">
        <v>9162</v>
      </c>
      <c r="C549" s="891" t="s">
        <v>9161</v>
      </c>
      <c r="D549" s="892">
        <v>10680.33</v>
      </c>
    </row>
    <row r="550" spans="1:4">
      <c r="A550" s="891" t="s">
        <v>8360</v>
      </c>
      <c r="B550" s="891" t="s">
        <v>3252</v>
      </c>
      <c r="C550" s="891" t="s">
        <v>8360</v>
      </c>
      <c r="D550" s="892">
        <v>12408.04</v>
      </c>
    </row>
    <row r="551" spans="1:4">
      <c r="A551" s="891" t="s">
        <v>1399</v>
      </c>
      <c r="B551" s="891" t="s">
        <v>3253</v>
      </c>
      <c r="C551" s="891" t="s">
        <v>1399</v>
      </c>
      <c r="D551" s="892">
        <v>25525.59</v>
      </c>
    </row>
    <row r="552" spans="1:4">
      <c r="A552" s="891" t="s">
        <v>8361</v>
      </c>
      <c r="B552" s="891" t="s">
        <v>3254</v>
      </c>
      <c r="C552" s="891" t="s">
        <v>8361</v>
      </c>
      <c r="D552" s="892">
        <v>12931.58</v>
      </c>
    </row>
    <row r="553" spans="1:4">
      <c r="A553" s="891" t="s">
        <v>8362</v>
      </c>
      <c r="B553" s="891" t="s">
        <v>3255</v>
      </c>
      <c r="C553" s="891" t="s">
        <v>8362</v>
      </c>
      <c r="D553" s="892">
        <v>19790.04</v>
      </c>
    </row>
    <row r="554" spans="1:4">
      <c r="A554" s="891" t="s">
        <v>1405</v>
      </c>
      <c r="B554" s="891" t="s">
        <v>3256</v>
      </c>
      <c r="C554" s="891" t="s">
        <v>1405</v>
      </c>
      <c r="D554" s="892">
        <v>6544.32</v>
      </c>
    </row>
    <row r="555" spans="1:4">
      <c r="A555" s="891" t="s">
        <v>1407</v>
      </c>
      <c r="B555" s="891" t="s">
        <v>3257</v>
      </c>
      <c r="C555" s="891" t="s">
        <v>1407</v>
      </c>
      <c r="D555" s="892">
        <v>7382</v>
      </c>
    </row>
    <row r="556" spans="1:4">
      <c r="A556" s="891" t="s">
        <v>8363</v>
      </c>
      <c r="B556" s="891" t="s">
        <v>3258</v>
      </c>
      <c r="C556" s="891" t="s">
        <v>8363</v>
      </c>
      <c r="D556" s="892">
        <v>10889.76</v>
      </c>
    </row>
    <row r="557" spans="1:4">
      <c r="A557" s="891" t="s">
        <v>1409</v>
      </c>
      <c r="B557" s="891" t="s">
        <v>3259</v>
      </c>
      <c r="C557" s="891" t="s">
        <v>1409</v>
      </c>
      <c r="D557" s="892">
        <v>18260.66</v>
      </c>
    </row>
    <row r="558" spans="1:4">
      <c r="A558" s="891" t="s">
        <v>8364</v>
      </c>
      <c r="B558" s="891" t="s">
        <v>3260</v>
      </c>
      <c r="C558" s="891" t="s">
        <v>8364</v>
      </c>
      <c r="D558" s="892">
        <v>12209.09</v>
      </c>
    </row>
    <row r="559" spans="1:4">
      <c r="A559" s="891" t="s">
        <v>8365</v>
      </c>
      <c r="B559" s="891" t="s">
        <v>3261</v>
      </c>
      <c r="C559" s="891" t="s">
        <v>8365</v>
      </c>
      <c r="D559" s="892">
        <v>8795.57</v>
      </c>
    </row>
    <row r="560" spans="1:4">
      <c r="A560" s="891" t="s">
        <v>8366</v>
      </c>
      <c r="B560" s="891" t="s">
        <v>3262</v>
      </c>
      <c r="C560" s="891" t="s">
        <v>8366</v>
      </c>
      <c r="D560" s="892">
        <v>12303.33</v>
      </c>
    </row>
    <row r="561" spans="1:4">
      <c r="A561" s="891" t="s">
        <v>8367</v>
      </c>
      <c r="B561" s="891" t="s">
        <v>3263</v>
      </c>
      <c r="C561" s="891" t="s">
        <v>8367</v>
      </c>
      <c r="D561" s="892">
        <v>14031.03</v>
      </c>
    </row>
    <row r="562" spans="1:4">
      <c r="A562" s="891" t="s">
        <v>1417</v>
      </c>
      <c r="B562" s="891" t="s">
        <v>3264</v>
      </c>
      <c r="C562" s="891" t="s">
        <v>1417</v>
      </c>
      <c r="D562" s="892">
        <v>12128.47</v>
      </c>
    </row>
    <row r="563" spans="1:4">
      <c r="A563" s="891" t="s">
        <v>9163</v>
      </c>
      <c r="B563" s="891" t="s">
        <v>9164</v>
      </c>
      <c r="C563" s="891" t="s">
        <v>9163</v>
      </c>
      <c r="D563" s="892">
        <v>20522.98</v>
      </c>
    </row>
    <row r="564" spans="1:4">
      <c r="A564" s="891" t="s">
        <v>8368</v>
      </c>
      <c r="B564" s="891" t="s">
        <v>3265</v>
      </c>
      <c r="C564" s="891" t="s">
        <v>8368</v>
      </c>
      <c r="D564" s="892">
        <v>28672.52</v>
      </c>
    </row>
    <row r="565" spans="1:4">
      <c r="A565" s="891" t="s">
        <v>1422</v>
      </c>
      <c r="B565" s="891" t="s">
        <v>3266</v>
      </c>
      <c r="C565" s="891" t="s">
        <v>1422</v>
      </c>
      <c r="D565" s="892">
        <v>11832.14</v>
      </c>
    </row>
    <row r="566" spans="1:4">
      <c r="A566" s="891" t="s">
        <v>8369</v>
      </c>
      <c r="B566" s="891" t="s">
        <v>3267</v>
      </c>
      <c r="C566" s="891" t="s">
        <v>8369</v>
      </c>
      <c r="D566" s="892">
        <v>14449.87</v>
      </c>
    </row>
    <row r="567" spans="1:4">
      <c r="A567" s="891" t="s">
        <v>1426</v>
      </c>
      <c r="B567" s="891" t="s">
        <v>3268</v>
      </c>
      <c r="C567" s="891" t="s">
        <v>1426</v>
      </c>
      <c r="D567" s="892">
        <v>11858.32</v>
      </c>
    </row>
    <row r="568" spans="1:4">
      <c r="A568" s="891" t="s">
        <v>8370</v>
      </c>
      <c r="B568" s="891" t="s">
        <v>3269</v>
      </c>
      <c r="C568" s="891" t="s">
        <v>8370</v>
      </c>
      <c r="D568" s="892">
        <v>17015.240000000002</v>
      </c>
    </row>
    <row r="569" spans="1:4">
      <c r="A569" s="891" t="s">
        <v>1429</v>
      </c>
      <c r="B569" s="891" t="s">
        <v>3270</v>
      </c>
      <c r="C569" s="891" t="s">
        <v>1429</v>
      </c>
      <c r="D569" s="892">
        <v>12826.88</v>
      </c>
    </row>
    <row r="570" spans="1:4">
      <c r="A570" s="891" t="s">
        <v>8371</v>
      </c>
      <c r="B570" s="891" t="s">
        <v>3271</v>
      </c>
      <c r="C570" s="891" t="s">
        <v>8371</v>
      </c>
      <c r="D570" s="892">
        <v>7486.71</v>
      </c>
    </row>
    <row r="571" spans="1:4">
      <c r="A571" s="891" t="s">
        <v>1432</v>
      </c>
      <c r="B571" s="891" t="s">
        <v>3272</v>
      </c>
      <c r="C571" s="891" t="s">
        <v>1432</v>
      </c>
      <c r="D571" s="892">
        <v>8668.98</v>
      </c>
    </row>
    <row r="572" spans="1:4">
      <c r="A572" s="891" t="s">
        <v>8372</v>
      </c>
      <c r="B572" s="891" t="s">
        <v>3273</v>
      </c>
      <c r="C572" s="891" t="s">
        <v>8372</v>
      </c>
      <c r="D572" s="892">
        <v>17695.849999999999</v>
      </c>
    </row>
    <row r="573" spans="1:4">
      <c r="A573" s="891" t="s">
        <v>8373</v>
      </c>
      <c r="B573" s="891" t="s">
        <v>3274</v>
      </c>
      <c r="C573" s="891" t="s">
        <v>8373</v>
      </c>
      <c r="D573" s="892">
        <v>9476.18</v>
      </c>
    </row>
    <row r="574" spans="1:4">
      <c r="A574" s="891" t="s">
        <v>8374</v>
      </c>
      <c r="B574" s="891" t="s">
        <v>3275</v>
      </c>
      <c r="C574" s="891" t="s">
        <v>8374</v>
      </c>
      <c r="D574" s="892">
        <v>11046.82</v>
      </c>
    </row>
    <row r="575" spans="1:4">
      <c r="A575" s="891" t="s">
        <v>8375</v>
      </c>
      <c r="B575" s="891" t="s">
        <v>3276</v>
      </c>
      <c r="C575" s="891" t="s">
        <v>8375</v>
      </c>
      <c r="D575" s="892">
        <v>6558.98</v>
      </c>
    </row>
    <row r="576" spans="1:4">
      <c r="A576" s="891" t="s">
        <v>8376</v>
      </c>
      <c r="B576" s="891" t="s">
        <v>3277</v>
      </c>
      <c r="C576" s="891" t="s">
        <v>8376</v>
      </c>
      <c r="D576" s="892">
        <v>15130.48</v>
      </c>
    </row>
    <row r="577" spans="1:4">
      <c r="A577" s="891" t="s">
        <v>8377</v>
      </c>
      <c r="B577" s="891" t="s">
        <v>3278</v>
      </c>
      <c r="C577" s="891" t="s">
        <v>8377</v>
      </c>
      <c r="D577" s="892">
        <v>10366.209999999999</v>
      </c>
    </row>
    <row r="578" spans="1:4">
      <c r="A578" s="891" t="s">
        <v>8378</v>
      </c>
      <c r="B578" s="891" t="s">
        <v>3279</v>
      </c>
      <c r="C578" s="891" t="s">
        <v>8378</v>
      </c>
      <c r="D578" s="892">
        <v>12617.46</v>
      </c>
    </row>
    <row r="579" spans="1:4">
      <c r="A579" s="891" t="s">
        <v>8379</v>
      </c>
      <c r="B579" s="891" t="s">
        <v>3280</v>
      </c>
      <c r="C579" s="891" t="s">
        <v>8379</v>
      </c>
      <c r="D579" s="892">
        <v>11727.43</v>
      </c>
    </row>
    <row r="580" spans="1:4">
      <c r="A580" s="891" t="s">
        <v>8380</v>
      </c>
      <c r="B580" s="891" t="s">
        <v>3281</v>
      </c>
      <c r="C580" s="891" t="s">
        <v>8380</v>
      </c>
      <c r="D580" s="892">
        <v>12931.58</v>
      </c>
    </row>
    <row r="581" spans="1:4">
      <c r="A581" s="891" t="s">
        <v>8381</v>
      </c>
      <c r="B581" s="891" t="s">
        <v>3282</v>
      </c>
      <c r="C581" s="891" t="s">
        <v>8381</v>
      </c>
      <c r="D581" s="892">
        <v>17538.79</v>
      </c>
    </row>
    <row r="582" spans="1:4">
      <c r="A582" s="891" t="s">
        <v>8894</v>
      </c>
      <c r="B582" s="891" t="s">
        <v>8895</v>
      </c>
      <c r="C582" s="891" t="s">
        <v>8894</v>
      </c>
      <c r="D582" s="892">
        <v>20104.16</v>
      </c>
    </row>
    <row r="583" spans="1:4">
      <c r="A583" s="891" t="s">
        <v>1464</v>
      </c>
      <c r="B583" s="891" t="s">
        <v>3283</v>
      </c>
      <c r="C583" s="891" t="s">
        <v>1464</v>
      </c>
      <c r="D583" s="892">
        <v>16062.39</v>
      </c>
    </row>
    <row r="584" spans="1:4">
      <c r="A584" s="891" t="s">
        <v>8382</v>
      </c>
      <c r="B584" s="891" t="s">
        <v>3284</v>
      </c>
      <c r="C584" s="891" t="s">
        <v>8382</v>
      </c>
      <c r="D584" s="892">
        <v>7905.54</v>
      </c>
    </row>
    <row r="585" spans="1:4">
      <c r="A585" s="891" t="s">
        <v>8383</v>
      </c>
      <c r="B585" s="891" t="s">
        <v>3285</v>
      </c>
      <c r="C585" s="891" t="s">
        <v>8383</v>
      </c>
      <c r="D585" s="892">
        <v>10538.98</v>
      </c>
    </row>
    <row r="586" spans="1:4">
      <c r="A586" s="891" t="s">
        <v>8384</v>
      </c>
      <c r="B586" s="891" t="s">
        <v>3286</v>
      </c>
      <c r="C586" s="891" t="s">
        <v>8384</v>
      </c>
      <c r="D586" s="892">
        <v>8586.15</v>
      </c>
    </row>
    <row r="587" spans="1:4">
      <c r="A587" s="891" t="s">
        <v>8385</v>
      </c>
      <c r="B587" s="891" t="s">
        <v>3287</v>
      </c>
      <c r="C587" s="891" t="s">
        <v>8385</v>
      </c>
      <c r="D587" s="892">
        <v>10785.05</v>
      </c>
    </row>
    <row r="588" spans="1:4">
      <c r="A588" s="891" t="s">
        <v>1473</v>
      </c>
      <c r="B588" s="891" t="s">
        <v>3288</v>
      </c>
      <c r="C588" s="891" t="s">
        <v>1473</v>
      </c>
      <c r="D588" s="892">
        <v>15915.8</v>
      </c>
    </row>
    <row r="589" spans="1:4">
      <c r="A589" s="891" t="s">
        <v>8386</v>
      </c>
      <c r="B589" s="891" t="s">
        <v>3289</v>
      </c>
      <c r="C589" s="891" t="s">
        <v>8386</v>
      </c>
      <c r="D589" s="892">
        <v>6963.16</v>
      </c>
    </row>
    <row r="590" spans="1:4">
      <c r="A590" s="891" t="s">
        <v>8387</v>
      </c>
      <c r="B590" s="891" t="s">
        <v>3290</v>
      </c>
      <c r="C590" s="891" t="s">
        <v>8387</v>
      </c>
      <c r="D590" s="892">
        <v>13298.07</v>
      </c>
    </row>
    <row r="591" spans="1:4">
      <c r="A591" s="891" t="s">
        <v>8388</v>
      </c>
      <c r="B591" s="891" t="s">
        <v>3291</v>
      </c>
      <c r="C591" s="891" t="s">
        <v>8388</v>
      </c>
      <c r="D591" s="892">
        <v>12502.27</v>
      </c>
    </row>
    <row r="592" spans="1:4">
      <c r="A592" s="891" t="s">
        <v>1482</v>
      </c>
      <c r="B592" s="891" t="s">
        <v>3292</v>
      </c>
      <c r="C592" s="891" t="s">
        <v>1482</v>
      </c>
      <c r="D592" s="892">
        <v>12242.14</v>
      </c>
    </row>
    <row r="593" spans="1:4">
      <c r="A593" s="891" t="s">
        <v>8389</v>
      </c>
      <c r="B593" s="891" t="s">
        <v>3293</v>
      </c>
      <c r="C593" s="891" t="s">
        <v>8389</v>
      </c>
      <c r="D593" s="892">
        <v>6858.45</v>
      </c>
    </row>
    <row r="594" spans="1:4">
      <c r="A594" s="891" t="s">
        <v>8390</v>
      </c>
      <c r="B594" s="891" t="s">
        <v>3294</v>
      </c>
      <c r="C594" s="891" t="s">
        <v>8390</v>
      </c>
      <c r="D594" s="892">
        <v>7827.01</v>
      </c>
    </row>
    <row r="595" spans="1:4">
      <c r="A595" s="891" t="s">
        <v>8391</v>
      </c>
      <c r="B595" s="891" t="s">
        <v>3295</v>
      </c>
      <c r="C595" s="891" t="s">
        <v>8391</v>
      </c>
      <c r="D595" s="892">
        <v>5916.07</v>
      </c>
    </row>
    <row r="596" spans="1:4">
      <c r="A596" s="891" t="s">
        <v>8392</v>
      </c>
      <c r="B596" s="891" t="s">
        <v>3296</v>
      </c>
      <c r="C596" s="891" t="s">
        <v>8392</v>
      </c>
      <c r="D596" s="892">
        <v>6806.1</v>
      </c>
    </row>
    <row r="597" spans="1:4">
      <c r="A597" s="891" t="s">
        <v>1494</v>
      </c>
      <c r="B597" s="891" t="s">
        <v>3297</v>
      </c>
      <c r="C597" s="891" t="s">
        <v>1494</v>
      </c>
      <c r="D597" s="892">
        <v>24332.61</v>
      </c>
    </row>
    <row r="598" spans="1:4">
      <c r="A598" s="891" t="s">
        <v>1495</v>
      </c>
      <c r="B598" s="891" t="s">
        <v>3298</v>
      </c>
      <c r="C598" s="891" t="s">
        <v>1495</v>
      </c>
      <c r="D598" s="892">
        <v>12451.29</v>
      </c>
    </row>
    <row r="599" spans="1:4">
      <c r="A599" s="891" t="s">
        <v>2780</v>
      </c>
      <c r="B599" s="891" t="s">
        <v>6507</v>
      </c>
      <c r="C599" s="891" t="s">
        <v>2780</v>
      </c>
      <c r="D599" s="892">
        <v>6432.95</v>
      </c>
    </row>
    <row r="600" spans="1:4">
      <c r="A600" s="891" t="s">
        <v>1500</v>
      </c>
      <c r="B600" s="891" t="s">
        <v>3299</v>
      </c>
      <c r="C600" s="891" t="s">
        <v>1500</v>
      </c>
      <c r="D600" s="892">
        <v>5834.38</v>
      </c>
    </row>
    <row r="601" spans="1:4">
      <c r="A601" s="891" t="s">
        <v>8393</v>
      </c>
      <c r="B601" s="891" t="s">
        <v>3300</v>
      </c>
      <c r="C601" s="891" t="s">
        <v>8393</v>
      </c>
      <c r="D601" s="892">
        <v>9046.8700000000008</v>
      </c>
    </row>
    <row r="602" spans="1:4">
      <c r="A602" s="891" t="s">
        <v>8394</v>
      </c>
      <c r="B602" s="891" t="s">
        <v>6508</v>
      </c>
      <c r="C602" s="891" t="s">
        <v>8394</v>
      </c>
      <c r="D602" s="892">
        <v>26648.49</v>
      </c>
    </row>
    <row r="603" spans="1:4">
      <c r="A603" s="891" t="s">
        <v>8395</v>
      </c>
      <c r="B603" s="891" t="s">
        <v>3301</v>
      </c>
      <c r="C603" s="891" t="s">
        <v>8395</v>
      </c>
      <c r="D603" s="892">
        <v>18742.939999999999</v>
      </c>
    </row>
    <row r="604" spans="1:4">
      <c r="A604" s="891" t="s">
        <v>8396</v>
      </c>
      <c r="B604" s="891" t="s">
        <v>3302</v>
      </c>
      <c r="C604" s="891" t="s">
        <v>8396</v>
      </c>
      <c r="D604" s="892">
        <v>7465.77</v>
      </c>
    </row>
    <row r="605" spans="1:4">
      <c r="A605" s="891" t="s">
        <v>1510</v>
      </c>
      <c r="B605" s="891" t="s">
        <v>3303</v>
      </c>
      <c r="C605" s="891" t="s">
        <v>1510</v>
      </c>
      <c r="D605" s="892">
        <v>5428.12</v>
      </c>
    </row>
    <row r="606" spans="1:4">
      <c r="A606" s="891" t="s">
        <v>1514</v>
      </c>
      <c r="B606" s="891" t="s">
        <v>3304</v>
      </c>
      <c r="C606" s="891" t="s">
        <v>1514</v>
      </c>
      <c r="D606" s="892">
        <v>9842.66</v>
      </c>
    </row>
    <row r="607" spans="1:4">
      <c r="A607" s="891" t="s">
        <v>8397</v>
      </c>
      <c r="B607" s="891" t="s">
        <v>3305</v>
      </c>
      <c r="C607" s="891" t="s">
        <v>8397</v>
      </c>
      <c r="D607" s="892">
        <v>9214.41</v>
      </c>
    </row>
    <row r="608" spans="1:4">
      <c r="A608" s="891" t="s">
        <v>8398</v>
      </c>
      <c r="B608" s="891" t="s">
        <v>3306</v>
      </c>
      <c r="C608" s="891" t="s">
        <v>8398</v>
      </c>
      <c r="D608" s="892">
        <v>11989.2</v>
      </c>
    </row>
    <row r="609" spans="1:4">
      <c r="A609" s="891" t="s">
        <v>8399</v>
      </c>
      <c r="B609" s="891" t="s">
        <v>3307</v>
      </c>
      <c r="C609" s="891" t="s">
        <v>8399</v>
      </c>
      <c r="D609" s="892">
        <v>20575.36</v>
      </c>
    </row>
    <row r="610" spans="1:4">
      <c r="A610" s="891" t="s">
        <v>1522</v>
      </c>
      <c r="B610" s="891" t="s">
        <v>3308</v>
      </c>
      <c r="C610" s="891" t="s">
        <v>1522</v>
      </c>
      <c r="D610" s="892">
        <v>6932.73</v>
      </c>
    </row>
    <row r="611" spans="1:4">
      <c r="A611" s="891" t="s">
        <v>8400</v>
      </c>
      <c r="B611" s="891" t="s">
        <v>3309</v>
      </c>
      <c r="C611" s="891" t="s">
        <v>8400</v>
      </c>
      <c r="D611" s="892">
        <v>12198.62</v>
      </c>
    </row>
    <row r="612" spans="1:4">
      <c r="A612" s="891" t="s">
        <v>1524</v>
      </c>
      <c r="B612" s="891" t="s">
        <v>3310</v>
      </c>
      <c r="C612" s="891" t="s">
        <v>1524</v>
      </c>
      <c r="D612" s="892">
        <v>11586.82</v>
      </c>
    </row>
    <row r="613" spans="1:4">
      <c r="A613" s="891" t="s">
        <v>8401</v>
      </c>
      <c r="B613" s="891" t="s">
        <v>3311</v>
      </c>
      <c r="C613" s="891" t="s">
        <v>8401</v>
      </c>
      <c r="D613" s="892">
        <v>6738.04</v>
      </c>
    </row>
    <row r="614" spans="1:4">
      <c r="A614" s="891" t="s">
        <v>8402</v>
      </c>
      <c r="B614" s="891" t="s">
        <v>3312</v>
      </c>
      <c r="C614" s="891" t="s">
        <v>8402</v>
      </c>
      <c r="D614" s="892">
        <v>7689.84</v>
      </c>
    </row>
    <row r="615" spans="1:4">
      <c r="A615" s="891" t="s">
        <v>8403</v>
      </c>
      <c r="B615" s="891" t="s">
        <v>3313</v>
      </c>
      <c r="C615" s="891" t="s">
        <v>8403</v>
      </c>
      <c r="D615" s="892">
        <v>14135.74</v>
      </c>
    </row>
    <row r="616" spans="1:4">
      <c r="A616" s="891" t="s">
        <v>8404</v>
      </c>
      <c r="B616" s="891" t="s">
        <v>3314</v>
      </c>
      <c r="C616" s="891" t="s">
        <v>8404</v>
      </c>
      <c r="D616" s="892">
        <v>15182.83</v>
      </c>
    </row>
    <row r="617" spans="1:4">
      <c r="A617" s="891" t="s">
        <v>1536</v>
      </c>
      <c r="B617" s="891" t="s">
        <v>3315</v>
      </c>
      <c r="C617" s="891" t="s">
        <v>1536</v>
      </c>
      <c r="D617" s="892">
        <v>10261.5</v>
      </c>
    </row>
    <row r="618" spans="1:4">
      <c r="A618" s="891" t="s">
        <v>8405</v>
      </c>
      <c r="B618" s="891" t="s">
        <v>3316</v>
      </c>
      <c r="C618" s="891" t="s">
        <v>8405</v>
      </c>
      <c r="D618" s="892">
        <v>10627.98</v>
      </c>
    </row>
    <row r="619" spans="1:4">
      <c r="A619" s="891" t="s">
        <v>8406</v>
      </c>
      <c r="B619" s="891" t="s">
        <v>3317</v>
      </c>
      <c r="C619" s="891" t="s">
        <v>8406</v>
      </c>
      <c r="D619" s="892">
        <v>18271.75</v>
      </c>
    </row>
    <row r="620" spans="1:4">
      <c r="A620" s="891" t="s">
        <v>8407</v>
      </c>
      <c r="B620" s="891" t="s">
        <v>4621</v>
      </c>
      <c r="C620" s="891" t="s">
        <v>8407</v>
      </c>
      <c r="D620" s="892">
        <v>12512.75</v>
      </c>
    </row>
    <row r="621" spans="1:4">
      <c r="A621" s="891" t="s">
        <v>8896</v>
      </c>
      <c r="B621" s="891" t="s">
        <v>8897</v>
      </c>
      <c r="C621" s="891" t="s">
        <v>8896</v>
      </c>
      <c r="D621" s="892">
        <v>49684.5</v>
      </c>
    </row>
    <row r="622" spans="1:4">
      <c r="A622" s="891" t="s">
        <v>8408</v>
      </c>
      <c r="B622" s="891" t="s">
        <v>3318</v>
      </c>
      <c r="C622" s="891" t="s">
        <v>8408</v>
      </c>
      <c r="D622" s="892">
        <v>19318.849999999999</v>
      </c>
    </row>
    <row r="623" spans="1:4">
      <c r="A623" s="891" t="s">
        <v>9165</v>
      </c>
      <c r="B623" s="891" t="s">
        <v>9166</v>
      </c>
      <c r="C623" s="891" t="s">
        <v>9165</v>
      </c>
      <c r="D623" s="892">
        <v>22355.4</v>
      </c>
    </row>
    <row r="624" spans="1:4">
      <c r="A624" s="891" t="s">
        <v>1542</v>
      </c>
      <c r="B624" s="891" t="s">
        <v>3319</v>
      </c>
      <c r="C624" s="891" t="s">
        <v>1542</v>
      </c>
      <c r="D624" s="892">
        <v>8984.0499999999993</v>
      </c>
    </row>
    <row r="625" spans="1:4">
      <c r="A625" s="891" t="s">
        <v>8409</v>
      </c>
      <c r="B625" s="891" t="s">
        <v>3320</v>
      </c>
      <c r="C625" s="891" t="s">
        <v>8409</v>
      </c>
      <c r="D625" s="892">
        <v>16701.12</v>
      </c>
    </row>
    <row r="626" spans="1:4">
      <c r="A626" s="891" t="s">
        <v>8410</v>
      </c>
      <c r="B626" s="891" t="s">
        <v>3321</v>
      </c>
      <c r="C626" s="891" t="s">
        <v>8410</v>
      </c>
      <c r="D626" s="892">
        <v>9214.41</v>
      </c>
    </row>
    <row r="627" spans="1:4">
      <c r="A627" s="891" t="s">
        <v>8411</v>
      </c>
      <c r="B627" s="891" t="s">
        <v>3322</v>
      </c>
      <c r="C627" s="891" t="s">
        <v>8411</v>
      </c>
      <c r="D627" s="892">
        <v>9266.76</v>
      </c>
    </row>
    <row r="628" spans="1:4">
      <c r="A628" s="891" t="s">
        <v>8898</v>
      </c>
      <c r="B628" s="891" t="s">
        <v>8899</v>
      </c>
      <c r="C628" s="891" t="s">
        <v>8898</v>
      </c>
      <c r="D628" s="892">
        <v>12631.95</v>
      </c>
    </row>
    <row r="629" spans="1:4">
      <c r="A629" s="891" t="s">
        <v>1553</v>
      </c>
      <c r="B629" s="891" t="s">
        <v>3323</v>
      </c>
      <c r="C629" s="891" t="s">
        <v>1553</v>
      </c>
      <c r="D629" s="892">
        <v>11618.97</v>
      </c>
    </row>
    <row r="630" spans="1:4">
      <c r="A630" s="891" t="s">
        <v>8412</v>
      </c>
      <c r="B630" s="891" t="s">
        <v>3324</v>
      </c>
      <c r="C630" s="891" t="s">
        <v>8412</v>
      </c>
      <c r="D630" s="892">
        <v>9790.31</v>
      </c>
    </row>
    <row r="631" spans="1:4">
      <c r="A631" s="891" t="s">
        <v>1556</v>
      </c>
      <c r="B631" s="891" t="s">
        <v>3325</v>
      </c>
      <c r="C631" s="891" t="s">
        <v>1556</v>
      </c>
      <c r="D631" s="892">
        <v>7800.83</v>
      </c>
    </row>
    <row r="632" spans="1:4">
      <c r="A632" s="891" t="s">
        <v>1558</v>
      </c>
      <c r="B632" s="891" t="s">
        <v>3326</v>
      </c>
      <c r="C632" s="891" t="s">
        <v>1558</v>
      </c>
      <c r="D632" s="892">
        <v>9895.02</v>
      </c>
    </row>
    <row r="633" spans="1:4">
      <c r="A633" s="891" t="s">
        <v>1561</v>
      </c>
      <c r="B633" s="891" t="s">
        <v>3327</v>
      </c>
      <c r="C633" s="891" t="s">
        <v>1561</v>
      </c>
      <c r="D633" s="892">
        <v>16711.59</v>
      </c>
    </row>
    <row r="634" spans="1:4">
      <c r="A634" s="891" t="s">
        <v>1562</v>
      </c>
      <c r="B634" s="891" t="s">
        <v>3328</v>
      </c>
      <c r="C634" s="891" t="s">
        <v>1562</v>
      </c>
      <c r="D634" s="892">
        <v>6053.62</v>
      </c>
    </row>
    <row r="635" spans="1:4">
      <c r="A635" s="891" t="s">
        <v>1564</v>
      </c>
      <c r="B635" s="891" t="s">
        <v>3329</v>
      </c>
      <c r="C635" s="891" t="s">
        <v>1564</v>
      </c>
      <c r="D635" s="892">
        <v>7124.41</v>
      </c>
    </row>
    <row r="636" spans="1:4">
      <c r="A636" s="891" t="s">
        <v>8413</v>
      </c>
      <c r="B636" s="891" t="s">
        <v>3330</v>
      </c>
      <c r="C636" s="891" t="s">
        <v>8413</v>
      </c>
      <c r="D636" s="892">
        <v>12250.98</v>
      </c>
    </row>
    <row r="637" spans="1:4">
      <c r="A637" s="891" t="s">
        <v>8414</v>
      </c>
      <c r="B637" s="891" t="s">
        <v>3331</v>
      </c>
      <c r="C637" s="891" t="s">
        <v>8414</v>
      </c>
      <c r="D637" s="892">
        <v>11046.82</v>
      </c>
    </row>
    <row r="638" spans="1:4">
      <c r="A638" s="891" t="s">
        <v>8415</v>
      </c>
      <c r="B638" s="891" t="s">
        <v>3332</v>
      </c>
      <c r="C638" s="891" t="s">
        <v>8415</v>
      </c>
      <c r="D638" s="892">
        <v>11832.14</v>
      </c>
    </row>
    <row r="639" spans="1:4">
      <c r="A639" s="891" t="s">
        <v>7216</v>
      </c>
      <c r="B639" s="891" t="s">
        <v>3333</v>
      </c>
      <c r="C639" s="891" t="s">
        <v>7216</v>
      </c>
      <c r="D639" s="892">
        <v>21250.73</v>
      </c>
    </row>
    <row r="640" spans="1:4">
      <c r="A640" s="891" t="s">
        <v>8416</v>
      </c>
      <c r="B640" s="891" t="s">
        <v>3334</v>
      </c>
      <c r="C640" s="891" t="s">
        <v>8416</v>
      </c>
      <c r="D640" s="892">
        <v>19224.61</v>
      </c>
    </row>
    <row r="641" spans="1:4">
      <c r="A641" s="891" t="s">
        <v>8417</v>
      </c>
      <c r="B641" s="891" t="s">
        <v>3335</v>
      </c>
      <c r="C641" s="891" t="s">
        <v>8417</v>
      </c>
      <c r="D641" s="892">
        <v>9386.1299999999992</v>
      </c>
    </row>
    <row r="642" spans="1:4">
      <c r="A642" s="891" t="s">
        <v>8418</v>
      </c>
      <c r="B642" s="891" t="s">
        <v>3336</v>
      </c>
      <c r="C642" s="891" t="s">
        <v>8418</v>
      </c>
      <c r="D642" s="892">
        <v>9162.0499999999993</v>
      </c>
    </row>
    <row r="643" spans="1:4">
      <c r="A643" s="891" t="s">
        <v>1452</v>
      </c>
      <c r="B643" s="891" t="s">
        <v>3337</v>
      </c>
      <c r="C643" s="891" t="s">
        <v>1452</v>
      </c>
      <c r="D643" s="892">
        <v>15706.38</v>
      </c>
    </row>
    <row r="644" spans="1:4">
      <c r="A644" s="891" t="s">
        <v>8419</v>
      </c>
      <c r="B644" s="891" t="s">
        <v>3338</v>
      </c>
      <c r="C644" s="891" t="s">
        <v>8419</v>
      </c>
      <c r="D644" s="892">
        <v>3088.92</v>
      </c>
    </row>
    <row r="645" spans="1:4">
      <c r="A645" s="891" t="s">
        <v>2031</v>
      </c>
      <c r="B645" s="891" t="s">
        <v>3339</v>
      </c>
      <c r="C645" s="891" t="s">
        <v>2031</v>
      </c>
      <c r="D645" s="892">
        <v>6048.69</v>
      </c>
    </row>
    <row r="646" spans="1:4">
      <c r="A646" s="891" t="s">
        <v>2033</v>
      </c>
      <c r="B646" s="891" t="s">
        <v>3340</v>
      </c>
      <c r="C646" s="891" t="s">
        <v>2033</v>
      </c>
      <c r="D646" s="892">
        <v>7696.13</v>
      </c>
    </row>
    <row r="647" spans="1:4">
      <c r="A647" s="891" t="s">
        <v>4622</v>
      </c>
      <c r="B647" s="891" t="s">
        <v>3341</v>
      </c>
      <c r="C647" s="891" t="s">
        <v>4622</v>
      </c>
      <c r="D647" s="892">
        <v>11894.97</v>
      </c>
    </row>
    <row r="648" spans="1:4">
      <c r="A648" s="891" t="s">
        <v>8900</v>
      </c>
      <c r="B648" s="891" t="s">
        <v>8901</v>
      </c>
      <c r="C648" s="891" t="s">
        <v>8900</v>
      </c>
      <c r="D648" s="892">
        <v>18030.919999999998</v>
      </c>
    </row>
    <row r="649" spans="1:4">
      <c r="A649" s="891" t="s">
        <v>7217</v>
      </c>
      <c r="B649" s="891" t="s">
        <v>3342</v>
      </c>
      <c r="C649" s="891" t="s">
        <v>7217</v>
      </c>
      <c r="D649" s="892">
        <v>8429.09</v>
      </c>
    </row>
    <row r="650" spans="1:4">
      <c r="A650" s="891" t="s">
        <v>1579</v>
      </c>
      <c r="B650" s="891" t="s">
        <v>3343</v>
      </c>
      <c r="C650" s="891" t="s">
        <v>1579</v>
      </c>
      <c r="D650" s="892">
        <v>8167.32</v>
      </c>
    </row>
    <row r="651" spans="1:4">
      <c r="A651" s="891" t="s">
        <v>1580</v>
      </c>
      <c r="B651" s="891" t="s">
        <v>3344</v>
      </c>
      <c r="C651" s="891" t="s">
        <v>1580</v>
      </c>
      <c r="D651" s="892">
        <v>6701.39</v>
      </c>
    </row>
    <row r="652" spans="1:4">
      <c r="A652" s="891" t="s">
        <v>7218</v>
      </c>
      <c r="B652" s="891" t="s">
        <v>3345</v>
      </c>
      <c r="C652" s="891" t="s">
        <v>7218</v>
      </c>
      <c r="D652" s="892">
        <v>9041.64</v>
      </c>
    </row>
    <row r="653" spans="1:4">
      <c r="A653" s="891" t="s">
        <v>4623</v>
      </c>
      <c r="B653" s="891" t="s">
        <v>3346</v>
      </c>
      <c r="C653" s="891" t="s">
        <v>4623</v>
      </c>
      <c r="D653" s="892">
        <v>6649.03</v>
      </c>
    </row>
    <row r="654" spans="1:4">
      <c r="A654" s="891" t="s">
        <v>7219</v>
      </c>
      <c r="B654" s="891" t="s">
        <v>3347</v>
      </c>
      <c r="C654" s="891" t="s">
        <v>7219</v>
      </c>
      <c r="D654" s="892">
        <v>7591.42</v>
      </c>
    </row>
    <row r="655" spans="1:4">
      <c r="A655" s="891" t="s">
        <v>7220</v>
      </c>
      <c r="B655" s="891" t="s">
        <v>3348</v>
      </c>
      <c r="C655" s="891" t="s">
        <v>7220</v>
      </c>
      <c r="D655" s="892">
        <v>7224.93</v>
      </c>
    </row>
    <row r="656" spans="1:4">
      <c r="A656" s="891" t="s">
        <v>7221</v>
      </c>
      <c r="B656" s="891" t="s">
        <v>3349</v>
      </c>
      <c r="C656" s="891" t="s">
        <v>7221</v>
      </c>
      <c r="D656" s="892">
        <v>12303.33</v>
      </c>
    </row>
    <row r="657" spans="1:4">
      <c r="A657" s="891" t="s">
        <v>7222</v>
      </c>
      <c r="B657" s="891" t="s">
        <v>3350</v>
      </c>
      <c r="C657" s="891" t="s">
        <v>7222</v>
      </c>
      <c r="D657" s="892">
        <v>5916.07</v>
      </c>
    </row>
    <row r="658" spans="1:4">
      <c r="A658" s="891" t="s">
        <v>7223</v>
      </c>
      <c r="B658" s="891" t="s">
        <v>6509</v>
      </c>
      <c r="C658" s="891" t="s">
        <v>7223</v>
      </c>
      <c r="D658" s="892">
        <v>6701.38</v>
      </c>
    </row>
    <row r="659" spans="1:4">
      <c r="A659" s="891" t="s">
        <v>7224</v>
      </c>
      <c r="B659" s="891" t="s">
        <v>6510</v>
      </c>
      <c r="C659" s="891" t="s">
        <v>7224</v>
      </c>
      <c r="D659" s="892">
        <v>6753.74</v>
      </c>
    </row>
    <row r="660" spans="1:4">
      <c r="A660" s="891" t="s">
        <v>7225</v>
      </c>
      <c r="B660" s="891" t="s">
        <v>3351</v>
      </c>
      <c r="C660" s="891" t="s">
        <v>7225</v>
      </c>
      <c r="D660" s="892">
        <v>18931.419999999998</v>
      </c>
    </row>
    <row r="661" spans="1:4">
      <c r="A661" s="891" t="s">
        <v>4626</v>
      </c>
      <c r="B661" s="891" t="s">
        <v>3352</v>
      </c>
      <c r="C661" s="891" t="s">
        <v>4626</v>
      </c>
      <c r="D661" s="892">
        <v>11685.55</v>
      </c>
    </row>
    <row r="662" spans="1:4">
      <c r="A662" s="891" t="s">
        <v>1594</v>
      </c>
      <c r="B662" s="891" t="s">
        <v>3353</v>
      </c>
      <c r="C662" s="891" t="s">
        <v>1594</v>
      </c>
      <c r="D662" s="892">
        <v>5706.65</v>
      </c>
    </row>
    <row r="663" spans="1:4">
      <c r="A663" s="891" t="s">
        <v>7226</v>
      </c>
      <c r="B663" s="891" t="s">
        <v>3354</v>
      </c>
      <c r="C663" s="891" t="s">
        <v>7226</v>
      </c>
      <c r="D663" s="892">
        <v>7120.22</v>
      </c>
    </row>
    <row r="664" spans="1:4">
      <c r="A664" s="891" t="s">
        <v>7227</v>
      </c>
      <c r="B664" s="891" t="s">
        <v>3355</v>
      </c>
      <c r="C664" s="891" t="s">
        <v>7227</v>
      </c>
      <c r="D664" s="892">
        <v>11570.37</v>
      </c>
    </row>
    <row r="665" spans="1:4">
      <c r="A665" s="891" t="s">
        <v>7228</v>
      </c>
      <c r="B665" s="891" t="s">
        <v>3356</v>
      </c>
      <c r="C665" s="891" t="s">
        <v>7228</v>
      </c>
      <c r="D665" s="892">
        <v>12128.47</v>
      </c>
    </row>
    <row r="666" spans="1:4">
      <c r="A666" s="891" t="s">
        <v>7229</v>
      </c>
      <c r="B666" s="891" t="s">
        <v>3357</v>
      </c>
      <c r="C666" s="891" t="s">
        <v>7229</v>
      </c>
      <c r="D666" s="892">
        <v>6491.97</v>
      </c>
    </row>
    <row r="667" spans="1:4">
      <c r="A667" s="891" t="s">
        <v>7230</v>
      </c>
      <c r="B667" s="891" t="s">
        <v>3358</v>
      </c>
      <c r="C667" s="891" t="s">
        <v>7230</v>
      </c>
      <c r="D667" s="892">
        <v>6177.84</v>
      </c>
    </row>
    <row r="668" spans="1:4">
      <c r="A668" s="891" t="s">
        <v>8902</v>
      </c>
      <c r="B668" s="891" t="s">
        <v>8903</v>
      </c>
      <c r="C668" s="891" t="s">
        <v>8902</v>
      </c>
      <c r="D668" s="892">
        <v>7539.06</v>
      </c>
    </row>
    <row r="669" spans="1:4">
      <c r="A669" s="891" t="s">
        <v>7231</v>
      </c>
      <c r="B669" s="891" t="s">
        <v>3359</v>
      </c>
      <c r="C669" s="891" t="s">
        <v>7231</v>
      </c>
      <c r="D669" s="892">
        <v>7853.19</v>
      </c>
    </row>
    <row r="670" spans="1:4">
      <c r="A670" s="891" t="s">
        <v>1602</v>
      </c>
      <c r="B670" s="891" t="s">
        <v>3360</v>
      </c>
      <c r="C670" s="891" t="s">
        <v>1602</v>
      </c>
      <c r="D670" s="892">
        <v>4669.72</v>
      </c>
    </row>
    <row r="671" spans="1:4">
      <c r="A671" s="891" t="s">
        <v>7232</v>
      </c>
      <c r="B671" s="891" t="s">
        <v>3361</v>
      </c>
      <c r="C671" s="891" t="s">
        <v>7232</v>
      </c>
      <c r="D671" s="892">
        <v>5811.36</v>
      </c>
    </row>
    <row r="672" spans="1:4">
      <c r="A672" s="891" t="s">
        <v>7233</v>
      </c>
      <c r="B672" s="891" t="s">
        <v>3362</v>
      </c>
      <c r="C672" s="891" t="s">
        <v>7233</v>
      </c>
      <c r="D672" s="892">
        <v>5026.04</v>
      </c>
    </row>
    <row r="673" spans="1:4">
      <c r="A673" s="891" t="s">
        <v>1607</v>
      </c>
      <c r="B673" s="891" t="s">
        <v>3363</v>
      </c>
      <c r="C673" s="891" t="s">
        <v>1607</v>
      </c>
      <c r="D673" s="892">
        <v>8010.25</v>
      </c>
    </row>
    <row r="674" spans="1:4">
      <c r="A674" s="891" t="s">
        <v>7234</v>
      </c>
      <c r="B674" s="891" t="s">
        <v>3364</v>
      </c>
      <c r="C674" s="891" t="s">
        <v>7234</v>
      </c>
      <c r="D674" s="892">
        <v>7434.35</v>
      </c>
    </row>
    <row r="675" spans="1:4">
      <c r="A675" s="891" t="s">
        <v>7235</v>
      </c>
      <c r="B675" s="891" t="s">
        <v>3365</v>
      </c>
      <c r="C675" s="891" t="s">
        <v>7235</v>
      </c>
      <c r="D675" s="892">
        <v>7224.93</v>
      </c>
    </row>
    <row r="676" spans="1:4">
      <c r="A676" s="891" t="s">
        <v>1610</v>
      </c>
      <c r="B676" s="891" t="s">
        <v>3366</v>
      </c>
      <c r="C676" s="891" t="s">
        <v>1610</v>
      </c>
      <c r="D676" s="892">
        <v>6020.78</v>
      </c>
    </row>
    <row r="677" spans="1:4">
      <c r="A677" s="891" t="s">
        <v>1612</v>
      </c>
      <c r="B677" s="891" t="s">
        <v>3367</v>
      </c>
      <c r="C677" s="891" t="s">
        <v>1612</v>
      </c>
      <c r="D677" s="892">
        <v>4711.91</v>
      </c>
    </row>
    <row r="678" spans="1:4">
      <c r="A678" s="891" t="s">
        <v>7236</v>
      </c>
      <c r="B678" s="891" t="s">
        <v>3368</v>
      </c>
      <c r="C678" s="891" t="s">
        <v>7236</v>
      </c>
      <c r="D678" s="892">
        <v>6910.81</v>
      </c>
    </row>
    <row r="679" spans="1:4">
      <c r="A679" s="891" t="s">
        <v>1614</v>
      </c>
      <c r="B679" s="891" t="s">
        <v>3369</v>
      </c>
      <c r="C679" s="891" t="s">
        <v>1614</v>
      </c>
      <c r="D679" s="892">
        <v>20418.29</v>
      </c>
    </row>
    <row r="680" spans="1:4">
      <c r="A680" s="891" t="s">
        <v>7237</v>
      </c>
      <c r="B680" s="891" t="s">
        <v>6511</v>
      </c>
      <c r="C680" s="891" t="s">
        <v>7237</v>
      </c>
      <c r="D680" s="892">
        <v>24240.18</v>
      </c>
    </row>
    <row r="681" spans="1:4">
      <c r="A681" s="891" t="s">
        <v>7238</v>
      </c>
      <c r="B681" s="891" t="s">
        <v>6512</v>
      </c>
      <c r="C681" s="891" t="s">
        <v>7238</v>
      </c>
      <c r="D681" s="892">
        <v>12627.93</v>
      </c>
    </row>
    <row r="682" spans="1:4">
      <c r="A682" s="891" t="s">
        <v>1615</v>
      </c>
      <c r="B682" s="891" t="s">
        <v>3370</v>
      </c>
      <c r="C682" s="891" t="s">
        <v>1615</v>
      </c>
      <c r="D682" s="892">
        <v>9800.7900000000009</v>
      </c>
    </row>
    <row r="683" spans="1:4">
      <c r="A683" s="891" t="s">
        <v>7239</v>
      </c>
      <c r="B683" s="891" t="s">
        <v>3371</v>
      </c>
      <c r="C683" s="891" t="s">
        <v>7239</v>
      </c>
      <c r="D683" s="892">
        <v>8481.44</v>
      </c>
    </row>
    <row r="684" spans="1:4">
      <c r="A684" s="891" t="s">
        <v>7240</v>
      </c>
      <c r="B684" s="891" t="s">
        <v>3372</v>
      </c>
      <c r="C684" s="891" t="s">
        <v>7240</v>
      </c>
      <c r="D684" s="892">
        <v>6701.39</v>
      </c>
    </row>
    <row r="685" spans="1:4">
      <c r="A685" s="891" t="s">
        <v>7241</v>
      </c>
      <c r="B685" s="891" t="s">
        <v>3373</v>
      </c>
      <c r="C685" s="891" t="s">
        <v>7241</v>
      </c>
      <c r="D685" s="892">
        <v>12879.23</v>
      </c>
    </row>
    <row r="686" spans="1:4">
      <c r="A686" s="891" t="s">
        <v>1620</v>
      </c>
      <c r="B686" s="891" t="s">
        <v>3374</v>
      </c>
      <c r="C686" s="891" t="s">
        <v>1620</v>
      </c>
      <c r="D686" s="892">
        <v>6954.78</v>
      </c>
    </row>
    <row r="687" spans="1:4">
      <c r="A687" s="891" t="s">
        <v>7242</v>
      </c>
      <c r="B687" s="891" t="s">
        <v>3375</v>
      </c>
      <c r="C687" s="891" t="s">
        <v>7242</v>
      </c>
      <c r="D687" s="892">
        <v>5811.36</v>
      </c>
    </row>
    <row r="688" spans="1:4">
      <c r="A688" s="891" t="s">
        <v>7243</v>
      </c>
      <c r="B688" s="891" t="s">
        <v>3376</v>
      </c>
      <c r="C688" s="891" t="s">
        <v>7243</v>
      </c>
      <c r="D688" s="892">
        <v>8167.32</v>
      </c>
    </row>
    <row r="689" spans="1:4">
      <c r="A689" s="891" t="s">
        <v>1623</v>
      </c>
      <c r="B689" s="891" t="s">
        <v>3377</v>
      </c>
      <c r="C689" s="891" t="s">
        <v>1623</v>
      </c>
      <c r="D689" s="892">
        <v>4900.3900000000003</v>
      </c>
    </row>
    <row r="690" spans="1:4">
      <c r="A690" s="891" t="s">
        <v>1625</v>
      </c>
      <c r="B690" s="891" t="s">
        <v>3378</v>
      </c>
      <c r="C690" s="891" t="s">
        <v>1625</v>
      </c>
      <c r="D690" s="892">
        <v>7696.13</v>
      </c>
    </row>
    <row r="691" spans="1:4">
      <c r="A691" s="891" t="s">
        <v>7244</v>
      </c>
      <c r="B691" s="891" t="s">
        <v>3379</v>
      </c>
      <c r="C691" s="891" t="s">
        <v>7244</v>
      </c>
      <c r="D691" s="892">
        <v>31465.11</v>
      </c>
    </row>
    <row r="692" spans="1:4">
      <c r="A692" s="891" t="s">
        <v>7245</v>
      </c>
      <c r="B692" s="891" t="s">
        <v>3380</v>
      </c>
      <c r="C692" s="891" t="s">
        <v>7245</v>
      </c>
      <c r="D692" s="892">
        <v>12931.58</v>
      </c>
    </row>
    <row r="693" spans="1:4">
      <c r="A693" s="891" t="s">
        <v>7246</v>
      </c>
      <c r="B693" s="891" t="s">
        <v>3381</v>
      </c>
      <c r="C693" s="891" t="s">
        <v>7246</v>
      </c>
      <c r="D693" s="892">
        <v>7237.5</v>
      </c>
    </row>
    <row r="694" spans="1:4">
      <c r="A694" s="891" t="s">
        <v>6315</v>
      </c>
      <c r="B694" s="891" t="s">
        <v>6513</v>
      </c>
      <c r="C694" s="891" t="s">
        <v>6315</v>
      </c>
      <c r="D694" s="892">
        <v>16077.04</v>
      </c>
    </row>
    <row r="695" spans="1:4">
      <c r="A695" s="891" t="s">
        <v>7247</v>
      </c>
      <c r="B695" s="891" t="s">
        <v>3382</v>
      </c>
      <c r="C695" s="891" t="s">
        <v>7247</v>
      </c>
      <c r="D695" s="892">
        <v>5654.3</v>
      </c>
    </row>
    <row r="696" spans="1:4">
      <c r="A696" s="891" t="s">
        <v>7248</v>
      </c>
      <c r="B696" s="891" t="s">
        <v>3383</v>
      </c>
      <c r="C696" s="891" t="s">
        <v>7248</v>
      </c>
      <c r="D696" s="892">
        <v>8690.86</v>
      </c>
    </row>
    <row r="697" spans="1:4">
      <c r="A697" s="891" t="s">
        <v>7249</v>
      </c>
      <c r="B697" s="891" t="s">
        <v>3384</v>
      </c>
      <c r="C697" s="891" t="s">
        <v>7249</v>
      </c>
      <c r="D697" s="892">
        <v>6334.91</v>
      </c>
    </row>
    <row r="698" spans="1:4">
      <c r="A698" s="891" t="s">
        <v>7250</v>
      </c>
      <c r="B698" s="891" t="s">
        <v>3385</v>
      </c>
      <c r="C698" s="891" t="s">
        <v>7250</v>
      </c>
      <c r="D698" s="892">
        <v>6701.39</v>
      </c>
    </row>
    <row r="699" spans="1:4">
      <c r="A699" s="891" t="s">
        <v>1639</v>
      </c>
      <c r="B699" s="891" t="s">
        <v>3386</v>
      </c>
      <c r="C699" s="891" t="s">
        <v>1639</v>
      </c>
      <c r="D699" s="892">
        <v>9004.99</v>
      </c>
    </row>
    <row r="700" spans="1:4">
      <c r="A700" s="891" t="s">
        <v>7251</v>
      </c>
      <c r="B700" s="891" t="s">
        <v>3387</v>
      </c>
      <c r="C700" s="891" t="s">
        <v>7251</v>
      </c>
      <c r="D700" s="892">
        <v>8311.82</v>
      </c>
    </row>
    <row r="701" spans="1:4">
      <c r="A701" s="891" t="s">
        <v>7252</v>
      </c>
      <c r="B701" s="891" t="s">
        <v>3388</v>
      </c>
      <c r="C701" s="891" t="s">
        <v>7252</v>
      </c>
      <c r="D701" s="892">
        <v>5340.17</v>
      </c>
    </row>
    <row r="702" spans="1:4">
      <c r="A702" s="891" t="s">
        <v>7253</v>
      </c>
      <c r="B702" s="891" t="s">
        <v>3389</v>
      </c>
      <c r="C702" s="891" t="s">
        <v>7253</v>
      </c>
      <c r="D702" s="892">
        <v>6596.68</v>
      </c>
    </row>
    <row r="703" spans="1:4">
      <c r="A703" s="891" t="s">
        <v>8904</v>
      </c>
      <c r="B703" s="891" t="s">
        <v>8905</v>
      </c>
      <c r="C703" s="891" t="s">
        <v>8904</v>
      </c>
      <c r="D703" s="892">
        <v>12816.4</v>
      </c>
    </row>
    <row r="704" spans="1:4">
      <c r="A704" s="891" t="s">
        <v>1647</v>
      </c>
      <c r="B704" s="891" t="s">
        <v>3390</v>
      </c>
      <c r="C704" s="891" t="s">
        <v>1647</v>
      </c>
      <c r="D704" s="892">
        <v>19818.66</v>
      </c>
    </row>
    <row r="705" spans="1:4">
      <c r="A705" s="891" t="s">
        <v>1649</v>
      </c>
      <c r="B705" s="891" t="s">
        <v>3391</v>
      </c>
      <c r="C705" s="891" t="s">
        <v>1649</v>
      </c>
      <c r="D705" s="892">
        <v>7172.58</v>
      </c>
    </row>
    <row r="706" spans="1:4">
      <c r="A706" s="891" t="s">
        <v>1651</v>
      </c>
      <c r="B706" s="891" t="s">
        <v>3392</v>
      </c>
      <c r="C706" s="891" t="s">
        <v>1651</v>
      </c>
      <c r="D706" s="892">
        <v>12231.11</v>
      </c>
    </row>
    <row r="707" spans="1:4">
      <c r="A707" s="891" t="s">
        <v>7254</v>
      </c>
      <c r="B707" s="891" t="s">
        <v>3393</v>
      </c>
      <c r="C707" s="891" t="s">
        <v>7254</v>
      </c>
      <c r="D707" s="892">
        <v>6387.26</v>
      </c>
    </row>
    <row r="708" spans="1:4">
      <c r="A708" s="891" t="s">
        <v>7255</v>
      </c>
      <c r="B708" s="891" t="s">
        <v>3394</v>
      </c>
      <c r="C708" s="891" t="s">
        <v>7255</v>
      </c>
      <c r="D708" s="892">
        <v>11392.35</v>
      </c>
    </row>
    <row r="709" spans="1:4">
      <c r="A709" s="891" t="s">
        <v>1656</v>
      </c>
      <c r="B709" s="891" t="s">
        <v>3395</v>
      </c>
      <c r="C709" s="891" t="s">
        <v>1656</v>
      </c>
      <c r="D709" s="892">
        <v>7158.34</v>
      </c>
    </row>
    <row r="710" spans="1:4">
      <c r="A710" s="891" t="s">
        <v>7256</v>
      </c>
      <c r="B710" s="891" t="s">
        <v>3396</v>
      </c>
      <c r="C710" s="891" t="s">
        <v>7256</v>
      </c>
      <c r="D710" s="892">
        <v>7172.58</v>
      </c>
    </row>
    <row r="711" spans="1:4">
      <c r="A711" s="891" t="s">
        <v>7257</v>
      </c>
      <c r="B711" s="891" t="s">
        <v>3397</v>
      </c>
      <c r="C711" s="891" t="s">
        <v>7257</v>
      </c>
      <c r="D711" s="892">
        <v>7486.71</v>
      </c>
    </row>
    <row r="712" spans="1:4">
      <c r="A712" s="891" t="s">
        <v>1661</v>
      </c>
      <c r="B712" s="891" t="s">
        <v>3398</v>
      </c>
      <c r="C712" s="891" t="s">
        <v>1661</v>
      </c>
      <c r="D712" s="892">
        <v>7109.13</v>
      </c>
    </row>
    <row r="713" spans="1:4">
      <c r="A713" s="891" t="s">
        <v>7258</v>
      </c>
      <c r="B713" s="891" t="s">
        <v>3399</v>
      </c>
      <c r="C713" s="891" t="s">
        <v>7258</v>
      </c>
      <c r="D713" s="892">
        <v>7800.83</v>
      </c>
    </row>
    <row r="714" spans="1:4">
      <c r="A714" s="891" t="s">
        <v>6514</v>
      </c>
      <c r="B714" s="891" t="s">
        <v>6515</v>
      </c>
      <c r="C714" s="891" t="s">
        <v>6514</v>
      </c>
      <c r="D714" s="892">
        <v>6919.59</v>
      </c>
    </row>
    <row r="715" spans="1:4">
      <c r="A715" s="891" t="s">
        <v>1665</v>
      </c>
      <c r="B715" s="891" t="s">
        <v>3400</v>
      </c>
      <c r="C715" s="891" t="s">
        <v>1665</v>
      </c>
      <c r="D715" s="892">
        <v>7853.19</v>
      </c>
    </row>
    <row r="716" spans="1:4">
      <c r="A716" s="891" t="s">
        <v>5288</v>
      </c>
      <c r="B716" s="891" t="s">
        <v>5286</v>
      </c>
      <c r="C716" s="891" t="s">
        <v>5288</v>
      </c>
      <c r="D716" s="892">
        <v>9989.26</v>
      </c>
    </row>
    <row r="717" spans="1:4">
      <c r="A717" s="891" t="s">
        <v>1667</v>
      </c>
      <c r="B717" s="891" t="s">
        <v>3401</v>
      </c>
      <c r="C717" s="891" t="s">
        <v>1667</v>
      </c>
      <c r="D717" s="892">
        <v>9077.06</v>
      </c>
    </row>
    <row r="718" spans="1:4">
      <c r="A718" s="891" t="s">
        <v>1669</v>
      </c>
      <c r="B718" s="891" t="s">
        <v>3402</v>
      </c>
      <c r="C718" s="891" t="s">
        <v>1669</v>
      </c>
      <c r="D718" s="892">
        <v>6910.81</v>
      </c>
    </row>
    <row r="719" spans="1:4">
      <c r="A719" s="891" t="s">
        <v>7259</v>
      </c>
      <c r="B719" s="891" t="s">
        <v>3403</v>
      </c>
      <c r="C719" s="891" t="s">
        <v>7259</v>
      </c>
      <c r="D719" s="892">
        <v>6450.09</v>
      </c>
    </row>
    <row r="720" spans="1:4">
      <c r="A720" s="891" t="s">
        <v>7260</v>
      </c>
      <c r="B720" s="891" t="s">
        <v>3404</v>
      </c>
      <c r="C720" s="891" t="s">
        <v>7260</v>
      </c>
      <c r="D720" s="892">
        <v>8533.7999999999993</v>
      </c>
    </row>
    <row r="721" spans="1:4">
      <c r="A721" s="891" t="s">
        <v>7261</v>
      </c>
      <c r="B721" s="891" t="s">
        <v>3405</v>
      </c>
      <c r="C721" s="891" t="s">
        <v>7261</v>
      </c>
      <c r="D721" s="892">
        <v>6544.32</v>
      </c>
    </row>
    <row r="722" spans="1:4">
      <c r="A722" s="891" t="s">
        <v>7262</v>
      </c>
      <c r="B722" s="891" t="s">
        <v>3406</v>
      </c>
      <c r="C722" s="891" t="s">
        <v>7262</v>
      </c>
      <c r="D722" s="892">
        <v>7539.06</v>
      </c>
    </row>
    <row r="723" spans="1:4">
      <c r="A723" s="891" t="s">
        <v>7263</v>
      </c>
      <c r="B723" s="891" t="s">
        <v>3407</v>
      </c>
      <c r="C723" s="891" t="s">
        <v>7263</v>
      </c>
      <c r="D723" s="892">
        <v>8062.61</v>
      </c>
    </row>
    <row r="724" spans="1:4">
      <c r="A724" s="891" t="s">
        <v>8906</v>
      </c>
      <c r="B724" s="891" t="s">
        <v>8907</v>
      </c>
      <c r="C724" s="891" t="s">
        <v>8906</v>
      </c>
      <c r="D724" s="892">
        <v>17758.68</v>
      </c>
    </row>
    <row r="725" spans="1:4">
      <c r="A725" s="891" t="s">
        <v>7264</v>
      </c>
      <c r="B725" s="891" t="s">
        <v>3408</v>
      </c>
      <c r="C725" s="891" t="s">
        <v>7264</v>
      </c>
      <c r="D725" s="892">
        <v>5654.3</v>
      </c>
    </row>
    <row r="726" spans="1:4">
      <c r="A726" s="891" t="s">
        <v>7265</v>
      </c>
      <c r="B726" s="891" t="s">
        <v>3409</v>
      </c>
      <c r="C726" s="891" t="s">
        <v>7265</v>
      </c>
      <c r="D726" s="892">
        <v>9947.3700000000008</v>
      </c>
    </row>
    <row r="727" spans="1:4">
      <c r="A727" s="891" t="s">
        <v>7266</v>
      </c>
      <c r="B727" s="891" t="s">
        <v>3410</v>
      </c>
      <c r="C727" s="891" t="s">
        <v>7266</v>
      </c>
      <c r="D727" s="892">
        <v>7067.87</v>
      </c>
    </row>
    <row r="728" spans="1:4">
      <c r="A728" s="891" t="s">
        <v>7267</v>
      </c>
      <c r="B728" s="891" t="s">
        <v>3411</v>
      </c>
      <c r="C728" s="891" t="s">
        <v>7267</v>
      </c>
      <c r="D728" s="892">
        <v>7957.9</v>
      </c>
    </row>
    <row r="729" spans="1:4">
      <c r="A729" s="891" t="s">
        <v>7268</v>
      </c>
      <c r="B729" s="891" t="s">
        <v>3412</v>
      </c>
      <c r="C729" s="891" t="s">
        <v>7268</v>
      </c>
      <c r="D729" s="892">
        <v>7446.52</v>
      </c>
    </row>
    <row r="730" spans="1:4">
      <c r="A730" s="891" t="s">
        <v>7269</v>
      </c>
      <c r="B730" s="891" t="s">
        <v>3413</v>
      </c>
      <c r="C730" s="891" t="s">
        <v>7269</v>
      </c>
      <c r="D730" s="892">
        <v>6649.03</v>
      </c>
    </row>
    <row r="731" spans="1:4">
      <c r="A731" s="891" t="s">
        <v>7270</v>
      </c>
      <c r="B731" s="891" t="s">
        <v>3414</v>
      </c>
      <c r="C731" s="891" t="s">
        <v>7270</v>
      </c>
      <c r="D731" s="892">
        <v>11308.6</v>
      </c>
    </row>
    <row r="732" spans="1:4">
      <c r="A732" s="891" t="s">
        <v>7271</v>
      </c>
      <c r="B732" s="891" t="s">
        <v>3415</v>
      </c>
      <c r="C732" s="891" t="s">
        <v>7271</v>
      </c>
      <c r="D732" s="892">
        <v>7643.77</v>
      </c>
    </row>
    <row r="733" spans="1:4">
      <c r="A733" s="891" t="s">
        <v>7272</v>
      </c>
      <c r="B733" s="891" t="s">
        <v>3416</v>
      </c>
      <c r="C733" s="891" t="s">
        <v>7272</v>
      </c>
      <c r="D733" s="892">
        <v>5355.87</v>
      </c>
    </row>
    <row r="734" spans="1:4">
      <c r="A734" s="891" t="s">
        <v>8908</v>
      </c>
      <c r="B734" s="891" t="s">
        <v>8909</v>
      </c>
      <c r="C734" s="891" t="s">
        <v>8908</v>
      </c>
      <c r="D734" s="892">
        <v>17800.580000000002</v>
      </c>
    </row>
    <row r="735" spans="1:4">
      <c r="A735" s="891" t="s">
        <v>7273</v>
      </c>
      <c r="B735" s="891" t="s">
        <v>3417</v>
      </c>
      <c r="C735" s="891" t="s">
        <v>7273</v>
      </c>
      <c r="D735" s="892">
        <v>6387.26</v>
      </c>
    </row>
    <row r="736" spans="1:4">
      <c r="A736" s="891" t="s">
        <v>7274</v>
      </c>
      <c r="B736" s="891" t="s">
        <v>3418</v>
      </c>
      <c r="C736" s="891" t="s">
        <v>7274</v>
      </c>
      <c r="D736" s="892">
        <v>6387.26</v>
      </c>
    </row>
    <row r="737" spans="1:4">
      <c r="A737" s="891" t="s">
        <v>1700</v>
      </c>
      <c r="B737" s="891" t="s">
        <v>3419</v>
      </c>
      <c r="C737" s="891" t="s">
        <v>1700</v>
      </c>
      <c r="D737" s="892">
        <v>7413.41</v>
      </c>
    </row>
    <row r="738" spans="1:4">
      <c r="A738" s="891" t="s">
        <v>7275</v>
      </c>
      <c r="B738" s="891" t="s">
        <v>3420</v>
      </c>
      <c r="C738" s="891" t="s">
        <v>7275</v>
      </c>
      <c r="D738" s="892">
        <v>6533.85</v>
      </c>
    </row>
    <row r="739" spans="1:4">
      <c r="A739" s="891" t="s">
        <v>5291</v>
      </c>
      <c r="B739" s="891" t="s">
        <v>5290</v>
      </c>
      <c r="C739" s="891" t="s">
        <v>5291</v>
      </c>
      <c r="D739" s="892">
        <v>7277.3</v>
      </c>
    </row>
    <row r="740" spans="1:4">
      <c r="A740" s="891" t="s">
        <v>7276</v>
      </c>
      <c r="B740" s="891" t="s">
        <v>3421</v>
      </c>
      <c r="C740" s="891" t="s">
        <v>7276</v>
      </c>
      <c r="D740" s="892">
        <v>7413.41</v>
      </c>
    </row>
    <row r="741" spans="1:4">
      <c r="A741" s="891" t="s">
        <v>2780</v>
      </c>
      <c r="B741" s="891" t="s">
        <v>6516</v>
      </c>
      <c r="C741" s="891" t="s">
        <v>2780</v>
      </c>
      <c r="D741" s="892">
        <v>7387.22</v>
      </c>
    </row>
    <row r="742" spans="1:4">
      <c r="A742" s="891" t="s">
        <v>1704</v>
      </c>
      <c r="B742" s="891" t="s">
        <v>3422</v>
      </c>
      <c r="C742" s="891" t="s">
        <v>1704</v>
      </c>
      <c r="D742" s="892">
        <v>19224.61</v>
      </c>
    </row>
    <row r="743" spans="1:4">
      <c r="A743" s="891" t="s">
        <v>1706</v>
      </c>
      <c r="B743" s="891" t="s">
        <v>3423</v>
      </c>
      <c r="C743" s="891" t="s">
        <v>1706</v>
      </c>
      <c r="D743" s="892">
        <v>9963.08</v>
      </c>
    </row>
    <row r="744" spans="1:4">
      <c r="A744" s="891" t="s">
        <v>1707</v>
      </c>
      <c r="B744" s="891" t="s">
        <v>3424</v>
      </c>
      <c r="C744" s="891" t="s">
        <v>1707</v>
      </c>
      <c r="D744" s="892">
        <v>11413.3</v>
      </c>
    </row>
    <row r="745" spans="1:4">
      <c r="A745" s="891" t="s">
        <v>7277</v>
      </c>
      <c r="B745" s="891" t="s">
        <v>3425</v>
      </c>
      <c r="C745" s="891" t="s">
        <v>7277</v>
      </c>
      <c r="D745" s="892">
        <v>7256.35</v>
      </c>
    </row>
    <row r="746" spans="1:4">
      <c r="A746" s="891" t="s">
        <v>1710</v>
      </c>
      <c r="B746" s="891" t="s">
        <v>3426</v>
      </c>
      <c r="C746" s="891" t="s">
        <v>1710</v>
      </c>
      <c r="D746" s="892">
        <v>22460.12</v>
      </c>
    </row>
    <row r="747" spans="1:4">
      <c r="A747" s="891" t="s">
        <v>1711</v>
      </c>
      <c r="B747" s="891" t="s">
        <v>3427</v>
      </c>
      <c r="C747" s="891" t="s">
        <v>1711</v>
      </c>
      <c r="D747" s="892">
        <v>8926.4599999999991</v>
      </c>
    </row>
    <row r="748" spans="1:4">
      <c r="A748" s="891" t="s">
        <v>1712</v>
      </c>
      <c r="B748" s="891" t="s">
        <v>3428</v>
      </c>
      <c r="C748" s="891" t="s">
        <v>1712</v>
      </c>
      <c r="D748" s="892">
        <v>15246.17</v>
      </c>
    </row>
    <row r="749" spans="1:4">
      <c r="A749" s="891" t="s">
        <v>7278</v>
      </c>
      <c r="B749" s="891" t="s">
        <v>3429</v>
      </c>
      <c r="C749" s="891" t="s">
        <v>7278</v>
      </c>
      <c r="D749" s="892">
        <v>7329.64</v>
      </c>
    </row>
    <row r="750" spans="1:4">
      <c r="A750" s="891" t="s">
        <v>7279</v>
      </c>
      <c r="B750" s="891" t="s">
        <v>3430</v>
      </c>
      <c r="C750" s="891" t="s">
        <v>7279</v>
      </c>
      <c r="D750" s="892">
        <v>7224.93</v>
      </c>
    </row>
    <row r="751" spans="1:4">
      <c r="A751" s="891" t="s">
        <v>7280</v>
      </c>
      <c r="B751" s="891" t="s">
        <v>3431</v>
      </c>
      <c r="C751" s="891" t="s">
        <v>7280</v>
      </c>
      <c r="D751" s="892">
        <v>6020.78</v>
      </c>
    </row>
    <row r="752" spans="1:4">
      <c r="A752" s="891" t="s">
        <v>1581</v>
      </c>
      <c r="B752" s="891" t="s">
        <v>3432</v>
      </c>
      <c r="C752" s="891" t="s">
        <v>1581</v>
      </c>
      <c r="D752" s="892">
        <v>9004.99</v>
      </c>
    </row>
    <row r="753" spans="1:4">
      <c r="A753" s="891" t="s">
        <v>7281</v>
      </c>
      <c r="B753" s="891" t="s">
        <v>3433</v>
      </c>
      <c r="C753" s="891" t="s">
        <v>7281</v>
      </c>
      <c r="D753" s="892">
        <v>8794.51</v>
      </c>
    </row>
    <row r="754" spans="1:4">
      <c r="A754" s="891" t="s">
        <v>7282</v>
      </c>
      <c r="B754" s="891" t="s">
        <v>3434</v>
      </c>
      <c r="C754" s="891" t="s">
        <v>7282</v>
      </c>
      <c r="D754" s="892">
        <v>6753.74</v>
      </c>
    </row>
    <row r="755" spans="1:4">
      <c r="A755" s="891" t="s">
        <v>1696</v>
      </c>
      <c r="B755" s="891" t="s">
        <v>3435</v>
      </c>
      <c r="C755" s="891" t="s">
        <v>1696</v>
      </c>
      <c r="D755" s="892">
        <v>6439.62</v>
      </c>
    </row>
    <row r="756" spans="1:4">
      <c r="A756" s="891" t="s">
        <v>9167</v>
      </c>
      <c r="B756" s="891" t="s">
        <v>9168</v>
      </c>
      <c r="C756" s="891" t="s">
        <v>9167</v>
      </c>
      <c r="D756" s="892">
        <v>24627.200000000001</v>
      </c>
    </row>
    <row r="757" spans="1:4">
      <c r="A757" s="891" t="s">
        <v>1719</v>
      </c>
      <c r="B757" s="891" t="s">
        <v>3436</v>
      </c>
      <c r="C757" s="891" t="s">
        <v>1719</v>
      </c>
      <c r="D757" s="892">
        <v>14449.87</v>
      </c>
    </row>
    <row r="758" spans="1:4">
      <c r="A758" s="891" t="s">
        <v>7283</v>
      </c>
      <c r="B758" s="891" t="s">
        <v>3437</v>
      </c>
      <c r="C758" s="891" t="s">
        <v>7283</v>
      </c>
      <c r="D758" s="892">
        <v>11465.66</v>
      </c>
    </row>
    <row r="759" spans="1:4">
      <c r="A759" s="891" t="s">
        <v>1722</v>
      </c>
      <c r="B759" s="891" t="s">
        <v>3438</v>
      </c>
      <c r="C759" s="891" t="s">
        <v>1722</v>
      </c>
      <c r="D759" s="892">
        <v>7957.9</v>
      </c>
    </row>
    <row r="760" spans="1:4">
      <c r="A760" s="891" t="s">
        <v>1723</v>
      </c>
      <c r="B760" s="891" t="s">
        <v>3439</v>
      </c>
      <c r="C760" s="891" t="s">
        <v>1723</v>
      </c>
      <c r="D760" s="892">
        <v>23412.97</v>
      </c>
    </row>
    <row r="761" spans="1:4">
      <c r="A761" s="891" t="s">
        <v>7284</v>
      </c>
      <c r="B761" s="891" t="s">
        <v>3440</v>
      </c>
      <c r="C761" s="891" t="s">
        <v>7284</v>
      </c>
      <c r="D761" s="892">
        <v>27806.04</v>
      </c>
    </row>
    <row r="762" spans="1:4">
      <c r="A762" s="891" t="s">
        <v>7285</v>
      </c>
      <c r="B762" s="891" t="s">
        <v>3441</v>
      </c>
      <c r="C762" s="891" t="s">
        <v>7285</v>
      </c>
      <c r="D762" s="892">
        <v>20779.55</v>
      </c>
    </row>
    <row r="763" spans="1:4">
      <c r="A763" s="891" t="s">
        <v>9169</v>
      </c>
      <c r="B763" s="891" t="s">
        <v>9170</v>
      </c>
      <c r="C763" s="891" t="s">
        <v>9169</v>
      </c>
      <c r="D763" s="892">
        <v>21622.44</v>
      </c>
    </row>
    <row r="764" spans="1:4">
      <c r="A764" s="891" t="s">
        <v>7286</v>
      </c>
      <c r="B764" s="891" t="s">
        <v>4591</v>
      </c>
      <c r="C764" s="891" t="s">
        <v>7286</v>
      </c>
      <c r="D764" s="892">
        <v>7853.19</v>
      </c>
    </row>
    <row r="765" spans="1:4">
      <c r="A765" s="891" t="s">
        <v>9171</v>
      </c>
      <c r="B765" s="891" t="s">
        <v>9172</v>
      </c>
      <c r="C765" s="891" t="s">
        <v>9171</v>
      </c>
      <c r="D765" s="892">
        <v>33192.81</v>
      </c>
    </row>
    <row r="766" spans="1:4">
      <c r="A766" s="891" t="s">
        <v>8910</v>
      </c>
      <c r="B766" s="891" t="s">
        <v>8911</v>
      </c>
      <c r="C766" s="891" t="s">
        <v>8910</v>
      </c>
      <c r="D766" s="892">
        <v>15753.5</v>
      </c>
    </row>
    <row r="767" spans="1:4">
      <c r="A767" s="891" t="s">
        <v>8912</v>
      </c>
      <c r="B767" s="891" t="s">
        <v>8913</v>
      </c>
      <c r="C767" s="891" t="s">
        <v>8912</v>
      </c>
      <c r="D767" s="892">
        <v>25929.69</v>
      </c>
    </row>
    <row r="768" spans="1:4">
      <c r="A768" s="891" t="s">
        <v>9173</v>
      </c>
      <c r="B768" s="891" t="s">
        <v>9174</v>
      </c>
      <c r="C768" s="891" t="s">
        <v>9173</v>
      </c>
      <c r="D768" s="892">
        <v>5078.3999999999996</v>
      </c>
    </row>
    <row r="769" spans="1:4">
      <c r="A769" s="891" t="s">
        <v>8914</v>
      </c>
      <c r="B769" s="891" t="s">
        <v>8915</v>
      </c>
      <c r="C769" s="891" t="s">
        <v>8914</v>
      </c>
      <c r="D769" s="892">
        <v>20559.66</v>
      </c>
    </row>
    <row r="770" spans="1:4">
      <c r="A770" s="891" t="s">
        <v>7287</v>
      </c>
      <c r="B770" s="891" t="s">
        <v>4595</v>
      </c>
      <c r="C770" s="891" t="s">
        <v>7287</v>
      </c>
      <c r="D770" s="892">
        <v>16491.7</v>
      </c>
    </row>
    <row r="771" spans="1:4">
      <c r="A771" s="891" t="s">
        <v>1726</v>
      </c>
      <c r="B771" s="891" t="s">
        <v>3442</v>
      </c>
      <c r="C771" s="891" t="s">
        <v>1726</v>
      </c>
      <c r="D771" s="892">
        <v>12774.52</v>
      </c>
    </row>
    <row r="772" spans="1:4">
      <c r="A772" s="891" t="s">
        <v>9175</v>
      </c>
      <c r="B772" s="891" t="s">
        <v>9176</v>
      </c>
      <c r="C772" s="891" t="s">
        <v>9175</v>
      </c>
      <c r="D772" s="892">
        <v>12617.44</v>
      </c>
    </row>
    <row r="773" spans="1:4">
      <c r="A773" s="891" t="s">
        <v>7288</v>
      </c>
      <c r="B773" s="891" t="s">
        <v>4589</v>
      </c>
      <c r="C773" s="891" t="s">
        <v>7288</v>
      </c>
      <c r="D773" s="892">
        <v>6896.04</v>
      </c>
    </row>
    <row r="774" spans="1:4">
      <c r="A774" s="891" t="s">
        <v>8916</v>
      </c>
      <c r="B774" s="891" t="s">
        <v>8917</v>
      </c>
      <c r="C774" s="891" t="s">
        <v>8916</v>
      </c>
      <c r="D774" s="892">
        <v>11114.88</v>
      </c>
    </row>
    <row r="775" spans="1:4">
      <c r="A775" s="891" t="s">
        <v>7289</v>
      </c>
      <c r="B775" s="891" t="s">
        <v>3443</v>
      </c>
      <c r="C775" s="891" t="s">
        <v>7289</v>
      </c>
      <c r="D775" s="892">
        <v>15843.02</v>
      </c>
    </row>
    <row r="776" spans="1:4">
      <c r="A776" s="891" t="s">
        <v>7290</v>
      </c>
      <c r="B776" s="891" t="s">
        <v>3444</v>
      </c>
      <c r="C776" s="891" t="s">
        <v>7290</v>
      </c>
      <c r="D776" s="892">
        <v>7591.42</v>
      </c>
    </row>
    <row r="777" spans="1:4">
      <c r="A777" s="891" t="s">
        <v>8918</v>
      </c>
      <c r="B777" s="891" t="s">
        <v>8919</v>
      </c>
      <c r="C777" s="891" t="s">
        <v>8918</v>
      </c>
      <c r="D777" s="892">
        <v>20418.28</v>
      </c>
    </row>
    <row r="778" spans="1:4">
      <c r="A778" s="891" t="s">
        <v>7291</v>
      </c>
      <c r="B778" s="891" t="s">
        <v>3445</v>
      </c>
      <c r="C778" s="891" t="s">
        <v>7291</v>
      </c>
      <c r="D778" s="892">
        <v>10858.53</v>
      </c>
    </row>
    <row r="779" spans="1:4">
      <c r="A779" s="891" t="s">
        <v>1732</v>
      </c>
      <c r="B779" s="891" t="s">
        <v>3446</v>
      </c>
      <c r="C779" s="891" t="s">
        <v>1732</v>
      </c>
      <c r="D779" s="892">
        <v>14188.1</v>
      </c>
    </row>
    <row r="780" spans="1:4">
      <c r="A780" s="891" t="s">
        <v>7292</v>
      </c>
      <c r="B780" s="891" t="s">
        <v>3447</v>
      </c>
      <c r="C780" s="891" t="s">
        <v>7292</v>
      </c>
      <c r="D780" s="892">
        <v>12669.81</v>
      </c>
    </row>
    <row r="781" spans="1:4">
      <c r="A781" s="891" t="s">
        <v>4004</v>
      </c>
      <c r="B781" s="891" t="s">
        <v>4005</v>
      </c>
      <c r="C781" s="891" t="s">
        <v>4004</v>
      </c>
      <c r="D781" s="892">
        <v>8324.3799999999992</v>
      </c>
    </row>
    <row r="782" spans="1:4">
      <c r="A782" s="891" t="s">
        <v>7293</v>
      </c>
      <c r="B782" s="891" t="s">
        <v>3448</v>
      </c>
      <c r="C782" s="891" t="s">
        <v>7293</v>
      </c>
      <c r="D782" s="892">
        <v>23193.09</v>
      </c>
    </row>
    <row r="783" spans="1:4">
      <c r="A783" s="891" t="s">
        <v>7294</v>
      </c>
      <c r="B783" s="891" t="s">
        <v>3449</v>
      </c>
      <c r="C783" s="891" t="s">
        <v>7294</v>
      </c>
      <c r="D783" s="892">
        <v>32250.43</v>
      </c>
    </row>
    <row r="784" spans="1:4">
      <c r="A784" s="891" t="s">
        <v>2780</v>
      </c>
      <c r="B784" s="891" t="s">
        <v>6517</v>
      </c>
      <c r="C784" s="891" t="s">
        <v>2780</v>
      </c>
      <c r="D784" s="892">
        <v>27.3</v>
      </c>
    </row>
    <row r="785" spans="1:4">
      <c r="A785" s="891" t="s">
        <v>7295</v>
      </c>
      <c r="B785" s="891" t="s">
        <v>7296</v>
      </c>
      <c r="C785" s="891" t="s">
        <v>7295</v>
      </c>
      <c r="D785" s="892">
        <v>14027.13</v>
      </c>
    </row>
    <row r="786" spans="1:4">
      <c r="A786" s="891" t="s">
        <v>8967</v>
      </c>
      <c r="B786" s="891" t="s">
        <v>8968</v>
      </c>
      <c r="C786" s="891" t="s">
        <v>8967</v>
      </c>
      <c r="D786" s="892">
        <v>16209.89</v>
      </c>
    </row>
    <row r="787" spans="1:4">
      <c r="A787" s="891" t="s">
        <v>7297</v>
      </c>
      <c r="B787" s="891" t="s">
        <v>7298</v>
      </c>
      <c r="C787" s="891" t="s">
        <v>7297</v>
      </c>
      <c r="D787" s="892">
        <v>9678.1</v>
      </c>
    </row>
    <row r="788" spans="1:4">
      <c r="A788" s="891" t="s">
        <v>8519</v>
      </c>
      <c r="B788" s="891" t="s">
        <v>8520</v>
      </c>
      <c r="C788" s="891" t="s">
        <v>8519</v>
      </c>
      <c r="D788" s="892">
        <v>6715.69</v>
      </c>
    </row>
    <row r="789" spans="1:4">
      <c r="A789" s="891" t="s">
        <v>7299</v>
      </c>
      <c r="B789" s="891" t="s">
        <v>7300</v>
      </c>
      <c r="C789" s="891" t="s">
        <v>7299</v>
      </c>
      <c r="D789" s="892">
        <v>13595.55</v>
      </c>
    </row>
    <row r="790" spans="1:4">
      <c r="A790" s="891" t="s">
        <v>8521</v>
      </c>
      <c r="B790" s="891" t="s">
        <v>7301</v>
      </c>
      <c r="C790" s="891" t="s">
        <v>8521</v>
      </c>
      <c r="D790" s="892">
        <v>17060.740000000002</v>
      </c>
    </row>
    <row r="791" spans="1:4">
      <c r="A791" s="891" t="s">
        <v>8522</v>
      </c>
      <c r="B791" s="891" t="s">
        <v>7302</v>
      </c>
      <c r="C791" s="891" t="s">
        <v>8522</v>
      </c>
      <c r="D791" s="892">
        <v>9158.6200000000008</v>
      </c>
    </row>
    <row r="792" spans="1:4">
      <c r="A792" s="891" t="s">
        <v>7303</v>
      </c>
      <c r="B792" s="891" t="s">
        <v>7304</v>
      </c>
      <c r="C792" s="891" t="s">
        <v>7303</v>
      </c>
      <c r="D792" s="892">
        <v>6210.65</v>
      </c>
    </row>
    <row r="793" spans="1:4">
      <c r="A793" s="891" t="s">
        <v>8523</v>
      </c>
      <c r="B793" s="891" t="s">
        <v>8524</v>
      </c>
      <c r="C793" s="891" t="s">
        <v>8523</v>
      </c>
      <c r="D793" s="892">
        <v>14702.23</v>
      </c>
    </row>
    <row r="794" spans="1:4">
      <c r="A794" s="891" t="s">
        <v>7305</v>
      </c>
      <c r="B794" s="891" t="s">
        <v>7306</v>
      </c>
      <c r="C794" s="891" t="s">
        <v>7305</v>
      </c>
      <c r="D794" s="892">
        <v>10945.41</v>
      </c>
    </row>
    <row r="795" spans="1:4">
      <c r="A795" s="891" t="s">
        <v>8525</v>
      </c>
      <c r="B795" s="891" t="s">
        <v>8526</v>
      </c>
      <c r="C795" s="891" t="s">
        <v>8525</v>
      </c>
      <c r="D795" s="892">
        <v>19960.740000000002</v>
      </c>
    </row>
    <row r="796" spans="1:4">
      <c r="A796" s="891" t="s">
        <v>8969</v>
      </c>
      <c r="B796" s="891" t="s">
        <v>8970</v>
      </c>
      <c r="C796" s="891" t="s">
        <v>8969</v>
      </c>
      <c r="D796" s="892">
        <v>8558.09</v>
      </c>
    </row>
    <row r="797" spans="1:4">
      <c r="A797" s="891" t="s">
        <v>4629</v>
      </c>
      <c r="B797" s="891" t="s">
        <v>3450</v>
      </c>
      <c r="C797" s="891" t="s">
        <v>4629</v>
      </c>
      <c r="D797" s="892">
        <v>21098.47</v>
      </c>
    </row>
    <row r="798" spans="1:4">
      <c r="A798" s="891" t="s">
        <v>890</v>
      </c>
      <c r="B798" s="891" t="s">
        <v>3451</v>
      </c>
      <c r="C798" s="891" t="s">
        <v>890</v>
      </c>
      <c r="D798" s="892">
        <v>11497.07</v>
      </c>
    </row>
    <row r="799" spans="1:4">
      <c r="A799" s="891" t="s">
        <v>7307</v>
      </c>
      <c r="B799" s="891" t="s">
        <v>3452</v>
      </c>
      <c r="C799" s="891" t="s">
        <v>7307</v>
      </c>
      <c r="D799" s="892">
        <v>8638.51</v>
      </c>
    </row>
    <row r="800" spans="1:4">
      <c r="A800" s="891" t="s">
        <v>7308</v>
      </c>
      <c r="B800" s="891" t="s">
        <v>3453</v>
      </c>
      <c r="C800" s="891" t="s">
        <v>7308</v>
      </c>
      <c r="D800" s="892">
        <v>6472.94</v>
      </c>
    </row>
    <row r="801" spans="1:4">
      <c r="A801" s="891" t="s">
        <v>4690</v>
      </c>
      <c r="B801" s="891" t="s">
        <v>4691</v>
      </c>
      <c r="C801" s="891" t="s">
        <v>4690</v>
      </c>
      <c r="D801" s="892">
        <v>21046.54</v>
      </c>
    </row>
    <row r="802" spans="1:4">
      <c r="A802" s="891" t="s">
        <v>7309</v>
      </c>
      <c r="B802" s="891" t="s">
        <v>4577</v>
      </c>
      <c r="C802" s="891" t="s">
        <v>7309</v>
      </c>
      <c r="D802" s="892">
        <v>19235.080000000002</v>
      </c>
    </row>
    <row r="803" spans="1:4">
      <c r="A803" s="891" t="s">
        <v>2564</v>
      </c>
      <c r="B803" s="891" t="s">
        <v>3454</v>
      </c>
      <c r="C803" s="891" t="s">
        <v>2564</v>
      </c>
      <c r="D803" s="892">
        <v>18795.3</v>
      </c>
    </row>
    <row r="804" spans="1:4">
      <c r="A804" s="891" t="s">
        <v>7310</v>
      </c>
      <c r="B804" s="891" t="s">
        <v>5708</v>
      </c>
      <c r="C804" s="891" t="s">
        <v>7310</v>
      </c>
      <c r="D804" s="892">
        <v>10994.46</v>
      </c>
    </row>
    <row r="805" spans="1:4">
      <c r="A805" s="891" t="s">
        <v>7311</v>
      </c>
      <c r="B805" s="891" t="s">
        <v>3978</v>
      </c>
      <c r="C805" s="891" t="s">
        <v>7311</v>
      </c>
      <c r="D805" s="892">
        <v>21151.26</v>
      </c>
    </row>
    <row r="806" spans="1:4">
      <c r="A806" s="891" t="s">
        <v>7312</v>
      </c>
      <c r="B806" s="891" t="s">
        <v>3455</v>
      </c>
      <c r="C806" s="891" t="s">
        <v>7312</v>
      </c>
      <c r="D806" s="892">
        <v>12565.1</v>
      </c>
    </row>
    <row r="807" spans="1:4">
      <c r="A807" s="891" t="s">
        <v>7313</v>
      </c>
      <c r="B807" s="891" t="s">
        <v>4578</v>
      </c>
      <c r="C807" s="891" t="s">
        <v>7313</v>
      </c>
      <c r="D807" s="892">
        <v>15392.26</v>
      </c>
    </row>
    <row r="808" spans="1:4">
      <c r="A808" s="891" t="s">
        <v>896</v>
      </c>
      <c r="B808" s="891" t="s">
        <v>3456</v>
      </c>
      <c r="C808" s="891" t="s">
        <v>896</v>
      </c>
      <c r="D808" s="892">
        <v>9097.89</v>
      </c>
    </row>
    <row r="809" spans="1:4">
      <c r="A809" s="891" t="s">
        <v>7314</v>
      </c>
      <c r="B809" s="891" t="s">
        <v>6518</v>
      </c>
      <c r="C809" s="891" t="s">
        <v>7314</v>
      </c>
      <c r="D809" s="892">
        <v>13591.26</v>
      </c>
    </row>
    <row r="810" spans="1:4">
      <c r="A810" s="891" t="s">
        <v>7315</v>
      </c>
      <c r="B810" s="891" t="s">
        <v>3457</v>
      </c>
      <c r="C810" s="891" t="s">
        <v>7315</v>
      </c>
      <c r="D810" s="892">
        <v>8014.25</v>
      </c>
    </row>
    <row r="811" spans="1:4">
      <c r="A811" s="891" t="s">
        <v>7316</v>
      </c>
      <c r="B811" s="891" t="s">
        <v>3980</v>
      </c>
      <c r="C811" s="891" t="s">
        <v>7316</v>
      </c>
      <c r="D811" s="892">
        <v>21983.69</v>
      </c>
    </row>
    <row r="812" spans="1:4">
      <c r="A812" s="891" t="s">
        <v>7317</v>
      </c>
      <c r="B812" s="891" t="s">
        <v>3982</v>
      </c>
      <c r="C812" s="891" t="s">
        <v>7317</v>
      </c>
      <c r="D812" s="892">
        <v>20941.84</v>
      </c>
    </row>
    <row r="813" spans="1:4">
      <c r="A813" s="891" t="s">
        <v>7318</v>
      </c>
      <c r="B813" s="891" t="s">
        <v>3984</v>
      </c>
      <c r="C813" s="891" t="s">
        <v>7318</v>
      </c>
      <c r="D813" s="892">
        <v>19475.91</v>
      </c>
    </row>
    <row r="814" spans="1:4">
      <c r="A814" s="891" t="s">
        <v>898</v>
      </c>
      <c r="B814" s="891" t="s">
        <v>3458</v>
      </c>
      <c r="C814" s="891" t="s">
        <v>898</v>
      </c>
      <c r="D814" s="892">
        <v>28637.96</v>
      </c>
    </row>
    <row r="815" spans="1:4">
      <c r="A815" s="891" t="s">
        <v>2565</v>
      </c>
      <c r="B815" s="891" t="s">
        <v>3459</v>
      </c>
      <c r="C815" s="891" t="s">
        <v>2565</v>
      </c>
      <c r="D815" s="892">
        <v>25810.82</v>
      </c>
    </row>
    <row r="816" spans="1:4">
      <c r="A816" s="891" t="s">
        <v>899</v>
      </c>
      <c r="B816" s="891" t="s">
        <v>3460</v>
      </c>
      <c r="C816" s="891" t="s">
        <v>899</v>
      </c>
      <c r="D816" s="892">
        <v>18167.04</v>
      </c>
    </row>
    <row r="817" spans="1:4">
      <c r="A817" s="891" t="s">
        <v>900</v>
      </c>
      <c r="B817" s="891" t="s">
        <v>3461</v>
      </c>
      <c r="C817" s="891" t="s">
        <v>900</v>
      </c>
      <c r="D817" s="892">
        <v>7957.9</v>
      </c>
    </row>
    <row r="818" spans="1:4">
      <c r="A818" s="891" t="s">
        <v>6867</v>
      </c>
      <c r="B818" s="891" t="s">
        <v>6868</v>
      </c>
      <c r="C818" s="891" t="s">
        <v>6867</v>
      </c>
      <c r="D818" s="892">
        <v>14397.5</v>
      </c>
    </row>
    <row r="819" spans="1:4">
      <c r="A819" s="891" t="s">
        <v>7319</v>
      </c>
      <c r="B819" s="891" t="s">
        <v>3462</v>
      </c>
      <c r="C819" s="891" t="s">
        <v>7319</v>
      </c>
      <c r="D819" s="892">
        <v>16334.63</v>
      </c>
    </row>
    <row r="820" spans="1:4">
      <c r="A820" s="891" t="s">
        <v>7320</v>
      </c>
      <c r="B820" s="891" t="s">
        <v>3463</v>
      </c>
      <c r="C820" s="891" t="s">
        <v>7320</v>
      </c>
      <c r="D820" s="892">
        <v>4659.5600000000004</v>
      </c>
    </row>
    <row r="821" spans="1:4">
      <c r="A821" s="891" t="s">
        <v>7321</v>
      </c>
      <c r="B821" s="891" t="s">
        <v>3464</v>
      </c>
      <c r="C821" s="891" t="s">
        <v>7321</v>
      </c>
      <c r="D821" s="892">
        <v>4502.5</v>
      </c>
    </row>
    <row r="822" spans="1:4">
      <c r="A822" s="891" t="s">
        <v>7322</v>
      </c>
      <c r="B822" s="891" t="s">
        <v>3465</v>
      </c>
      <c r="C822" s="891" t="s">
        <v>7322</v>
      </c>
      <c r="D822" s="892">
        <v>4900.3900000000003</v>
      </c>
    </row>
    <row r="823" spans="1:4">
      <c r="A823" s="891" t="s">
        <v>904</v>
      </c>
      <c r="B823" s="891" t="s">
        <v>3466</v>
      </c>
      <c r="C823" s="891" t="s">
        <v>904</v>
      </c>
      <c r="D823" s="892">
        <v>8062.61</v>
      </c>
    </row>
    <row r="824" spans="1:4">
      <c r="A824" s="891" t="s">
        <v>7323</v>
      </c>
      <c r="B824" s="891" t="s">
        <v>3467</v>
      </c>
      <c r="C824" s="891" t="s">
        <v>7323</v>
      </c>
      <c r="D824" s="892">
        <v>6795.63</v>
      </c>
    </row>
    <row r="825" spans="1:4">
      <c r="A825" s="891" t="s">
        <v>7324</v>
      </c>
      <c r="B825" s="891" t="s">
        <v>3468</v>
      </c>
      <c r="C825" s="891" t="s">
        <v>7324</v>
      </c>
      <c r="D825" s="892">
        <v>7853.19</v>
      </c>
    </row>
    <row r="826" spans="1:4">
      <c r="A826" s="891" t="s">
        <v>7325</v>
      </c>
      <c r="B826" s="891" t="s">
        <v>3469</v>
      </c>
      <c r="C826" s="891" t="s">
        <v>7325</v>
      </c>
      <c r="D826" s="892">
        <v>8429.09</v>
      </c>
    </row>
    <row r="827" spans="1:4">
      <c r="A827" s="891" t="s">
        <v>7326</v>
      </c>
      <c r="B827" s="891" t="s">
        <v>3470</v>
      </c>
      <c r="C827" s="891" t="s">
        <v>7326</v>
      </c>
      <c r="D827" s="892">
        <v>4868.9799999999996</v>
      </c>
    </row>
    <row r="828" spans="1:4">
      <c r="A828" s="891" t="s">
        <v>910</v>
      </c>
      <c r="B828" s="891" t="s">
        <v>3471</v>
      </c>
      <c r="C828" s="891" t="s">
        <v>910</v>
      </c>
      <c r="D828" s="892">
        <v>5840.16</v>
      </c>
    </row>
    <row r="829" spans="1:4">
      <c r="A829" s="891" t="s">
        <v>911</v>
      </c>
      <c r="B829" s="891" t="s">
        <v>3472</v>
      </c>
      <c r="C829" s="891" t="s">
        <v>911</v>
      </c>
      <c r="D829" s="892">
        <v>5117.66</v>
      </c>
    </row>
    <row r="830" spans="1:4">
      <c r="A830" s="891" t="s">
        <v>7327</v>
      </c>
      <c r="B830" s="891" t="s">
        <v>3473</v>
      </c>
      <c r="C830" s="891" t="s">
        <v>7327</v>
      </c>
      <c r="D830" s="892">
        <v>7696.13</v>
      </c>
    </row>
    <row r="831" spans="1:4">
      <c r="A831" s="891" t="s">
        <v>2780</v>
      </c>
      <c r="B831" s="891" t="s">
        <v>6519</v>
      </c>
      <c r="C831" s="891" t="s">
        <v>2780</v>
      </c>
      <c r="D831" s="892">
        <v>4989.34</v>
      </c>
    </row>
    <row r="832" spans="1:4">
      <c r="A832" s="891" t="s">
        <v>7328</v>
      </c>
      <c r="B832" s="891" t="s">
        <v>3474</v>
      </c>
      <c r="C832" s="891" t="s">
        <v>7328</v>
      </c>
      <c r="D832" s="892">
        <v>6073.13</v>
      </c>
    </row>
    <row r="833" spans="1:4">
      <c r="A833" s="891" t="s">
        <v>7329</v>
      </c>
      <c r="B833" s="891" t="s">
        <v>3986</v>
      </c>
      <c r="C833" s="891" t="s">
        <v>7329</v>
      </c>
      <c r="D833" s="892">
        <v>11099.17</v>
      </c>
    </row>
    <row r="834" spans="1:4">
      <c r="A834" s="891" t="s">
        <v>7330</v>
      </c>
      <c r="B834" s="891" t="s">
        <v>6520</v>
      </c>
      <c r="C834" s="891" t="s">
        <v>7330</v>
      </c>
      <c r="D834" s="892">
        <v>12512.75</v>
      </c>
    </row>
    <row r="835" spans="1:4">
      <c r="A835" s="891" t="s">
        <v>915</v>
      </c>
      <c r="B835" s="891" t="s">
        <v>3475</v>
      </c>
      <c r="C835" s="891" t="s">
        <v>915</v>
      </c>
      <c r="D835" s="892">
        <v>22355.41</v>
      </c>
    </row>
    <row r="836" spans="1:4">
      <c r="A836" s="891" t="s">
        <v>4630</v>
      </c>
      <c r="B836" s="891" t="s">
        <v>3476</v>
      </c>
      <c r="C836" s="891" t="s">
        <v>4630</v>
      </c>
      <c r="D836" s="892">
        <v>61423.83</v>
      </c>
    </row>
    <row r="837" spans="1:4">
      <c r="A837" s="891" t="s">
        <v>917</v>
      </c>
      <c r="B837" s="891" t="s">
        <v>3477</v>
      </c>
      <c r="C837" s="891" t="s">
        <v>917</v>
      </c>
      <c r="D837" s="892">
        <v>4022.62</v>
      </c>
    </row>
    <row r="838" spans="1:4">
      <c r="A838" s="891" t="s">
        <v>918</v>
      </c>
      <c r="B838" s="891" t="s">
        <v>3478</v>
      </c>
      <c r="C838" s="891" t="s">
        <v>918</v>
      </c>
      <c r="D838" s="892">
        <v>17062.7</v>
      </c>
    </row>
    <row r="839" spans="1:4">
      <c r="A839" s="891" t="s">
        <v>7331</v>
      </c>
      <c r="B839" s="891" t="s">
        <v>3479</v>
      </c>
      <c r="C839" s="891" t="s">
        <v>7331</v>
      </c>
      <c r="D839" s="892">
        <v>8167.32</v>
      </c>
    </row>
    <row r="840" spans="1:4">
      <c r="A840" s="891" t="s">
        <v>921</v>
      </c>
      <c r="B840" s="891" t="s">
        <v>3480</v>
      </c>
      <c r="C840" s="891" t="s">
        <v>921</v>
      </c>
      <c r="D840" s="892">
        <v>5760.3</v>
      </c>
    </row>
    <row r="841" spans="1:4">
      <c r="A841" s="891" t="s">
        <v>7332</v>
      </c>
      <c r="B841" s="891" t="s">
        <v>3481</v>
      </c>
      <c r="C841" s="891" t="s">
        <v>7332</v>
      </c>
      <c r="D841" s="892">
        <v>8272.0300000000007</v>
      </c>
    </row>
    <row r="842" spans="1:4">
      <c r="A842" s="891" t="s">
        <v>7333</v>
      </c>
      <c r="B842" s="891" t="s">
        <v>3482</v>
      </c>
      <c r="C842" s="891" t="s">
        <v>7333</v>
      </c>
      <c r="D842" s="892">
        <v>8690.86</v>
      </c>
    </row>
    <row r="843" spans="1:4">
      <c r="A843" s="891" t="s">
        <v>7334</v>
      </c>
      <c r="B843" s="891" t="s">
        <v>3483</v>
      </c>
      <c r="C843" s="891" t="s">
        <v>7334</v>
      </c>
      <c r="D843" s="892">
        <v>16229.92</v>
      </c>
    </row>
    <row r="844" spans="1:4">
      <c r="A844" s="891" t="s">
        <v>4006</v>
      </c>
      <c r="B844" s="891" t="s">
        <v>4007</v>
      </c>
      <c r="C844" s="891" t="s">
        <v>4006</v>
      </c>
      <c r="D844" s="892">
        <v>14090.9</v>
      </c>
    </row>
    <row r="845" spans="1:4">
      <c r="A845" s="891" t="s">
        <v>7335</v>
      </c>
      <c r="B845" s="891" t="s">
        <v>3484</v>
      </c>
      <c r="C845" s="891" t="s">
        <v>7335</v>
      </c>
      <c r="D845" s="892">
        <v>6954.78</v>
      </c>
    </row>
    <row r="846" spans="1:4">
      <c r="A846" s="891" t="s">
        <v>928</v>
      </c>
      <c r="B846" s="891" t="s">
        <v>3485</v>
      </c>
      <c r="C846" s="891" t="s">
        <v>928</v>
      </c>
      <c r="D846" s="892">
        <v>5549.59</v>
      </c>
    </row>
    <row r="847" spans="1:4">
      <c r="A847" s="891" t="s">
        <v>7336</v>
      </c>
      <c r="B847" s="891" t="s">
        <v>3486</v>
      </c>
      <c r="C847" s="891" t="s">
        <v>7336</v>
      </c>
      <c r="D847" s="892">
        <v>16596.41</v>
      </c>
    </row>
    <row r="848" spans="1:4">
      <c r="A848" s="891" t="s">
        <v>7337</v>
      </c>
      <c r="B848" s="891" t="s">
        <v>3487</v>
      </c>
      <c r="C848" s="891" t="s">
        <v>7337</v>
      </c>
      <c r="D848" s="892">
        <v>5993.55</v>
      </c>
    </row>
    <row r="849" spans="1:4">
      <c r="A849" s="891" t="s">
        <v>7338</v>
      </c>
      <c r="B849" s="891" t="s">
        <v>3488</v>
      </c>
      <c r="C849" s="891" t="s">
        <v>7338</v>
      </c>
      <c r="D849" s="892">
        <v>6753.74</v>
      </c>
    </row>
    <row r="850" spans="1:4">
      <c r="A850" s="891" t="s">
        <v>7339</v>
      </c>
      <c r="B850" s="891" t="s">
        <v>3489</v>
      </c>
      <c r="C850" s="891" t="s">
        <v>7339</v>
      </c>
      <c r="D850" s="892">
        <v>10743.16</v>
      </c>
    </row>
    <row r="851" spans="1:4">
      <c r="A851" s="891" t="s">
        <v>7340</v>
      </c>
      <c r="B851" s="891" t="s">
        <v>3490</v>
      </c>
      <c r="C851" s="891" t="s">
        <v>7340</v>
      </c>
      <c r="D851" s="892">
        <v>7802.93</v>
      </c>
    </row>
    <row r="852" spans="1:4">
      <c r="A852" s="891" t="s">
        <v>938</v>
      </c>
      <c r="B852" s="891" t="s">
        <v>3491</v>
      </c>
      <c r="C852" s="891" t="s">
        <v>938</v>
      </c>
      <c r="D852" s="892">
        <v>5968.42</v>
      </c>
    </row>
    <row r="853" spans="1:4">
      <c r="A853" s="891" t="s">
        <v>9177</v>
      </c>
      <c r="B853" s="891" t="s">
        <v>9178</v>
      </c>
      <c r="C853" s="891" t="s">
        <v>9177</v>
      </c>
      <c r="D853" s="892">
        <v>10994.46</v>
      </c>
    </row>
    <row r="854" spans="1:4">
      <c r="A854" s="891" t="s">
        <v>939</v>
      </c>
      <c r="B854" s="891" t="s">
        <v>3492</v>
      </c>
      <c r="C854" s="891" t="s">
        <v>939</v>
      </c>
      <c r="D854" s="892">
        <v>8767.66</v>
      </c>
    </row>
    <row r="855" spans="1:4">
      <c r="A855" s="891" t="s">
        <v>7341</v>
      </c>
      <c r="B855" s="891" t="s">
        <v>3493</v>
      </c>
      <c r="C855" s="891" t="s">
        <v>7341</v>
      </c>
      <c r="D855" s="892">
        <v>10889.76</v>
      </c>
    </row>
    <row r="856" spans="1:4">
      <c r="A856" s="891" t="s">
        <v>7342</v>
      </c>
      <c r="B856" s="891" t="s">
        <v>3494</v>
      </c>
      <c r="C856" s="891" t="s">
        <v>7342</v>
      </c>
      <c r="D856" s="892">
        <v>18376.46</v>
      </c>
    </row>
    <row r="857" spans="1:4">
      <c r="A857" s="891" t="s">
        <v>7343</v>
      </c>
      <c r="B857" s="891" t="s">
        <v>3495</v>
      </c>
      <c r="C857" s="891" t="s">
        <v>7343</v>
      </c>
      <c r="D857" s="892">
        <v>15235.19</v>
      </c>
    </row>
    <row r="858" spans="1:4">
      <c r="A858" s="891" t="s">
        <v>7344</v>
      </c>
      <c r="B858" s="891" t="s">
        <v>3496</v>
      </c>
      <c r="C858" s="891" t="s">
        <v>7344</v>
      </c>
      <c r="D858" s="892">
        <v>7256.35</v>
      </c>
    </row>
    <row r="859" spans="1:4">
      <c r="A859" s="891" t="s">
        <v>7345</v>
      </c>
      <c r="B859" s="891" t="s">
        <v>6521</v>
      </c>
      <c r="C859" s="891" t="s">
        <v>7345</v>
      </c>
      <c r="D859" s="892">
        <v>6649.04</v>
      </c>
    </row>
    <row r="860" spans="1:4">
      <c r="A860" s="891" t="s">
        <v>7346</v>
      </c>
      <c r="B860" s="891" t="s">
        <v>3497</v>
      </c>
      <c r="C860" s="891" t="s">
        <v>7346</v>
      </c>
      <c r="D860" s="892">
        <v>23862.06</v>
      </c>
    </row>
    <row r="861" spans="1:4">
      <c r="A861" s="891" t="s">
        <v>7347</v>
      </c>
      <c r="B861" s="891" t="s">
        <v>7348</v>
      </c>
      <c r="C861" s="891" t="s">
        <v>7347</v>
      </c>
      <c r="D861" s="892">
        <v>8955.76</v>
      </c>
    </row>
    <row r="862" spans="1:4">
      <c r="A862" s="891" t="s">
        <v>6869</v>
      </c>
      <c r="B862" s="891" t="s">
        <v>6870</v>
      </c>
      <c r="C862" s="891" t="s">
        <v>6869</v>
      </c>
      <c r="D862" s="892">
        <v>4876.5200000000004</v>
      </c>
    </row>
    <row r="863" spans="1:4">
      <c r="A863" s="891" t="s">
        <v>7349</v>
      </c>
      <c r="B863" s="891" t="s">
        <v>7350</v>
      </c>
      <c r="C863" s="891" t="s">
        <v>7349</v>
      </c>
      <c r="D863" s="892">
        <v>4692.3500000000004</v>
      </c>
    </row>
    <row r="864" spans="1:4">
      <c r="A864" s="891" t="s">
        <v>8527</v>
      </c>
      <c r="B864" s="891" t="s">
        <v>8528</v>
      </c>
      <c r="C864" s="891" t="s">
        <v>8527</v>
      </c>
      <c r="D864" s="892">
        <v>8459.84</v>
      </c>
    </row>
    <row r="865" spans="1:4">
      <c r="A865" s="891" t="s">
        <v>1734</v>
      </c>
      <c r="B865" s="891" t="s">
        <v>3498</v>
      </c>
      <c r="C865" s="891" t="s">
        <v>1734</v>
      </c>
      <c r="D865" s="892">
        <v>9153.32</v>
      </c>
    </row>
    <row r="866" spans="1:4">
      <c r="A866" s="891" t="s">
        <v>7351</v>
      </c>
      <c r="B866" s="891" t="s">
        <v>3499</v>
      </c>
      <c r="C866" s="891" t="s">
        <v>7351</v>
      </c>
      <c r="D866" s="892">
        <v>9162.0499999999993</v>
      </c>
    </row>
    <row r="867" spans="1:4">
      <c r="A867" s="891" t="s">
        <v>8788</v>
      </c>
      <c r="B867" s="891" t="s">
        <v>8789</v>
      </c>
      <c r="C867" s="891" t="s">
        <v>8788</v>
      </c>
      <c r="D867" s="892">
        <v>19993.04</v>
      </c>
    </row>
    <row r="868" spans="1:4">
      <c r="A868" s="891" t="s">
        <v>7352</v>
      </c>
      <c r="B868" s="891" t="s">
        <v>3500</v>
      </c>
      <c r="C868" s="891" t="s">
        <v>7352</v>
      </c>
      <c r="D868" s="892">
        <v>6285.32</v>
      </c>
    </row>
    <row r="869" spans="1:4">
      <c r="A869" s="891" t="s">
        <v>3987</v>
      </c>
      <c r="B869" s="891" t="s">
        <v>3988</v>
      </c>
      <c r="C869" s="891" t="s">
        <v>3987</v>
      </c>
      <c r="D869" s="892">
        <v>21622.45</v>
      </c>
    </row>
    <row r="870" spans="1:4">
      <c r="A870" s="891" t="s">
        <v>7353</v>
      </c>
      <c r="B870" s="891" t="s">
        <v>3501</v>
      </c>
      <c r="C870" s="891" t="s">
        <v>7353</v>
      </c>
      <c r="D870" s="892">
        <v>10941.79</v>
      </c>
    </row>
    <row r="871" spans="1:4">
      <c r="A871" s="891" t="s">
        <v>7354</v>
      </c>
      <c r="B871" s="891" t="s">
        <v>3502</v>
      </c>
      <c r="C871" s="891" t="s">
        <v>7354</v>
      </c>
      <c r="D871" s="892">
        <v>21203.61</v>
      </c>
    </row>
    <row r="872" spans="1:4">
      <c r="A872" s="891" t="s">
        <v>7355</v>
      </c>
      <c r="B872" s="891" t="s">
        <v>7356</v>
      </c>
      <c r="C872" s="891" t="s">
        <v>7355</v>
      </c>
      <c r="D872" s="892">
        <v>19058.169999999998</v>
      </c>
    </row>
    <row r="873" spans="1:4">
      <c r="A873" s="891" t="s">
        <v>6871</v>
      </c>
      <c r="B873" s="891" t="s">
        <v>6872</v>
      </c>
      <c r="C873" s="891" t="s">
        <v>6871</v>
      </c>
      <c r="D873" s="892">
        <v>8213.11</v>
      </c>
    </row>
    <row r="874" spans="1:4">
      <c r="A874" s="891" t="s">
        <v>9179</v>
      </c>
      <c r="B874" s="891" t="s">
        <v>9180</v>
      </c>
      <c r="C874" s="891" t="s">
        <v>9179</v>
      </c>
      <c r="D874" s="892">
        <v>9596.92</v>
      </c>
    </row>
    <row r="875" spans="1:4">
      <c r="A875" s="891" t="s">
        <v>6968</v>
      </c>
      <c r="B875" s="891" t="s">
        <v>6969</v>
      </c>
      <c r="C875" s="891" t="s">
        <v>6968</v>
      </c>
      <c r="D875" s="892">
        <v>8030.99</v>
      </c>
    </row>
    <row r="876" spans="1:4">
      <c r="A876" s="891" t="s">
        <v>7357</v>
      </c>
      <c r="B876" s="891" t="s">
        <v>7358</v>
      </c>
      <c r="C876" s="891" t="s">
        <v>7357</v>
      </c>
      <c r="D876" s="892">
        <v>13513.63</v>
      </c>
    </row>
    <row r="877" spans="1:4">
      <c r="A877" s="891" t="s">
        <v>7359</v>
      </c>
      <c r="B877" s="891" t="s">
        <v>7360</v>
      </c>
      <c r="C877" s="891" t="s">
        <v>7359</v>
      </c>
      <c r="D877" s="892">
        <v>15124.4</v>
      </c>
    </row>
    <row r="878" spans="1:4">
      <c r="A878" s="891" t="s">
        <v>8798</v>
      </c>
      <c r="B878" s="891" t="s">
        <v>8799</v>
      </c>
      <c r="C878" s="891" t="s">
        <v>8798</v>
      </c>
      <c r="D878" s="892">
        <v>14018.86</v>
      </c>
    </row>
    <row r="879" spans="1:4">
      <c r="A879" s="891" t="s">
        <v>8420</v>
      </c>
      <c r="B879" s="891" t="s">
        <v>8421</v>
      </c>
      <c r="C879" s="891" t="s">
        <v>8420</v>
      </c>
      <c r="D879" s="892">
        <v>14326.93</v>
      </c>
    </row>
    <row r="880" spans="1:4">
      <c r="A880" s="891" t="s">
        <v>9181</v>
      </c>
      <c r="B880" s="891" t="s">
        <v>9182</v>
      </c>
      <c r="C880" s="891" t="s">
        <v>9181</v>
      </c>
      <c r="D880" s="892">
        <v>10300.120000000001</v>
      </c>
    </row>
    <row r="881" spans="1:4">
      <c r="A881" s="891" t="s">
        <v>9183</v>
      </c>
      <c r="B881" s="891" t="s">
        <v>9184</v>
      </c>
      <c r="C881" s="891" t="s">
        <v>9183</v>
      </c>
      <c r="D881" s="892">
        <v>12362.49</v>
      </c>
    </row>
    <row r="882" spans="1:4">
      <c r="A882" s="891" t="s">
        <v>9185</v>
      </c>
      <c r="B882" s="891" t="s">
        <v>9186</v>
      </c>
      <c r="C882" s="891" t="s">
        <v>9185</v>
      </c>
      <c r="D882" s="892">
        <v>9593.51</v>
      </c>
    </row>
    <row r="883" spans="1:4">
      <c r="A883" s="891" t="s">
        <v>8800</v>
      </c>
      <c r="B883" s="891" t="s">
        <v>8801</v>
      </c>
      <c r="C883" s="891" t="s">
        <v>8800</v>
      </c>
      <c r="D883" s="892">
        <v>16191.45</v>
      </c>
    </row>
    <row r="884" spans="1:4">
      <c r="A884" s="891" t="s">
        <v>9187</v>
      </c>
      <c r="B884" s="891" t="s">
        <v>9188</v>
      </c>
      <c r="C884" s="891" t="s">
        <v>9187</v>
      </c>
      <c r="D884" s="892">
        <v>8969.69</v>
      </c>
    </row>
    <row r="885" spans="1:4">
      <c r="A885" s="891" t="s">
        <v>9189</v>
      </c>
      <c r="B885" s="891" t="s">
        <v>9190</v>
      </c>
      <c r="C885" s="891" t="s">
        <v>9189</v>
      </c>
      <c r="D885" s="892">
        <v>11432.11</v>
      </c>
    </row>
    <row r="886" spans="1:4">
      <c r="A886" s="891" t="s">
        <v>6970</v>
      </c>
      <c r="B886" s="891" t="s">
        <v>6971</v>
      </c>
      <c r="C886" s="891" t="s">
        <v>6970</v>
      </c>
      <c r="D886" s="892">
        <v>7802.82</v>
      </c>
    </row>
    <row r="887" spans="1:4">
      <c r="A887" s="891" t="s">
        <v>8971</v>
      </c>
      <c r="B887" s="891" t="s">
        <v>8972</v>
      </c>
      <c r="C887" s="891" t="s">
        <v>8971</v>
      </c>
      <c r="D887" s="892">
        <v>6724.12</v>
      </c>
    </row>
    <row r="888" spans="1:4">
      <c r="A888" s="891" t="s">
        <v>6873</v>
      </c>
      <c r="B888" s="891" t="s">
        <v>6874</v>
      </c>
      <c r="C888" s="891" t="s">
        <v>6873</v>
      </c>
      <c r="D888" s="892">
        <v>10234.530000000001</v>
      </c>
    </row>
    <row r="889" spans="1:4">
      <c r="A889" s="891" t="s">
        <v>6875</v>
      </c>
      <c r="B889" s="891" t="s">
        <v>6876</v>
      </c>
      <c r="C889" s="891" t="s">
        <v>6875</v>
      </c>
      <c r="D889" s="892">
        <v>9812.75</v>
      </c>
    </row>
    <row r="890" spans="1:4">
      <c r="A890" s="891" t="s">
        <v>6877</v>
      </c>
      <c r="B890" s="891" t="s">
        <v>6878</v>
      </c>
      <c r="C890" s="891" t="s">
        <v>6877</v>
      </c>
      <c r="D890" s="892">
        <v>9841.68</v>
      </c>
    </row>
    <row r="891" spans="1:4">
      <c r="A891" s="891" t="s">
        <v>9072</v>
      </c>
      <c r="B891" s="891" t="s">
        <v>9073</v>
      </c>
      <c r="C891" s="891" t="s">
        <v>9072</v>
      </c>
      <c r="D891" s="892">
        <v>6193.94</v>
      </c>
    </row>
    <row r="892" spans="1:4">
      <c r="A892" s="891" t="s">
        <v>6972</v>
      </c>
      <c r="B892" s="891" t="s">
        <v>6973</v>
      </c>
      <c r="C892" s="891" t="s">
        <v>6972</v>
      </c>
      <c r="D892" s="892">
        <v>9349.1</v>
      </c>
    </row>
    <row r="893" spans="1:4">
      <c r="A893" s="891" t="s">
        <v>8973</v>
      </c>
      <c r="B893" s="891" t="s">
        <v>8974</v>
      </c>
      <c r="C893" s="891" t="s">
        <v>8973</v>
      </c>
      <c r="D893" s="892">
        <v>8001.56</v>
      </c>
    </row>
    <row r="894" spans="1:4">
      <c r="A894" s="891" t="s">
        <v>8975</v>
      </c>
      <c r="B894" s="891" t="s">
        <v>8976</v>
      </c>
      <c r="C894" s="891" t="s">
        <v>8975</v>
      </c>
      <c r="D894" s="892">
        <v>11479.09</v>
      </c>
    </row>
    <row r="895" spans="1:4">
      <c r="A895" s="891" t="s">
        <v>6879</v>
      </c>
      <c r="B895" s="891" t="s">
        <v>6880</v>
      </c>
      <c r="C895" s="891" t="s">
        <v>6879</v>
      </c>
      <c r="D895" s="892">
        <v>8241.8700000000008</v>
      </c>
    </row>
    <row r="896" spans="1:4">
      <c r="A896" s="891" t="s">
        <v>6881</v>
      </c>
      <c r="B896" s="891" t="s">
        <v>6882</v>
      </c>
      <c r="C896" s="891" t="s">
        <v>6881</v>
      </c>
      <c r="D896" s="892">
        <v>5284.3</v>
      </c>
    </row>
    <row r="897" spans="1:4">
      <c r="A897" s="891" t="s">
        <v>6974</v>
      </c>
      <c r="B897" s="891" t="s">
        <v>6975</v>
      </c>
      <c r="C897" s="891" t="s">
        <v>6974</v>
      </c>
      <c r="D897" s="892">
        <v>8551.44</v>
      </c>
    </row>
    <row r="898" spans="1:4">
      <c r="A898" s="891" t="s">
        <v>9074</v>
      </c>
      <c r="B898" s="891" t="s">
        <v>9075</v>
      </c>
      <c r="C898" s="891" t="s">
        <v>9074</v>
      </c>
      <c r="D898" s="892">
        <v>8943.73</v>
      </c>
    </row>
    <row r="899" spans="1:4">
      <c r="A899" s="891" t="s">
        <v>8802</v>
      </c>
      <c r="B899" s="891" t="s">
        <v>8803</v>
      </c>
      <c r="C899" s="891" t="s">
        <v>8802</v>
      </c>
      <c r="D899" s="892">
        <v>26779.31</v>
      </c>
    </row>
    <row r="900" spans="1:4">
      <c r="A900" s="891" t="s">
        <v>8977</v>
      </c>
      <c r="B900" s="891" t="s">
        <v>8978</v>
      </c>
      <c r="C900" s="891" t="s">
        <v>8977</v>
      </c>
      <c r="D900" s="892">
        <v>7885.98</v>
      </c>
    </row>
    <row r="901" spans="1:4">
      <c r="A901" s="891" t="s">
        <v>8979</v>
      </c>
      <c r="B901" s="891" t="s">
        <v>8980</v>
      </c>
      <c r="C901" s="891" t="s">
        <v>8979</v>
      </c>
      <c r="D901" s="892">
        <v>8267.92</v>
      </c>
    </row>
    <row r="902" spans="1:4">
      <c r="A902" s="891" t="s">
        <v>8422</v>
      </c>
      <c r="B902" s="891" t="s">
        <v>8423</v>
      </c>
      <c r="C902" s="891" t="s">
        <v>8422</v>
      </c>
      <c r="D902" s="892">
        <v>24693.62</v>
      </c>
    </row>
    <row r="903" spans="1:4">
      <c r="A903" s="891" t="s">
        <v>8804</v>
      </c>
      <c r="B903" s="891" t="s">
        <v>8805</v>
      </c>
      <c r="C903" s="891" t="s">
        <v>8804</v>
      </c>
      <c r="D903" s="892">
        <v>25333.64</v>
      </c>
    </row>
    <row r="904" spans="1:4">
      <c r="A904" s="891" t="s">
        <v>6883</v>
      </c>
      <c r="B904" s="891" t="s">
        <v>6884</v>
      </c>
      <c r="C904" s="891" t="s">
        <v>6883</v>
      </c>
      <c r="D904" s="892">
        <v>9747.2800000000007</v>
      </c>
    </row>
    <row r="905" spans="1:4">
      <c r="A905" s="891" t="s">
        <v>6885</v>
      </c>
      <c r="B905" s="891" t="s">
        <v>6886</v>
      </c>
      <c r="C905" s="891" t="s">
        <v>6885</v>
      </c>
      <c r="D905" s="892">
        <v>13142.07</v>
      </c>
    </row>
    <row r="906" spans="1:4">
      <c r="A906" s="891" t="s">
        <v>6887</v>
      </c>
      <c r="B906" s="891" t="s">
        <v>6888</v>
      </c>
      <c r="C906" s="891" t="s">
        <v>6887</v>
      </c>
      <c r="D906" s="892">
        <v>8149.57</v>
      </c>
    </row>
    <row r="907" spans="1:4">
      <c r="A907" s="891" t="s">
        <v>8981</v>
      </c>
      <c r="B907" s="891" t="s">
        <v>8982</v>
      </c>
      <c r="C907" s="891" t="s">
        <v>8981</v>
      </c>
      <c r="D907" s="892">
        <v>31066.17</v>
      </c>
    </row>
    <row r="908" spans="1:4">
      <c r="A908" s="891" t="s">
        <v>6889</v>
      </c>
      <c r="B908" s="891" t="s">
        <v>6890</v>
      </c>
      <c r="C908" s="891" t="s">
        <v>6889</v>
      </c>
      <c r="D908" s="892">
        <v>6409.2</v>
      </c>
    </row>
    <row r="909" spans="1:4">
      <c r="A909" s="891" t="s">
        <v>6891</v>
      </c>
      <c r="B909" s="891" t="s">
        <v>6892</v>
      </c>
      <c r="C909" s="891" t="s">
        <v>6891</v>
      </c>
      <c r="D909" s="892">
        <v>10992.76</v>
      </c>
    </row>
    <row r="910" spans="1:4">
      <c r="A910" s="891" t="s">
        <v>6893</v>
      </c>
      <c r="B910" s="891" t="s">
        <v>6894</v>
      </c>
      <c r="C910" s="891" t="s">
        <v>6893</v>
      </c>
      <c r="D910" s="892">
        <v>9565.67</v>
      </c>
    </row>
    <row r="911" spans="1:4">
      <c r="A911" s="891" t="s">
        <v>8806</v>
      </c>
      <c r="B911" s="891" t="s">
        <v>8807</v>
      </c>
      <c r="C911" s="891" t="s">
        <v>8806</v>
      </c>
      <c r="D911" s="892">
        <v>8438.74</v>
      </c>
    </row>
    <row r="912" spans="1:4">
      <c r="A912" s="891" t="s">
        <v>7361</v>
      </c>
      <c r="B912" s="891" t="s">
        <v>7362</v>
      </c>
      <c r="C912" s="891" t="s">
        <v>7361</v>
      </c>
      <c r="D912" s="892">
        <v>7008.85</v>
      </c>
    </row>
    <row r="913" spans="1:4">
      <c r="A913" s="891" t="s">
        <v>7363</v>
      </c>
      <c r="B913" s="891" t="s">
        <v>7364</v>
      </c>
      <c r="C913" s="891" t="s">
        <v>7363</v>
      </c>
      <c r="D913" s="892">
        <v>5336.1</v>
      </c>
    </row>
    <row r="914" spans="1:4">
      <c r="A914" s="891" t="s">
        <v>6895</v>
      </c>
      <c r="B914" s="891" t="s">
        <v>6896</v>
      </c>
      <c r="C914" s="891" t="s">
        <v>6895</v>
      </c>
      <c r="D914" s="892">
        <v>10830.29</v>
      </c>
    </row>
    <row r="915" spans="1:4">
      <c r="A915" s="891" t="s">
        <v>6897</v>
      </c>
      <c r="B915" s="891" t="s">
        <v>6898</v>
      </c>
      <c r="C915" s="891" t="s">
        <v>6897</v>
      </c>
      <c r="D915" s="892">
        <v>7260.4</v>
      </c>
    </row>
    <row r="916" spans="1:4">
      <c r="A916" s="891" t="s">
        <v>9076</v>
      </c>
      <c r="B916" s="891" t="s">
        <v>9077</v>
      </c>
      <c r="C916" s="891" t="s">
        <v>9076</v>
      </c>
      <c r="D916" s="892">
        <v>7057.18</v>
      </c>
    </row>
    <row r="917" spans="1:4">
      <c r="A917" s="891" t="s">
        <v>8808</v>
      </c>
      <c r="B917" s="891" t="s">
        <v>8809</v>
      </c>
      <c r="C917" s="891" t="s">
        <v>8808</v>
      </c>
      <c r="D917" s="892">
        <v>5418.6</v>
      </c>
    </row>
    <row r="918" spans="1:4">
      <c r="A918" s="891" t="s">
        <v>8810</v>
      </c>
      <c r="B918" s="891" t="s">
        <v>8811</v>
      </c>
      <c r="C918" s="891" t="s">
        <v>8810</v>
      </c>
      <c r="D918" s="892">
        <v>5259.6</v>
      </c>
    </row>
    <row r="919" spans="1:4">
      <c r="A919" s="891" t="s">
        <v>6899</v>
      </c>
      <c r="B919" s="891" t="s">
        <v>6900</v>
      </c>
      <c r="C919" s="891" t="s">
        <v>6899</v>
      </c>
      <c r="D919" s="892">
        <v>11223.21</v>
      </c>
    </row>
    <row r="920" spans="1:4">
      <c r="A920" s="891" t="s">
        <v>8424</v>
      </c>
      <c r="B920" s="891" t="s">
        <v>8425</v>
      </c>
      <c r="C920" s="891" t="s">
        <v>8424</v>
      </c>
      <c r="D920" s="892">
        <v>8366.4</v>
      </c>
    </row>
    <row r="921" spans="1:4">
      <c r="A921" s="891" t="s">
        <v>9191</v>
      </c>
      <c r="B921" s="891" t="s">
        <v>9192</v>
      </c>
      <c r="C921" s="891" t="s">
        <v>9191</v>
      </c>
      <c r="D921" s="892">
        <v>5825.86</v>
      </c>
    </row>
    <row r="922" spans="1:4">
      <c r="A922" s="891" t="s">
        <v>6901</v>
      </c>
      <c r="B922" s="891" t="s">
        <v>6902</v>
      </c>
      <c r="C922" s="891" t="s">
        <v>6901</v>
      </c>
      <c r="D922" s="892">
        <v>15875.01</v>
      </c>
    </row>
    <row r="923" spans="1:4">
      <c r="A923" s="891" t="s">
        <v>8812</v>
      </c>
      <c r="B923" s="891" t="s">
        <v>8813</v>
      </c>
      <c r="C923" s="891" t="s">
        <v>8812</v>
      </c>
      <c r="D923" s="892">
        <v>8037.19</v>
      </c>
    </row>
    <row r="924" spans="1:4">
      <c r="A924" s="891" t="s">
        <v>8814</v>
      </c>
      <c r="B924" s="891" t="s">
        <v>8815</v>
      </c>
      <c r="C924" s="891" t="s">
        <v>8814</v>
      </c>
      <c r="D924" s="892">
        <v>11263.78</v>
      </c>
    </row>
    <row r="925" spans="1:4">
      <c r="A925" s="891" t="s">
        <v>9193</v>
      </c>
      <c r="B925" s="891" t="s">
        <v>6903</v>
      </c>
      <c r="C925" s="891" t="s">
        <v>9193</v>
      </c>
      <c r="D925" s="892">
        <v>6993.38</v>
      </c>
    </row>
    <row r="926" spans="1:4">
      <c r="A926" s="891" t="s">
        <v>8983</v>
      </c>
      <c r="B926" s="891" t="s">
        <v>8984</v>
      </c>
      <c r="C926" s="891" t="s">
        <v>8983</v>
      </c>
      <c r="D926" s="892">
        <v>9930.2800000000007</v>
      </c>
    </row>
    <row r="927" spans="1:4">
      <c r="A927" s="891" t="s">
        <v>6904</v>
      </c>
      <c r="B927" s="891" t="s">
        <v>6905</v>
      </c>
      <c r="C927" s="891" t="s">
        <v>6904</v>
      </c>
      <c r="D927" s="892">
        <v>8544.19</v>
      </c>
    </row>
    <row r="928" spans="1:4">
      <c r="A928" s="891" t="s">
        <v>7365</v>
      </c>
      <c r="B928" s="891" t="s">
        <v>7366</v>
      </c>
      <c r="C928" s="891" t="s">
        <v>7365</v>
      </c>
      <c r="D928" s="892">
        <v>11418.27</v>
      </c>
    </row>
    <row r="929" spans="1:4">
      <c r="A929" s="891" t="s">
        <v>7367</v>
      </c>
      <c r="B929" s="891" t="s">
        <v>7368</v>
      </c>
      <c r="C929" s="891" t="s">
        <v>7367</v>
      </c>
      <c r="D929" s="892">
        <v>11217.11</v>
      </c>
    </row>
    <row r="930" spans="1:4">
      <c r="A930" s="891" t="s">
        <v>6906</v>
      </c>
      <c r="B930" s="891" t="s">
        <v>6907</v>
      </c>
      <c r="C930" s="891" t="s">
        <v>6906</v>
      </c>
      <c r="D930" s="892">
        <v>11176.09</v>
      </c>
    </row>
    <row r="931" spans="1:4">
      <c r="A931" s="891" t="s">
        <v>6908</v>
      </c>
      <c r="B931" s="891" t="s">
        <v>6909</v>
      </c>
      <c r="C931" s="891" t="s">
        <v>6908</v>
      </c>
      <c r="D931" s="892">
        <v>10531.64</v>
      </c>
    </row>
    <row r="932" spans="1:4">
      <c r="A932" s="891" t="s">
        <v>6910</v>
      </c>
      <c r="B932" s="891" t="s">
        <v>6911</v>
      </c>
      <c r="C932" s="891" t="s">
        <v>6910</v>
      </c>
      <c r="D932" s="892">
        <v>8882.36</v>
      </c>
    </row>
    <row r="933" spans="1:4">
      <c r="A933" s="891" t="s">
        <v>6912</v>
      </c>
      <c r="B933" s="891" t="s">
        <v>6913</v>
      </c>
      <c r="C933" s="891" t="s">
        <v>6912</v>
      </c>
      <c r="D933" s="892">
        <v>22989.99</v>
      </c>
    </row>
    <row r="934" spans="1:4">
      <c r="A934" s="891" t="s">
        <v>8985</v>
      </c>
      <c r="B934" s="891" t="s">
        <v>8986</v>
      </c>
      <c r="C934" s="891" t="s">
        <v>8985</v>
      </c>
      <c r="D934" s="892">
        <v>20410.39</v>
      </c>
    </row>
    <row r="935" spans="1:4">
      <c r="A935" s="891" t="s">
        <v>6914</v>
      </c>
      <c r="B935" s="891" t="s">
        <v>6915</v>
      </c>
      <c r="C935" s="891" t="s">
        <v>6914</v>
      </c>
      <c r="D935" s="892">
        <v>11228.49</v>
      </c>
    </row>
    <row r="936" spans="1:4">
      <c r="A936" s="891" t="s">
        <v>7369</v>
      </c>
      <c r="B936" s="891" t="s">
        <v>7370</v>
      </c>
      <c r="C936" s="891" t="s">
        <v>7369</v>
      </c>
      <c r="D936" s="892">
        <v>30810.75</v>
      </c>
    </row>
    <row r="937" spans="1:4">
      <c r="A937" s="891" t="s">
        <v>6976</v>
      </c>
      <c r="B937" s="891" t="s">
        <v>6977</v>
      </c>
      <c r="C937" s="891" t="s">
        <v>6976</v>
      </c>
      <c r="D937" s="892">
        <v>8026.7</v>
      </c>
    </row>
    <row r="938" spans="1:4">
      <c r="A938" s="891" t="s">
        <v>6916</v>
      </c>
      <c r="B938" s="891" t="s">
        <v>6917</v>
      </c>
      <c r="C938" s="891" t="s">
        <v>6916</v>
      </c>
      <c r="D938" s="892">
        <v>8763.7099999999991</v>
      </c>
    </row>
    <row r="939" spans="1:4">
      <c r="A939" s="891" t="s">
        <v>8816</v>
      </c>
      <c r="B939" s="891" t="s">
        <v>8817</v>
      </c>
      <c r="C939" s="891" t="s">
        <v>8816</v>
      </c>
      <c r="D939" s="892">
        <v>11475.83</v>
      </c>
    </row>
    <row r="940" spans="1:4">
      <c r="A940" s="891" t="s">
        <v>8818</v>
      </c>
      <c r="B940" s="891" t="s">
        <v>8819</v>
      </c>
      <c r="C940" s="891" t="s">
        <v>8818</v>
      </c>
      <c r="D940" s="892">
        <v>8574.7999999999993</v>
      </c>
    </row>
    <row r="941" spans="1:4">
      <c r="A941" s="891" t="s">
        <v>9078</v>
      </c>
      <c r="B941" s="891" t="s">
        <v>9079</v>
      </c>
      <c r="C941" s="891" t="s">
        <v>9078</v>
      </c>
      <c r="D941" s="892">
        <v>8795.68</v>
      </c>
    </row>
    <row r="942" spans="1:4">
      <c r="A942" s="891" t="s">
        <v>6918</v>
      </c>
      <c r="B942" s="891" t="s">
        <v>6919</v>
      </c>
      <c r="C942" s="891" t="s">
        <v>6918</v>
      </c>
      <c r="D942" s="892">
        <v>9059.83</v>
      </c>
    </row>
    <row r="943" spans="1:4">
      <c r="A943" s="891" t="s">
        <v>6920</v>
      </c>
      <c r="B943" s="891" t="s">
        <v>6921</v>
      </c>
      <c r="C943" s="891" t="s">
        <v>6920</v>
      </c>
      <c r="D943" s="892">
        <v>9155.41</v>
      </c>
    </row>
    <row r="944" spans="1:4">
      <c r="A944" s="891" t="s">
        <v>9080</v>
      </c>
      <c r="B944" s="891" t="s">
        <v>9081</v>
      </c>
      <c r="C944" s="891" t="s">
        <v>9080</v>
      </c>
      <c r="D944" s="892">
        <v>8570.93</v>
      </c>
    </row>
    <row r="945" spans="1:4">
      <c r="A945" s="891" t="s">
        <v>6922</v>
      </c>
      <c r="B945" s="891" t="s">
        <v>6923</v>
      </c>
      <c r="C945" s="891" t="s">
        <v>6922</v>
      </c>
      <c r="D945" s="892">
        <v>8821.3700000000008</v>
      </c>
    </row>
    <row r="946" spans="1:4">
      <c r="A946" s="891" t="s">
        <v>8820</v>
      </c>
      <c r="B946" s="891" t="s">
        <v>8821</v>
      </c>
      <c r="C946" s="891" t="s">
        <v>8820</v>
      </c>
      <c r="D946" s="892">
        <v>49434.13</v>
      </c>
    </row>
    <row r="947" spans="1:4">
      <c r="A947" s="891" t="s">
        <v>6924</v>
      </c>
      <c r="B947" s="891" t="s">
        <v>6925</v>
      </c>
      <c r="C947" s="891" t="s">
        <v>6924</v>
      </c>
      <c r="D947" s="892">
        <v>8414.2099999999991</v>
      </c>
    </row>
    <row r="948" spans="1:4">
      <c r="A948" s="891" t="s">
        <v>7371</v>
      </c>
      <c r="B948" s="891" t="s">
        <v>7372</v>
      </c>
      <c r="C948" s="891" t="s">
        <v>7371</v>
      </c>
      <c r="D948" s="892">
        <v>16819.07</v>
      </c>
    </row>
    <row r="949" spans="1:4">
      <c r="A949" s="891" t="s">
        <v>8822</v>
      </c>
      <c r="B949" s="891" t="s">
        <v>8823</v>
      </c>
      <c r="C949" s="891" t="s">
        <v>8822</v>
      </c>
      <c r="D949" s="892">
        <v>31636.07</v>
      </c>
    </row>
    <row r="950" spans="1:4">
      <c r="A950" s="891" t="s">
        <v>7373</v>
      </c>
      <c r="B950" s="891" t="s">
        <v>7374</v>
      </c>
      <c r="C950" s="891" t="s">
        <v>7373</v>
      </c>
      <c r="D950" s="892">
        <v>23974.71</v>
      </c>
    </row>
    <row r="951" spans="1:4">
      <c r="A951" s="891" t="s">
        <v>6926</v>
      </c>
      <c r="B951" s="891" t="s">
        <v>6927</v>
      </c>
      <c r="C951" s="891" t="s">
        <v>6926</v>
      </c>
      <c r="D951" s="892">
        <v>42171.37</v>
      </c>
    </row>
    <row r="952" spans="1:4">
      <c r="A952" s="891" t="s">
        <v>6928</v>
      </c>
      <c r="B952" s="891" t="s">
        <v>6929</v>
      </c>
      <c r="C952" s="891" t="s">
        <v>6928</v>
      </c>
      <c r="D952" s="892">
        <v>39527.08</v>
      </c>
    </row>
    <row r="953" spans="1:4">
      <c r="A953" s="891" t="s">
        <v>8987</v>
      </c>
      <c r="B953" s="891" t="s">
        <v>8988</v>
      </c>
      <c r="C953" s="891" t="s">
        <v>8987</v>
      </c>
      <c r="D953" s="892">
        <v>39133.57</v>
      </c>
    </row>
    <row r="954" spans="1:4">
      <c r="A954" s="891" t="s">
        <v>6930</v>
      </c>
      <c r="B954" s="891" t="s">
        <v>6931</v>
      </c>
      <c r="C954" s="891" t="s">
        <v>6930</v>
      </c>
      <c r="D954" s="892">
        <v>26004.58</v>
      </c>
    </row>
    <row r="955" spans="1:4">
      <c r="A955" s="891" t="s">
        <v>8989</v>
      </c>
      <c r="B955" s="891" t="s">
        <v>8990</v>
      </c>
      <c r="C955" s="891" t="s">
        <v>8989</v>
      </c>
      <c r="D955" s="892">
        <v>76167.14</v>
      </c>
    </row>
    <row r="956" spans="1:4">
      <c r="A956" s="891" t="s">
        <v>8991</v>
      </c>
      <c r="B956" s="891" t="s">
        <v>8992</v>
      </c>
      <c r="C956" s="891" t="s">
        <v>8991</v>
      </c>
      <c r="D956" s="892">
        <v>25452.63</v>
      </c>
    </row>
    <row r="957" spans="1:4">
      <c r="A957" s="891" t="s">
        <v>6932</v>
      </c>
      <c r="B957" s="891" t="s">
        <v>6933</v>
      </c>
      <c r="C957" s="891" t="s">
        <v>6932</v>
      </c>
      <c r="D957" s="892">
        <v>22971.59</v>
      </c>
    </row>
    <row r="958" spans="1:4">
      <c r="A958" s="891" t="s">
        <v>9194</v>
      </c>
      <c r="B958" s="891" t="s">
        <v>9195</v>
      </c>
      <c r="C958" s="891" t="s">
        <v>9194</v>
      </c>
      <c r="D958" s="892">
        <v>13667.6</v>
      </c>
    </row>
    <row r="959" spans="1:4">
      <c r="A959" s="891" t="s">
        <v>7375</v>
      </c>
      <c r="B959" s="891" t="s">
        <v>7376</v>
      </c>
      <c r="C959" s="891" t="s">
        <v>7375</v>
      </c>
      <c r="D959" s="892">
        <v>65960.22</v>
      </c>
    </row>
    <row r="960" spans="1:4">
      <c r="A960" s="891" t="s">
        <v>6934</v>
      </c>
      <c r="B960" s="891" t="s">
        <v>6935</v>
      </c>
      <c r="C960" s="891" t="s">
        <v>6934</v>
      </c>
      <c r="D960" s="892">
        <v>19321.740000000002</v>
      </c>
    </row>
    <row r="961" spans="1:4">
      <c r="A961" s="891" t="s">
        <v>7377</v>
      </c>
      <c r="B961" s="891" t="s">
        <v>7378</v>
      </c>
      <c r="C961" s="891" t="s">
        <v>7377</v>
      </c>
      <c r="D961" s="892">
        <v>16875.349999999999</v>
      </c>
    </row>
    <row r="962" spans="1:4">
      <c r="A962" s="891" t="s">
        <v>9082</v>
      </c>
      <c r="B962" s="891" t="s">
        <v>9083</v>
      </c>
      <c r="C962" s="891" t="s">
        <v>9082</v>
      </c>
      <c r="D962" s="892">
        <v>23473.48</v>
      </c>
    </row>
    <row r="963" spans="1:4">
      <c r="A963" s="891" t="s">
        <v>9084</v>
      </c>
      <c r="B963" s="891" t="s">
        <v>9085</v>
      </c>
      <c r="C963" s="891" t="s">
        <v>9084</v>
      </c>
      <c r="D963" s="892">
        <v>15147.15</v>
      </c>
    </row>
    <row r="964" spans="1:4">
      <c r="A964" s="891" t="s">
        <v>7379</v>
      </c>
      <c r="B964" s="891" t="s">
        <v>7380</v>
      </c>
      <c r="C964" s="891" t="s">
        <v>7379</v>
      </c>
      <c r="D964" s="892">
        <v>18956.419999999998</v>
      </c>
    </row>
    <row r="965" spans="1:4">
      <c r="A965" s="891" t="s">
        <v>8993</v>
      </c>
      <c r="B965" s="891" t="s">
        <v>8994</v>
      </c>
      <c r="C965" s="891" t="s">
        <v>8993</v>
      </c>
      <c r="D965" s="892">
        <v>13851.03</v>
      </c>
    </row>
    <row r="966" spans="1:4">
      <c r="A966" s="891" t="s">
        <v>7381</v>
      </c>
      <c r="B966" s="891" t="s">
        <v>7382</v>
      </c>
      <c r="C966" s="891" t="s">
        <v>7381</v>
      </c>
      <c r="D966" s="892">
        <v>23404.85</v>
      </c>
    </row>
    <row r="967" spans="1:4">
      <c r="A967" s="891" t="s">
        <v>8995</v>
      </c>
      <c r="B967" s="891" t="s">
        <v>8996</v>
      </c>
      <c r="C967" s="891" t="s">
        <v>8995</v>
      </c>
      <c r="D967" s="892">
        <v>15288.81</v>
      </c>
    </row>
    <row r="968" spans="1:4">
      <c r="A968" s="891" t="s">
        <v>6978</v>
      </c>
      <c r="B968" s="891" t="s">
        <v>6979</v>
      </c>
      <c r="C968" s="891" t="s">
        <v>6978</v>
      </c>
      <c r="D968" s="892">
        <v>12547.26</v>
      </c>
    </row>
    <row r="969" spans="1:4">
      <c r="A969" s="891" t="s">
        <v>6936</v>
      </c>
      <c r="B969" s="891" t="s">
        <v>6937</v>
      </c>
      <c r="C969" s="891" t="s">
        <v>6936</v>
      </c>
      <c r="D969" s="892">
        <v>64632.22</v>
      </c>
    </row>
    <row r="970" spans="1:4">
      <c r="A970" s="891" t="s">
        <v>7383</v>
      </c>
      <c r="B970" s="891" t="s">
        <v>7384</v>
      </c>
      <c r="C970" s="891" t="s">
        <v>7383</v>
      </c>
      <c r="D970" s="892">
        <v>9628.0400000000009</v>
      </c>
    </row>
    <row r="971" spans="1:4">
      <c r="A971" s="891" t="s">
        <v>7385</v>
      </c>
      <c r="B971" s="891" t="s">
        <v>7386</v>
      </c>
      <c r="C971" s="891" t="s">
        <v>7385</v>
      </c>
      <c r="D971" s="892">
        <v>11390.92</v>
      </c>
    </row>
    <row r="972" spans="1:4">
      <c r="A972" s="891" t="s">
        <v>8997</v>
      </c>
      <c r="B972" s="891" t="s">
        <v>8998</v>
      </c>
      <c r="C972" s="891" t="s">
        <v>8997</v>
      </c>
      <c r="D972" s="892">
        <v>6856.39</v>
      </c>
    </row>
    <row r="973" spans="1:4">
      <c r="A973" s="891" t="s">
        <v>9196</v>
      </c>
      <c r="B973" s="891" t="s">
        <v>9197</v>
      </c>
      <c r="C973" s="891" t="s">
        <v>9196</v>
      </c>
      <c r="D973" s="892">
        <v>32498.3</v>
      </c>
    </row>
    <row r="974" spans="1:4">
      <c r="A974" s="891" t="s">
        <v>9198</v>
      </c>
      <c r="B974" s="891" t="s">
        <v>9199</v>
      </c>
      <c r="C974" s="891" t="s">
        <v>9198</v>
      </c>
      <c r="D974" s="892">
        <v>12570.14</v>
      </c>
    </row>
    <row r="975" spans="1:4">
      <c r="A975" s="891" t="s">
        <v>9200</v>
      </c>
      <c r="B975" s="891" t="s">
        <v>9201</v>
      </c>
      <c r="C975" s="891" t="s">
        <v>9200</v>
      </c>
      <c r="D975" s="892">
        <v>12045.85</v>
      </c>
    </row>
    <row r="976" spans="1:4">
      <c r="A976" s="891" t="s">
        <v>8824</v>
      </c>
      <c r="B976" s="891" t="s">
        <v>8825</v>
      </c>
      <c r="C976" s="891" t="s">
        <v>8824</v>
      </c>
      <c r="D976" s="892">
        <v>9868.01</v>
      </c>
    </row>
    <row r="977" spans="1:4">
      <c r="A977" s="891" t="s">
        <v>9202</v>
      </c>
      <c r="B977" s="891" t="s">
        <v>9203</v>
      </c>
      <c r="C977" s="891" t="s">
        <v>9202</v>
      </c>
      <c r="D977" s="892">
        <v>14248.46</v>
      </c>
    </row>
    <row r="978" spans="1:4">
      <c r="A978" s="891" t="s">
        <v>8999</v>
      </c>
      <c r="B978" s="891" t="s">
        <v>9000</v>
      </c>
      <c r="C978" s="891" t="s">
        <v>8999</v>
      </c>
      <c r="D978" s="892">
        <v>6529.77</v>
      </c>
    </row>
    <row r="979" spans="1:4">
      <c r="A979" s="891" t="s">
        <v>9001</v>
      </c>
      <c r="B979" s="891" t="s">
        <v>9002</v>
      </c>
      <c r="C979" s="891" t="s">
        <v>9001</v>
      </c>
      <c r="D979" s="892">
        <v>70276.91</v>
      </c>
    </row>
    <row r="980" spans="1:4">
      <c r="A980" s="891" t="s">
        <v>8529</v>
      </c>
      <c r="B980" s="891" t="s">
        <v>8530</v>
      </c>
      <c r="C980" s="891" t="s">
        <v>8529</v>
      </c>
      <c r="D980" s="892">
        <v>11275.43</v>
      </c>
    </row>
    <row r="981" spans="1:4">
      <c r="A981" s="891" t="s">
        <v>8531</v>
      </c>
      <c r="B981" s="891" t="s">
        <v>8532</v>
      </c>
      <c r="C981" s="891" t="s">
        <v>8531</v>
      </c>
      <c r="D981" s="892">
        <v>19724.099999999999</v>
      </c>
    </row>
    <row r="982" spans="1:4">
      <c r="A982" s="891" t="s">
        <v>6980</v>
      </c>
      <c r="B982" s="891" t="s">
        <v>6981</v>
      </c>
      <c r="C982" s="891" t="s">
        <v>6980</v>
      </c>
      <c r="D982" s="892">
        <v>45628.13</v>
      </c>
    </row>
    <row r="983" spans="1:4">
      <c r="A983" s="891" t="s">
        <v>7387</v>
      </c>
      <c r="B983" s="891" t="s">
        <v>7388</v>
      </c>
      <c r="C983" s="891" t="s">
        <v>7387</v>
      </c>
      <c r="D983" s="892">
        <v>11548.05</v>
      </c>
    </row>
    <row r="984" spans="1:4">
      <c r="A984" s="891" t="s">
        <v>7389</v>
      </c>
      <c r="B984" s="891" t="s">
        <v>7390</v>
      </c>
      <c r="C984" s="891" t="s">
        <v>7389</v>
      </c>
      <c r="D984" s="892">
        <v>24313.02</v>
      </c>
    </row>
    <row r="985" spans="1:4">
      <c r="A985" s="891" t="s">
        <v>9003</v>
      </c>
      <c r="B985" s="891" t="s">
        <v>9004</v>
      </c>
      <c r="C985" s="891" t="s">
        <v>9003</v>
      </c>
      <c r="D985" s="892">
        <v>59329.55</v>
      </c>
    </row>
    <row r="986" spans="1:4">
      <c r="A986" s="891" t="s">
        <v>6938</v>
      </c>
      <c r="B986" s="891" t="s">
        <v>6939</v>
      </c>
      <c r="C986" s="891" t="s">
        <v>6938</v>
      </c>
      <c r="D986" s="892">
        <v>9888.1200000000008</v>
      </c>
    </row>
    <row r="987" spans="1:4">
      <c r="A987" s="891" t="s">
        <v>6940</v>
      </c>
      <c r="B987" s="891" t="s">
        <v>6941</v>
      </c>
      <c r="C987" s="891" t="s">
        <v>6940</v>
      </c>
      <c r="D987" s="892">
        <v>7397.71</v>
      </c>
    </row>
    <row r="988" spans="1:4">
      <c r="A988" s="891" t="s">
        <v>6982</v>
      </c>
      <c r="B988" s="891" t="s">
        <v>6983</v>
      </c>
      <c r="C988" s="891" t="s">
        <v>6982</v>
      </c>
      <c r="D988" s="892">
        <v>24190.68</v>
      </c>
    </row>
    <row r="989" spans="1:4">
      <c r="A989" s="891" t="s">
        <v>7391</v>
      </c>
      <c r="B989" s="891" t="s">
        <v>7392</v>
      </c>
      <c r="C989" s="891" t="s">
        <v>7391</v>
      </c>
      <c r="D989" s="892">
        <v>20057.73</v>
      </c>
    </row>
    <row r="990" spans="1:4">
      <c r="A990" s="891" t="s">
        <v>8826</v>
      </c>
      <c r="B990" s="891" t="s">
        <v>8827</v>
      </c>
      <c r="C990" s="891" t="s">
        <v>8826</v>
      </c>
      <c r="D990" s="892">
        <v>41044.01</v>
      </c>
    </row>
    <row r="991" spans="1:4">
      <c r="A991" s="891" t="s">
        <v>8828</v>
      </c>
      <c r="B991" s="891" t="s">
        <v>8829</v>
      </c>
      <c r="C991" s="891" t="s">
        <v>8828</v>
      </c>
      <c r="D991" s="892">
        <v>36209.5</v>
      </c>
    </row>
    <row r="992" spans="1:4">
      <c r="A992" s="891" t="s">
        <v>7393</v>
      </c>
      <c r="B992" s="891" t="s">
        <v>7394</v>
      </c>
      <c r="C992" s="891" t="s">
        <v>7393</v>
      </c>
      <c r="D992" s="892">
        <v>24666.25</v>
      </c>
    </row>
    <row r="993" spans="1:4">
      <c r="A993" s="891" t="s">
        <v>8830</v>
      </c>
      <c r="B993" s="891" t="s">
        <v>8831</v>
      </c>
      <c r="C993" s="891" t="s">
        <v>8830</v>
      </c>
      <c r="D993" s="892">
        <v>16409.830000000002</v>
      </c>
    </row>
    <row r="994" spans="1:4">
      <c r="A994" s="891" t="s">
        <v>9069</v>
      </c>
      <c r="B994" s="891" t="s">
        <v>9005</v>
      </c>
      <c r="C994" s="891" t="s">
        <v>9069</v>
      </c>
      <c r="D994" s="892">
        <v>22563.52</v>
      </c>
    </row>
    <row r="995" spans="1:4">
      <c r="A995" s="891" t="s">
        <v>9006</v>
      </c>
      <c r="B995" s="891" t="s">
        <v>9007</v>
      </c>
      <c r="C995" s="891" t="s">
        <v>9006</v>
      </c>
      <c r="D995" s="892">
        <v>69812.13</v>
      </c>
    </row>
    <row r="996" spans="1:4">
      <c r="A996" s="891" t="s">
        <v>9204</v>
      </c>
      <c r="B996" s="891" t="s">
        <v>9205</v>
      </c>
      <c r="C996" s="891" t="s">
        <v>9204</v>
      </c>
      <c r="D996" s="892">
        <v>81276.3</v>
      </c>
    </row>
    <row r="997" spans="1:4">
      <c r="A997" s="891" t="s">
        <v>9086</v>
      </c>
      <c r="B997" s="891" t="s">
        <v>9087</v>
      </c>
      <c r="C997" s="891" t="s">
        <v>9086</v>
      </c>
      <c r="D997" s="892">
        <v>18379.939999999999</v>
      </c>
    </row>
    <row r="998" spans="1:4">
      <c r="A998" s="891" t="s">
        <v>9206</v>
      </c>
      <c r="B998" s="891" t="s">
        <v>9207</v>
      </c>
      <c r="C998" s="891" t="s">
        <v>9206</v>
      </c>
      <c r="D998" s="892">
        <v>17643.78</v>
      </c>
    </row>
    <row r="999" spans="1:4">
      <c r="A999" s="891" t="s">
        <v>9008</v>
      </c>
      <c r="B999" s="891" t="s">
        <v>9009</v>
      </c>
      <c r="C999" s="891" t="s">
        <v>9008</v>
      </c>
      <c r="D999" s="892">
        <v>4762.16</v>
      </c>
    </row>
    <row r="1000" spans="1:4">
      <c r="A1000" s="891" t="s">
        <v>9088</v>
      </c>
      <c r="B1000" s="891" t="s">
        <v>9089</v>
      </c>
      <c r="C1000" s="891" t="s">
        <v>9088</v>
      </c>
      <c r="D1000" s="892">
        <v>4914.88</v>
      </c>
    </row>
    <row r="1001" spans="1:4">
      <c r="A1001" s="891" t="s">
        <v>9208</v>
      </c>
      <c r="B1001" s="891" t="s">
        <v>9209</v>
      </c>
      <c r="C1001" s="891" t="s">
        <v>9208</v>
      </c>
      <c r="D1001" s="892">
        <v>1342.28</v>
      </c>
    </row>
    <row r="1002" spans="1:4">
      <c r="A1002" s="891" t="s">
        <v>9090</v>
      </c>
      <c r="B1002" s="891" t="s">
        <v>9091</v>
      </c>
      <c r="C1002" s="891" t="s">
        <v>9090</v>
      </c>
      <c r="D1002" s="892">
        <v>39466.94</v>
      </c>
    </row>
    <row r="1003" spans="1:4">
      <c r="A1003" s="891" t="s">
        <v>7395</v>
      </c>
      <c r="B1003" s="891" t="s">
        <v>6942</v>
      </c>
      <c r="C1003" s="891" t="s">
        <v>7395</v>
      </c>
      <c r="D1003" s="892">
        <v>7700.38</v>
      </c>
    </row>
    <row r="1004" spans="1:4">
      <c r="A1004" s="891" t="s">
        <v>8832</v>
      </c>
      <c r="B1004" s="891" t="s">
        <v>8833</v>
      </c>
      <c r="C1004" s="891" t="s">
        <v>8832</v>
      </c>
      <c r="D1004" s="892">
        <v>9674.7800000000007</v>
      </c>
    </row>
    <row r="1005" spans="1:4">
      <c r="A1005" s="891" t="s">
        <v>6984</v>
      </c>
      <c r="B1005" s="891" t="s">
        <v>6985</v>
      </c>
      <c r="C1005" s="891" t="s">
        <v>6984</v>
      </c>
      <c r="D1005" s="892">
        <v>7257.78</v>
      </c>
    </row>
    <row r="1006" spans="1:4">
      <c r="A1006" s="891" t="s">
        <v>6986</v>
      </c>
      <c r="B1006" s="891" t="s">
        <v>6987</v>
      </c>
      <c r="C1006" s="891" t="s">
        <v>6986</v>
      </c>
      <c r="D1006" s="892">
        <v>7481.68</v>
      </c>
    </row>
    <row r="1007" spans="1:4">
      <c r="A1007" s="891" t="s">
        <v>7396</v>
      </c>
      <c r="B1007" s="891" t="s">
        <v>7397</v>
      </c>
      <c r="C1007" s="891" t="s">
        <v>7396</v>
      </c>
      <c r="D1007" s="892">
        <v>9553.7999999999993</v>
      </c>
    </row>
    <row r="1008" spans="1:4">
      <c r="A1008" s="891" t="s">
        <v>6988</v>
      </c>
      <c r="B1008" s="891" t="s">
        <v>6989</v>
      </c>
      <c r="C1008" s="891" t="s">
        <v>6988</v>
      </c>
      <c r="D1008" s="892">
        <v>7835.25</v>
      </c>
    </row>
    <row r="1009" spans="1:4">
      <c r="A1009" s="891" t="s">
        <v>7398</v>
      </c>
      <c r="B1009" s="891" t="s">
        <v>7399</v>
      </c>
      <c r="C1009" s="891" t="s">
        <v>7398</v>
      </c>
      <c r="D1009" s="892">
        <v>8110.28</v>
      </c>
    </row>
    <row r="1010" spans="1:4">
      <c r="A1010" s="891" t="s">
        <v>6943</v>
      </c>
      <c r="B1010" s="891" t="s">
        <v>6944</v>
      </c>
      <c r="C1010" s="891" t="s">
        <v>6943</v>
      </c>
      <c r="D1010" s="892">
        <v>7758.2</v>
      </c>
    </row>
    <row r="1011" spans="1:4">
      <c r="A1011" s="891" t="s">
        <v>7400</v>
      </c>
      <c r="B1011" s="891" t="s">
        <v>7401</v>
      </c>
      <c r="C1011" s="891" t="s">
        <v>7400</v>
      </c>
      <c r="D1011" s="892">
        <v>7930.86</v>
      </c>
    </row>
    <row r="1012" spans="1:4">
      <c r="A1012" s="891" t="s">
        <v>9010</v>
      </c>
      <c r="B1012" s="891" t="s">
        <v>9011</v>
      </c>
      <c r="C1012" s="891" t="s">
        <v>9010</v>
      </c>
      <c r="D1012" s="892">
        <v>8489.11</v>
      </c>
    </row>
    <row r="1013" spans="1:4">
      <c r="A1013" s="891" t="s">
        <v>8834</v>
      </c>
      <c r="B1013" s="891" t="s">
        <v>8835</v>
      </c>
      <c r="C1013" s="891" t="s">
        <v>8834</v>
      </c>
      <c r="D1013" s="892">
        <v>6941.84</v>
      </c>
    </row>
    <row r="1014" spans="1:4">
      <c r="A1014" s="891" t="s">
        <v>8836</v>
      </c>
      <c r="B1014" s="891" t="s">
        <v>8837</v>
      </c>
      <c r="C1014" s="891" t="s">
        <v>8836</v>
      </c>
      <c r="D1014" s="892">
        <v>10996.85</v>
      </c>
    </row>
    <row r="1015" spans="1:4">
      <c r="A1015" s="891" t="s">
        <v>7402</v>
      </c>
      <c r="B1015" s="891" t="s">
        <v>7403</v>
      </c>
      <c r="C1015" s="891" t="s">
        <v>7402</v>
      </c>
      <c r="D1015" s="892">
        <v>21384.27</v>
      </c>
    </row>
    <row r="1016" spans="1:4">
      <c r="A1016" s="891" t="s">
        <v>9012</v>
      </c>
      <c r="B1016" s="891" t="s">
        <v>9013</v>
      </c>
      <c r="C1016" s="891" t="s">
        <v>9012</v>
      </c>
      <c r="D1016" s="892">
        <v>12399.69</v>
      </c>
    </row>
    <row r="1017" spans="1:4">
      <c r="A1017" s="891" t="s">
        <v>9014</v>
      </c>
      <c r="B1017" s="891" t="s">
        <v>9015</v>
      </c>
      <c r="C1017" s="891" t="s">
        <v>9014</v>
      </c>
      <c r="D1017" s="892">
        <v>15039.35</v>
      </c>
    </row>
    <row r="1018" spans="1:4">
      <c r="A1018" s="891" t="s">
        <v>6945</v>
      </c>
      <c r="B1018" s="891" t="s">
        <v>6946</v>
      </c>
      <c r="C1018" s="891" t="s">
        <v>6945</v>
      </c>
      <c r="D1018" s="892">
        <v>5526.85</v>
      </c>
    </row>
    <row r="1019" spans="1:4">
      <c r="A1019" s="891" t="s">
        <v>6947</v>
      </c>
      <c r="B1019" s="891" t="s">
        <v>6948</v>
      </c>
      <c r="C1019" s="891" t="s">
        <v>6947</v>
      </c>
      <c r="D1019" s="892">
        <v>7220.68</v>
      </c>
    </row>
    <row r="1020" spans="1:4">
      <c r="A1020" s="891" t="s">
        <v>7404</v>
      </c>
      <c r="B1020" s="891" t="s">
        <v>7405</v>
      </c>
      <c r="C1020" s="891" t="s">
        <v>7404</v>
      </c>
      <c r="D1020" s="892">
        <v>7679.08</v>
      </c>
    </row>
    <row r="1021" spans="1:4">
      <c r="A1021" s="891" t="s">
        <v>6949</v>
      </c>
      <c r="B1021" s="891" t="s">
        <v>6950</v>
      </c>
      <c r="C1021" s="891" t="s">
        <v>6949</v>
      </c>
      <c r="D1021" s="892">
        <v>4807.57</v>
      </c>
    </row>
    <row r="1022" spans="1:4">
      <c r="A1022" s="891" t="s">
        <v>7406</v>
      </c>
      <c r="B1022" s="891" t="s">
        <v>7407</v>
      </c>
      <c r="C1022" s="891" t="s">
        <v>7406</v>
      </c>
      <c r="D1022" s="892">
        <v>3462.2</v>
      </c>
    </row>
    <row r="1023" spans="1:4">
      <c r="A1023" s="891" t="s">
        <v>6951</v>
      </c>
      <c r="B1023" s="891" t="s">
        <v>6952</v>
      </c>
      <c r="C1023" s="891" t="s">
        <v>6951</v>
      </c>
      <c r="D1023" s="892">
        <v>6110.09</v>
      </c>
    </row>
    <row r="1024" spans="1:4">
      <c r="A1024" s="891" t="s">
        <v>8533</v>
      </c>
      <c r="B1024" s="891" t="s">
        <v>8534</v>
      </c>
      <c r="C1024" s="891" t="s">
        <v>8533</v>
      </c>
      <c r="D1024" s="892">
        <v>7140.55</v>
      </c>
    </row>
    <row r="1025" spans="1:4">
      <c r="A1025" s="891" t="s">
        <v>6953</v>
      </c>
      <c r="B1025" s="891" t="s">
        <v>6954</v>
      </c>
      <c r="C1025" s="891" t="s">
        <v>6953</v>
      </c>
      <c r="D1025" s="892">
        <v>8651.76</v>
      </c>
    </row>
    <row r="1026" spans="1:4">
      <c r="A1026" s="891" t="s">
        <v>7408</v>
      </c>
      <c r="B1026" s="891" t="s">
        <v>7409</v>
      </c>
      <c r="C1026" s="891" t="s">
        <v>7408</v>
      </c>
      <c r="D1026" s="892">
        <v>5194.1400000000003</v>
      </c>
    </row>
    <row r="1027" spans="1:4">
      <c r="A1027" s="891" t="s">
        <v>7410</v>
      </c>
      <c r="B1027" s="891" t="s">
        <v>7411</v>
      </c>
      <c r="C1027" s="891" t="s">
        <v>7410</v>
      </c>
      <c r="D1027" s="892">
        <v>8462.1299999999992</v>
      </c>
    </row>
    <row r="1028" spans="1:4">
      <c r="A1028" s="891" t="s">
        <v>8535</v>
      </c>
      <c r="B1028" s="891" t="s">
        <v>8536</v>
      </c>
      <c r="C1028" s="891" t="s">
        <v>8535</v>
      </c>
      <c r="D1028" s="892">
        <v>6780.91</v>
      </c>
    </row>
    <row r="1029" spans="1:4">
      <c r="A1029" s="891" t="s">
        <v>6955</v>
      </c>
      <c r="B1029" s="891" t="s">
        <v>6956</v>
      </c>
      <c r="C1029" s="891" t="s">
        <v>6955</v>
      </c>
      <c r="D1029" s="892">
        <v>7354.84</v>
      </c>
    </row>
    <row r="1030" spans="1:4">
      <c r="A1030" s="891" t="s">
        <v>6957</v>
      </c>
      <c r="B1030" s="891" t="s">
        <v>6958</v>
      </c>
      <c r="C1030" s="891" t="s">
        <v>6957</v>
      </c>
      <c r="D1030" s="892">
        <v>18840.84</v>
      </c>
    </row>
    <row r="1031" spans="1:4">
      <c r="A1031" s="891" t="s">
        <v>6959</v>
      </c>
      <c r="B1031" s="891" t="s">
        <v>6960</v>
      </c>
      <c r="C1031" s="891" t="s">
        <v>6959</v>
      </c>
      <c r="D1031" s="892">
        <v>12242.54</v>
      </c>
    </row>
    <row r="1032" spans="1:4">
      <c r="A1032" s="891" t="s">
        <v>8537</v>
      </c>
      <c r="B1032" s="891" t="s">
        <v>8538</v>
      </c>
      <c r="C1032" s="891" t="s">
        <v>8537</v>
      </c>
      <c r="D1032" s="892">
        <v>7358.57</v>
      </c>
    </row>
    <row r="1033" spans="1:4">
      <c r="A1033" s="891" t="s">
        <v>6990</v>
      </c>
      <c r="B1033" s="891" t="s">
        <v>6991</v>
      </c>
      <c r="C1033" s="891" t="s">
        <v>6990</v>
      </c>
      <c r="D1033" s="892">
        <v>23667.39</v>
      </c>
    </row>
    <row r="1034" spans="1:4">
      <c r="A1034" s="891" t="s">
        <v>9016</v>
      </c>
      <c r="B1034" s="891" t="s">
        <v>9017</v>
      </c>
      <c r="C1034" s="891" t="s">
        <v>9016</v>
      </c>
      <c r="D1034" s="892">
        <v>13330.09</v>
      </c>
    </row>
    <row r="1035" spans="1:4">
      <c r="A1035" s="891" t="s">
        <v>8539</v>
      </c>
      <c r="B1035" s="891" t="s">
        <v>8540</v>
      </c>
      <c r="C1035" s="891" t="s">
        <v>8539</v>
      </c>
      <c r="D1035" s="892">
        <v>9603.9599999999991</v>
      </c>
    </row>
    <row r="1036" spans="1:4">
      <c r="A1036" s="891" t="s">
        <v>6961</v>
      </c>
      <c r="B1036" s="891" t="s">
        <v>6962</v>
      </c>
      <c r="C1036" s="891" t="s">
        <v>6961</v>
      </c>
      <c r="D1036" s="892">
        <v>18540.830000000002</v>
      </c>
    </row>
    <row r="1037" spans="1:4">
      <c r="A1037" s="891" t="s">
        <v>8541</v>
      </c>
      <c r="B1037" s="891" t="s">
        <v>8542</v>
      </c>
      <c r="C1037" s="891" t="s">
        <v>8541</v>
      </c>
      <c r="D1037" s="892">
        <v>20521.62</v>
      </c>
    </row>
    <row r="1038" spans="1:4">
      <c r="A1038" s="891" t="s">
        <v>7412</v>
      </c>
      <c r="B1038" s="891" t="s">
        <v>3503</v>
      </c>
      <c r="C1038" s="891" t="s">
        <v>7412</v>
      </c>
      <c r="D1038" s="892">
        <v>52773.440000000002</v>
      </c>
    </row>
    <row r="1039" spans="1:4">
      <c r="A1039" s="891" t="s">
        <v>7413</v>
      </c>
      <c r="B1039" s="891" t="s">
        <v>7133</v>
      </c>
      <c r="C1039" s="891" t="s">
        <v>7413</v>
      </c>
      <c r="D1039" s="892">
        <v>12708.69</v>
      </c>
    </row>
    <row r="1040" spans="1:4">
      <c r="A1040" s="891" t="s">
        <v>7414</v>
      </c>
      <c r="B1040" s="891" t="s">
        <v>3504</v>
      </c>
      <c r="C1040" s="891" t="s">
        <v>7414</v>
      </c>
      <c r="D1040" s="892">
        <v>24501.95</v>
      </c>
    </row>
    <row r="1041" spans="1:4">
      <c r="A1041" s="891" t="s">
        <v>7415</v>
      </c>
      <c r="B1041" s="891" t="s">
        <v>3505</v>
      </c>
      <c r="C1041" s="891" t="s">
        <v>7415</v>
      </c>
      <c r="D1041" s="892">
        <v>26229.65</v>
      </c>
    </row>
    <row r="1042" spans="1:4">
      <c r="A1042" s="891" t="s">
        <v>9018</v>
      </c>
      <c r="B1042" s="891" t="s">
        <v>9019</v>
      </c>
      <c r="C1042" s="891" t="s">
        <v>9018</v>
      </c>
      <c r="D1042" s="892">
        <v>11082.15</v>
      </c>
    </row>
    <row r="1043" spans="1:4">
      <c r="A1043" s="891" t="s">
        <v>4632</v>
      </c>
      <c r="B1043" s="891" t="s">
        <v>3506</v>
      </c>
      <c r="C1043" s="891" t="s">
        <v>4632</v>
      </c>
      <c r="D1043" s="892">
        <v>30902.19</v>
      </c>
    </row>
    <row r="1044" spans="1:4">
      <c r="A1044" s="891" t="s">
        <v>6846</v>
      </c>
      <c r="B1044" s="891" t="s">
        <v>6847</v>
      </c>
      <c r="C1044" s="891" t="s">
        <v>6846</v>
      </c>
      <c r="D1044" s="892">
        <v>27665.26</v>
      </c>
    </row>
    <row r="1045" spans="1:4">
      <c r="A1045" s="891" t="s">
        <v>8426</v>
      </c>
      <c r="B1045" s="891" t="s">
        <v>8427</v>
      </c>
      <c r="C1045" s="891" t="s">
        <v>8426</v>
      </c>
      <c r="D1045" s="892">
        <v>53300.38</v>
      </c>
    </row>
    <row r="1046" spans="1:4">
      <c r="A1046" s="891" t="s">
        <v>7416</v>
      </c>
      <c r="B1046" s="891" t="s">
        <v>3507</v>
      </c>
      <c r="C1046" s="891" t="s">
        <v>7416</v>
      </c>
      <c r="D1046" s="892">
        <v>28219.13</v>
      </c>
    </row>
    <row r="1047" spans="1:4">
      <c r="A1047" s="891" t="s">
        <v>7417</v>
      </c>
      <c r="B1047" s="891" t="s">
        <v>3508</v>
      </c>
      <c r="C1047" s="891" t="s">
        <v>7417</v>
      </c>
      <c r="D1047" s="892">
        <v>37119.410000000003</v>
      </c>
    </row>
    <row r="1048" spans="1:4">
      <c r="A1048" s="891" t="s">
        <v>7418</v>
      </c>
      <c r="B1048" s="891" t="s">
        <v>7419</v>
      </c>
      <c r="C1048" s="891" t="s">
        <v>7418</v>
      </c>
      <c r="D1048" s="892">
        <v>42899.19</v>
      </c>
    </row>
    <row r="1049" spans="1:4">
      <c r="A1049" s="891" t="s">
        <v>1884</v>
      </c>
      <c r="B1049" s="891" t="s">
        <v>3509</v>
      </c>
      <c r="C1049" s="891" t="s">
        <v>1884</v>
      </c>
      <c r="D1049" s="892">
        <v>10844.14</v>
      </c>
    </row>
    <row r="1050" spans="1:4">
      <c r="A1050" s="891" t="s">
        <v>7420</v>
      </c>
      <c r="B1050" s="891" t="s">
        <v>3510</v>
      </c>
      <c r="C1050" s="891" t="s">
        <v>7420</v>
      </c>
      <c r="D1050" s="892">
        <v>4973.6899999999996</v>
      </c>
    </row>
    <row r="1051" spans="1:4">
      <c r="A1051" s="891" t="s">
        <v>7421</v>
      </c>
      <c r="B1051" s="891" t="s">
        <v>3511</v>
      </c>
      <c r="C1051" s="891" t="s">
        <v>7421</v>
      </c>
      <c r="D1051" s="892">
        <v>7802.93</v>
      </c>
    </row>
    <row r="1052" spans="1:4">
      <c r="A1052" s="891" t="s">
        <v>7422</v>
      </c>
      <c r="B1052" s="891" t="s">
        <v>3512</v>
      </c>
      <c r="C1052" s="891" t="s">
        <v>7422</v>
      </c>
      <c r="D1052" s="892">
        <v>5937.01</v>
      </c>
    </row>
    <row r="1053" spans="1:4">
      <c r="A1053" s="891" t="s">
        <v>7423</v>
      </c>
      <c r="B1053" s="891" t="s">
        <v>3513</v>
      </c>
      <c r="C1053" s="891" t="s">
        <v>7423</v>
      </c>
      <c r="D1053" s="892">
        <v>14135.74</v>
      </c>
    </row>
    <row r="1054" spans="1:4">
      <c r="A1054" s="891" t="s">
        <v>8543</v>
      </c>
      <c r="B1054" s="891" t="s">
        <v>8544</v>
      </c>
      <c r="C1054" s="891" t="s">
        <v>8543</v>
      </c>
      <c r="D1054" s="892">
        <v>14083.75</v>
      </c>
    </row>
    <row r="1055" spans="1:4">
      <c r="A1055" s="891" t="s">
        <v>8545</v>
      </c>
      <c r="B1055" s="891" t="s">
        <v>8546</v>
      </c>
      <c r="C1055" s="891" t="s">
        <v>8545</v>
      </c>
      <c r="D1055" s="892">
        <v>5353.15</v>
      </c>
    </row>
    <row r="1056" spans="1:4">
      <c r="A1056" s="891" t="s">
        <v>8547</v>
      </c>
      <c r="B1056" s="891" t="s">
        <v>8548</v>
      </c>
      <c r="C1056" s="891" t="s">
        <v>8547</v>
      </c>
      <c r="D1056" s="892">
        <v>3933.37</v>
      </c>
    </row>
    <row r="1057" spans="1:4">
      <c r="A1057" s="891" t="s">
        <v>8549</v>
      </c>
      <c r="B1057" s="891" t="s">
        <v>8550</v>
      </c>
      <c r="C1057" s="891" t="s">
        <v>8549</v>
      </c>
      <c r="D1057" s="892">
        <v>4434.92</v>
      </c>
    </row>
    <row r="1058" spans="1:4">
      <c r="A1058" s="891" t="s">
        <v>8551</v>
      </c>
      <c r="B1058" s="891" t="s">
        <v>8552</v>
      </c>
      <c r="C1058" s="891" t="s">
        <v>8551</v>
      </c>
      <c r="D1058" s="892">
        <v>4697.92</v>
      </c>
    </row>
    <row r="1059" spans="1:4">
      <c r="A1059" s="891" t="s">
        <v>8553</v>
      </c>
      <c r="B1059" s="891" t="s">
        <v>8554</v>
      </c>
      <c r="C1059" s="891" t="s">
        <v>8553</v>
      </c>
      <c r="D1059" s="892">
        <v>4041.25</v>
      </c>
    </row>
    <row r="1060" spans="1:4">
      <c r="A1060" s="891" t="s">
        <v>8555</v>
      </c>
      <c r="B1060" s="891" t="s">
        <v>8556</v>
      </c>
      <c r="C1060" s="891" t="s">
        <v>8555</v>
      </c>
      <c r="D1060" s="892">
        <v>4587.66</v>
      </c>
    </row>
    <row r="1061" spans="1:4">
      <c r="A1061" s="891" t="s">
        <v>8557</v>
      </c>
      <c r="B1061" s="891" t="s">
        <v>8558</v>
      </c>
      <c r="C1061" s="891" t="s">
        <v>8557</v>
      </c>
      <c r="D1061" s="892">
        <v>5462.49</v>
      </c>
    </row>
    <row r="1062" spans="1:4">
      <c r="A1062" s="891" t="s">
        <v>8559</v>
      </c>
      <c r="B1062" s="891" t="s">
        <v>8560</v>
      </c>
      <c r="C1062" s="891" t="s">
        <v>8559</v>
      </c>
      <c r="D1062" s="892">
        <v>4269.09</v>
      </c>
    </row>
    <row r="1063" spans="1:4">
      <c r="A1063" s="891" t="s">
        <v>8561</v>
      </c>
      <c r="B1063" s="891" t="s">
        <v>8562</v>
      </c>
      <c r="C1063" s="891" t="s">
        <v>8561</v>
      </c>
      <c r="D1063" s="892">
        <v>4099.3500000000004</v>
      </c>
    </row>
    <row r="1064" spans="1:4">
      <c r="A1064" s="891" t="s">
        <v>8563</v>
      </c>
      <c r="B1064" s="891" t="s">
        <v>8564</v>
      </c>
      <c r="C1064" s="891" t="s">
        <v>8563</v>
      </c>
      <c r="D1064" s="892">
        <v>4171.3999999999996</v>
      </c>
    </row>
    <row r="1065" spans="1:4">
      <c r="A1065" s="891" t="s">
        <v>8565</v>
      </c>
      <c r="B1065" s="891" t="s">
        <v>8566</v>
      </c>
      <c r="C1065" s="891" t="s">
        <v>8565</v>
      </c>
      <c r="D1065" s="892">
        <v>4393.83</v>
      </c>
    </row>
    <row r="1066" spans="1:4">
      <c r="A1066" s="891" t="s">
        <v>8567</v>
      </c>
      <c r="B1066" s="891" t="s">
        <v>8568</v>
      </c>
      <c r="C1066" s="891" t="s">
        <v>8567</v>
      </c>
      <c r="D1066" s="892">
        <v>4439.18</v>
      </c>
    </row>
    <row r="1067" spans="1:4">
      <c r="A1067" s="891" t="s">
        <v>8569</v>
      </c>
      <c r="B1067" s="891" t="s">
        <v>8570</v>
      </c>
      <c r="C1067" s="891" t="s">
        <v>8569</v>
      </c>
      <c r="D1067" s="892">
        <v>5531.82</v>
      </c>
    </row>
    <row r="1068" spans="1:4">
      <c r="A1068" s="891" t="s">
        <v>8571</v>
      </c>
      <c r="B1068" s="891" t="s">
        <v>8572</v>
      </c>
      <c r="C1068" s="891" t="s">
        <v>8571</v>
      </c>
      <c r="D1068" s="892">
        <v>4582.05</v>
      </c>
    </row>
    <row r="1069" spans="1:4">
      <c r="A1069" s="891" t="s">
        <v>8573</v>
      </c>
      <c r="B1069" s="891" t="s">
        <v>8574</v>
      </c>
      <c r="C1069" s="891" t="s">
        <v>8573</v>
      </c>
      <c r="D1069" s="892">
        <v>6854.69</v>
      </c>
    </row>
    <row r="1070" spans="1:4">
      <c r="A1070" s="891" t="s">
        <v>8575</v>
      </c>
      <c r="B1070" s="891" t="s">
        <v>8576</v>
      </c>
      <c r="C1070" s="891" t="s">
        <v>8575</v>
      </c>
      <c r="D1070" s="892">
        <v>4697.92</v>
      </c>
    </row>
    <row r="1071" spans="1:4">
      <c r="A1071" s="891" t="s">
        <v>8577</v>
      </c>
      <c r="B1071" s="891" t="s">
        <v>8578</v>
      </c>
      <c r="C1071" s="891" t="s">
        <v>8577</v>
      </c>
      <c r="D1071" s="892">
        <v>5439.28</v>
      </c>
    </row>
    <row r="1072" spans="1:4">
      <c r="A1072" s="891" t="s">
        <v>8579</v>
      </c>
      <c r="B1072" s="891" t="s">
        <v>8580</v>
      </c>
      <c r="C1072" s="891" t="s">
        <v>8579</v>
      </c>
      <c r="D1072" s="892">
        <v>3902.08</v>
      </c>
    </row>
    <row r="1073" spans="1:4">
      <c r="A1073" s="891" t="s">
        <v>8581</v>
      </c>
      <c r="B1073" s="891" t="s">
        <v>8582</v>
      </c>
      <c r="C1073" s="891" t="s">
        <v>8581</v>
      </c>
      <c r="D1073" s="892">
        <v>4582.05</v>
      </c>
    </row>
    <row r="1074" spans="1:4">
      <c r="A1074" s="891" t="s">
        <v>8583</v>
      </c>
      <c r="B1074" s="891" t="s">
        <v>8584</v>
      </c>
      <c r="C1074" s="891" t="s">
        <v>8583</v>
      </c>
      <c r="D1074" s="892">
        <v>4259.7</v>
      </c>
    </row>
    <row r="1075" spans="1:4">
      <c r="A1075" s="891" t="s">
        <v>8585</v>
      </c>
      <c r="B1075" s="891" t="s">
        <v>8586</v>
      </c>
      <c r="C1075" s="891" t="s">
        <v>8585</v>
      </c>
      <c r="D1075" s="892">
        <v>4163.26</v>
      </c>
    </row>
    <row r="1076" spans="1:4">
      <c r="A1076" s="891" t="s">
        <v>8587</v>
      </c>
      <c r="B1076" s="891" t="s">
        <v>8588</v>
      </c>
      <c r="C1076" s="891" t="s">
        <v>8587</v>
      </c>
      <c r="D1076" s="892">
        <v>4362.0200000000004</v>
      </c>
    </row>
    <row r="1077" spans="1:4">
      <c r="A1077" s="891" t="s">
        <v>8589</v>
      </c>
      <c r="B1077" s="891" t="s">
        <v>8590</v>
      </c>
      <c r="C1077" s="891" t="s">
        <v>8589</v>
      </c>
      <c r="D1077" s="892">
        <v>5667.37</v>
      </c>
    </row>
    <row r="1078" spans="1:4">
      <c r="A1078" s="891" t="s">
        <v>8591</v>
      </c>
      <c r="B1078" s="891" t="s">
        <v>8592</v>
      </c>
      <c r="C1078" s="891" t="s">
        <v>8591</v>
      </c>
      <c r="D1078" s="892">
        <v>5405.58</v>
      </c>
    </row>
    <row r="1079" spans="1:4">
      <c r="A1079" s="891" t="s">
        <v>8593</v>
      </c>
      <c r="B1079" s="891" t="s">
        <v>8594</v>
      </c>
      <c r="C1079" s="891" t="s">
        <v>8593</v>
      </c>
      <c r="D1079" s="892">
        <v>4636.3100000000004</v>
      </c>
    </row>
    <row r="1080" spans="1:4">
      <c r="A1080" s="891" t="s">
        <v>8595</v>
      </c>
      <c r="B1080" s="891" t="s">
        <v>8596</v>
      </c>
      <c r="C1080" s="891" t="s">
        <v>8595</v>
      </c>
      <c r="D1080" s="892">
        <v>6866.92</v>
      </c>
    </row>
    <row r="1081" spans="1:4">
      <c r="A1081" s="891" t="s">
        <v>8597</v>
      </c>
      <c r="B1081" s="891" t="s">
        <v>8598</v>
      </c>
      <c r="C1081" s="891" t="s">
        <v>8597</v>
      </c>
      <c r="D1081" s="892">
        <v>5462.49</v>
      </c>
    </row>
    <row r="1082" spans="1:4">
      <c r="A1082" s="891" t="s">
        <v>8599</v>
      </c>
      <c r="B1082" s="891" t="s">
        <v>8600</v>
      </c>
      <c r="C1082" s="891" t="s">
        <v>8599</v>
      </c>
      <c r="D1082" s="892">
        <v>3992.6</v>
      </c>
    </row>
    <row r="1083" spans="1:4">
      <c r="A1083" s="891" t="s">
        <v>8601</v>
      </c>
      <c r="B1083" s="891" t="s">
        <v>8602</v>
      </c>
      <c r="C1083" s="891" t="s">
        <v>8601</v>
      </c>
      <c r="D1083" s="892">
        <v>4533.75</v>
      </c>
    </row>
    <row r="1084" spans="1:4">
      <c r="A1084" s="891" t="s">
        <v>8603</v>
      </c>
      <c r="B1084" s="891" t="s">
        <v>8604</v>
      </c>
      <c r="C1084" s="891" t="s">
        <v>8603</v>
      </c>
      <c r="D1084" s="892">
        <v>4971.4799999999996</v>
      </c>
    </row>
    <row r="1085" spans="1:4">
      <c r="A1085" s="891" t="s">
        <v>8605</v>
      </c>
      <c r="B1085" s="891" t="s">
        <v>8606</v>
      </c>
      <c r="C1085" s="891" t="s">
        <v>8605</v>
      </c>
      <c r="D1085" s="892">
        <v>4375.6899999999996</v>
      </c>
    </row>
    <row r="1086" spans="1:4">
      <c r="A1086" s="891" t="s">
        <v>8607</v>
      </c>
      <c r="B1086" s="891" t="s">
        <v>8608</v>
      </c>
      <c r="C1086" s="891" t="s">
        <v>8607</v>
      </c>
      <c r="D1086" s="892">
        <v>5727.75</v>
      </c>
    </row>
    <row r="1087" spans="1:4">
      <c r="A1087" s="891" t="s">
        <v>8609</v>
      </c>
      <c r="B1087" s="891" t="s">
        <v>8610</v>
      </c>
      <c r="C1087" s="891" t="s">
        <v>8609</v>
      </c>
      <c r="D1087" s="892">
        <v>5434.84</v>
      </c>
    </row>
    <row r="1088" spans="1:4">
      <c r="A1088" s="891" t="s">
        <v>8611</v>
      </c>
      <c r="B1088" s="891" t="s">
        <v>8612</v>
      </c>
      <c r="C1088" s="891" t="s">
        <v>8611</v>
      </c>
      <c r="D1088" s="892">
        <v>6610.41</v>
      </c>
    </row>
    <row r="1089" spans="1:4">
      <c r="A1089" s="891" t="s">
        <v>8613</v>
      </c>
      <c r="B1089" s="891" t="s">
        <v>8614</v>
      </c>
      <c r="C1089" s="891" t="s">
        <v>8613</v>
      </c>
      <c r="D1089" s="892">
        <v>5727.75</v>
      </c>
    </row>
    <row r="1090" spans="1:4">
      <c r="A1090" s="891" t="s">
        <v>8615</v>
      </c>
      <c r="B1090" s="891" t="s">
        <v>8616</v>
      </c>
      <c r="C1090" s="891" t="s">
        <v>8615</v>
      </c>
      <c r="D1090" s="892">
        <v>5864.42</v>
      </c>
    </row>
    <row r="1091" spans="1:4">
      <c r="A1091" s="891" t="s">
        <v>8617</v>
      </c>
      <c r="B1091" s="891" t="s">
        <v>8618</v>
      </c>
      <c r="C1091" s="891" t="s">
        <v>8617</v>
      </c>
      <c r="D1091" s="892">
        <v>8010.95</v>
      </c>
    </row>
    <row r="1092" spans="1:4">
      <c r="A1092" s="891" t="s">
        <v>8619</v>
      </c>
      <c r="B1092" s="891" t="s">
        <v>8620</v>
      </c>
      <c r="C1092" s="891" t="s">
        <v>8619</v>
      </c>
      <c r="D1092" s="892">
        <v>4375.6899999999996</v>
      </c>
    </row>
    <row r="1093" spans="1:4">
      <c r="A1093" s="891" t="s">
        <v>8621</v>
      </c>
      <c r="B1093" s="891" t="s">
        <v>8622</v>
      </c>
      <c r="C1093" s="891" t="s">
        <v>8621</v>
      </c>
      <c r="D1093" s="892">
        <v>4690.83</v>
      </c>
    </row>
    <row r="1094" spans="1:4">
      <c r="A1094" s="891" t="s">
        <v>8623</v>
      </c>
      <c r="B1094" s="891" t="s">
        <v>8624</v>
      </c>
      <c r="C1094" s="891" t="s">
        <v>8623</v>
      </c>
      <c r="D1094" s="892">
        <v>4409.29</v>
      </c>
    </row>
    <row r="1095" spans="1:4">
      <c r="A1095" s="891" t="s">
        <v>8625</v>
      </c>
      <c r="B1095" s="891" t="s">
        <v>8626</v>
      </c>
      <c r="C1095" s="891" t="s">
        <v>8625</v>
      </c>
      <c r="D1095" s="892">
        <v>5356.6</v>
      </c>
    </row>
    <row r="1096" spans="1:4">
      <c r="A1096" s="891" t="s">
        <v>8627</v>
      </c>
      <c r="B1096" s="891" t="s">
        <v>8628</v>
      </c>
      <c r="C1096" s="891" t="s">
        <v>8627</v>
      </c>
      <c r="D1096" s="892">
        <v>5531.82</v>
      </c>
    </row>
    <row r="1097" spans="1:4">
      <c r="A1097" s="891" t="s">
        <v>8629</v>
      </c>
      <c r="B1097" s="891" t="s">
        <v>8630</v>
      </c>
      <c r="C1097" s="891" t="s">
        <v>8629</v>
      </c>
      <c r="D1097" s="892">
        <v>4439.18</v>
      </c>
    </row>
    <row r="1098" spans="1:4">
      <c r="A1098" s="891" t="s">
        <v>8631</v>
      </c>
      <c r="B1098" s="891" t="s">
        <v>8632</v>
      </c>
      <c r="C1098" s="891" t="s">
        <v>8631</v>
      </c>
      <c r="D1098" s="892">
        <v>4582.05</v>
      </c>
    </row>
    <row r="1099" spans="1:4">
      <c r="A1099" s="891" t="s">
        <v>8633</v>
      </c>
      <c r="B1099" s="891" t="s">
        <v>8634</v>
      </c>
      <c r="C1099" s="891" t="s">
        <v>8633</v>
      </c>
      <c r="D1099" s="892">
        <v>6854.69</v>
      </c>
    </row>
    <row r="1100" spans="1:4">
      <c r="A1100" s="891" t="s">
        <v>8635</v>
      </c>
      <c r="B1100" s="891" t="s">
        <v>8636</v>
      </c>
      <c r="C1100" s="891" t="s">
        <v>8635</v>
      </c>
      <c r="D1100" s="892">
        <v>7404.12</v>
      </c>
    </row>
    <row r="1101" spans="1:4">
      <c r="A1101" s="891" t="s">
        <v>8637</v>
      </c>
      <c r="B1101" s="891" t="s">
        <v>8638</v>
      </c>
      <c r="C1101" s="891" t="s">
        <v>8637</v>
      </c>
      <c r="D1101" s="892">
        <v>4466.0600000000004</v>
      </c>
    </row>
    <row r="1102" spans="1:4">
      <c r="A1102" s="891" t="s">
        <v>8639</v>
      </c>
      <c r="B1102" s="891" t="s">
        <v>8640</v>
      </c>
      <c r="C1102" s="891" t="s">
        <v>8639</v>
      </c>
      <c r="D1102" s="892">
        <v>4497.93</v>
      </c>
    </row>
    <row r="1103" spans="1:4">
      <c r="A1103" s="891" t="s">
        <v>8641</v>
      </c>
      <c r="B1103" s="891" t="s">
        <v>8642</v>
      </c>
      <c r="C1103" s="891" t="s">
        <v>8641</v>
      </c>
      <c r="D1103" s="892">
        <v>4919.1499999999996</v>
      </c>
    </row>
    <row r="1104" spans="1:4">
      <c r="A1104" s="891" t="s">
        <v>8643</v>
      </c>
      <c r="B1104" s="891" t="s">
        <v>8644</v>
      </c>
      <c r="C1104" s="891" t="s">
        <v>8643</v>
      </c>
      <c r="D1104" s="892">
        <v>4286.62</v>
      </c>
    </row>
    <row r="1105" spans="1:4">
      <c r="A1105" s="891" t="s">
        <v>8645</v>
      </c>
      <c r="B1105" s="891" t="s">
        <v>8646</v>
      </c>
      <c r="C1105" s="891" t="s">
        <v>8645</v>
      </c>
      <c r="D1105" s="892">
        <v>5184.6099999999997</v>
      </c>
    </row>
    <row r="1106" spans="1:4">
      <c r="A1106" s="891" t="s">
        <v>8647</v>
      </c>
      <c r="B1106" s="891" t="s">
        <v>8648</v>
      </c>
      <c r="C1106" s="891" t="s">
        <v>8647</v>
      </c>
      <c r="D1106" s="892">
        <v>4160.79</v>
      </c>
    </row>
    <row r="1107" spans="1:4">
      <c r="A1107" s="891" t="s">
        <v>8649</v>
      </c>
      <c r="B1107" s="891" t="s">
        <v>8650</v>
      </c>
      <c r="C1107" s="891" t="s">
        <v>8649</v>
      </c>
      <c r="D1107" s="892">
        <v>4770.49</v>
      </c>
    </row>
    <row r="1108" spans="1:4">
      <c r="A1108" s="891" t="s">
        <v>8651</v>
      </c>
      <c r="B1108" s="891" t="s">
        <v>8652</v>
      </c>
      <c r="C1108" s="891" t="s">
        <v>8651</v>
      </c>
      <c r="D1108" s="892">
        <v>5587.23</v>
      </c>
    </row>
    <row r="1109" spans="1:4">
      <c r="A1109" s="891" t="s">
        <v>8653</v>
      </c>
      <c r="B1109" s="891" t="s">
        <v>8654</v>
      </c>
      <c r="C1109" s="891" t="s">
        <v>8653</v>
      </c>
      <c r="D1109" s="892">
        <v>3998.58</v>
      </c>
    </row>
    <row r="1110" spans="1:4">
      <c r="A1110" s="891" t="s">
        <v>8655</v>
      </c>
      <c r="B1110" s="891" t="s">
        <v>8656</v>
      </c>
      <c r="C1110" s="891" t="s">
        <v>8655</v>
      </c>
      <c r="D1110" s="892">
        <v>4960.7700000000004</v>
      </c>
    </row>
    <row r="1111" spans="1:4">
      <c r="A1111" s="891" t="s">
        <v>8657</v>
      </c>
      <c r="B1111" s="891" t="s">
        <v>8658</v>
      </c>
      <c r="C1111" s="891" t="s">
        <v>8657</v>
      </c>
      <c r="D1111" s="892">
        <v>5125.1499999999996</v>
      </c>
    </row>
    <row r="1112" spans="1:4">
      <c r="A1112" s="891" t="s">
        <v>8659</v>
      </c>
      <c r="B1112" s="891" t="s">
        <v>8660</v>
      </c>
      <c r="C1112" s="891" t="s">
        <v>8659</v>
      </c>
      <c r="D1112" s="892">
        <v>5758.34</v>
      </c>
    </row>
    <row r="1113" spans="1:4">
      <c r="A1113" s="891" t="s">
        <v>8661</v>
      </c>
      <c r="B1113" s="891" t="s">
        <v>8662</v>
      </c>
      <c r="C1113" s="891" t="s">
        <v>8661</v>
      </c>
      <c r="D1113" s="892">
        <v>5379.63</v>
      </c>
    </row>
    <row r="1114" spans="1:4">
      <c r="A1114" s="891" t="s">
        <v>8663</v>
      </c>
      <c r="B1114" s="891" t="s">
        <v>8664</v>
      </c>
      <c r="C1114" s="891" t="s">
        <v>8663</v>
      </c>
      <c r="D1114" s="892">
        <v>6086.71</v>
      </c>
    </row>
    <row r="1115" spans="1:4">
      <c r="A1115" s="891" t="s">
        <v>8665</v>
      </c>
      <c r="B1115" s="891" t="s">
        <v>8666</v>
      </c>
      <c r="C1115" s="891" t="s">
        <v>8665</v>
      </c>
      <c r="D1115" s="892">
        <v>6843</v>
      </c>
    </row>
    <row r="1116" spans="1:4">
      <c r="A1116" s="891" t="s">
        <v>8667</v>
      </c>
      <c r="B1116" s="891" t="s">
        <v>8668</v>
      </c>
      <c r="C1116" s="891" t="s">
        <v>8667</v>
      </c>
      <c r="D1116" s="892">
        <v>6439.4</v>
      </c>
    </row>
    <row r="1117" spans="1:4">
      <c r="A1117" s="891" t="s">
        <v>8669</v>
      </c>
      <c r="B1117" s="891" t="s">
        <v>8670</v>
      </c>
      <c r="C1117" s="891" t="s">
        <v>8669</v>
      </c>
      <c r="D1117" s="892">
        <v>3844.41</v>
      </c>
    </row>
    <row r="1118" spans="1:4">
      <c r="A1118" s="891" t="s">
        <v>8671</v>
      </c>
      <c r="B1118" s="891" t="s">
        <v>8672</v>
      </c>
      <c r="C1118" s="891" t="s">
        <v>8671</v>
      </c>
      <c r="D1118" s="892">
        <v>9456.85</v>
      </c>
    </row>
    <row r="1119" spans="1:4">
      <c r="A1119" s="891" t="s">
        <v>8673</v>
      </c>
      <c r="B1119" s="891" t="s">
        <v>8674</v>
      </c>
      <c r="C1119" s="891" t="s">
        <v>8673</v>
      </c>
      <c r="D1119" s="892">
        <v>6833.02</v>
      </c>
    </row>
    <row r="1120" spans="1:4">
      <c r="A1120" s="891" t="s">
        <v>8675</v>
      </c>
      <c r="B1120" s="891" t="s">
        <v>8676</v>
      </c>
      <c r="C1120" s="891" t="s">
        <v>8675</v>
      </c>
      <c r="D1120" s="892">
        <v>4770.1099999999997</v>
      </c>
    </row>
    <row r="1121" spans="1:4">
      <c r="A1121" s="891" t="s">
        <v>8677</v>
      </c>
      <c r="B1121" s="891" t="s">
        <v>8678</v>
      </c>
      <c r="C1121" s="891" t="s">
        <v>8677</v>
      </c>
      <c r="D1121" s="892">
        <v>4201.29</v>
      </c>
    </row>
    <row r="1122" spans="1:4">
      <c r="A1122" s="891" t="s">
        <v>8679</v>
      </c>
      <c r="B1122" s="891" t="s">
        <v>8680</v>
      </c>
      <c r="C1122" s="891" t="s">
        <v>8679</v>
      </c>
      <c r="D1122" s="892">
        <v>4174.42</v>
      </c>
    </row>
    <row r="1123" spans="1:4">
      <c r="A1123" s="891" t="s">
        <v>8681</v>
      </c>
      <c r="B1123" s="891" t="s">
        <v>8682</v>
      </c>
      <c r="C1123" s="891" t="s">
        <v>8681</v>
      </c>
      <c r="D1123" s="892">
        <v>5237.55</v>
      </c>
    </row>
    <row r="1124" spans="1:4">
      <c r="A1124" s="891" t="s">
        <v>8683</v>
      </c>
      <c r="B1124" s="891" t="s">
        <v>8684</v>
      </c>
      <c r="C1124" s="891" t="s">
        <v>8683</v>
      </c>
      <c r="D1124" s="892">
        <v>4974.2</v>
      </c>
    </row>
    <row r="1125" spans="1:4">
      <c r="A1125" s="891" t="s">
        <v>8685</v>
      </c>
      <c r="B1125" s="891" t="s">
        <v>8686</v>
      </c>
      <c r="C1125" s="891" t="s">
        <v>8685</v>
      </c>
      <c r="D1125" s="892">
        <v>5682.03</v>
      </c>
    </row>
    <row r="1126" spans="1:4">
      <c r="A1126" s="891" t="s">
        <v>8687</v>
      </c>
      <c r="B1126" s="891" t="s">
        <v>8688</v>
      </c>
      <c r="C1126" s="891" t="s">
        <v>8687</v>
      </c>
      <c r="D1126" s="892">
        <v>4761.6099999999997</v>
      </c>
    </row>
    <row r="1127" spans="1:4">
      <c r="A1127" s="891" t="s">
        <v>8689</v>
      </c>
      <c r="B1127" s="891" t="s">
        <v>8690</v>
      </c>
      <c r="C1127" s="891" t="s">
        <v>8689</v>
      </c>
      <c r="D1127" s="892">
        <v>4147.16</v>
      </c>
    </row>
    <row r="1128" spans="1:4">
      <c r="A1128" s="891" t="s">
        <v>8691</v>
      </c>
      <c r="B1128" s="891" t="s">
        <v>8692</v>
      </c>
      <c r="C1128" s="891" t="s">
        <v>8691</v>
      </c>
      <c r="D1128" s="892">
        <v>3944.21</v>
      </c>
    </row>
    <row r="1129" spans="1:4">
      <c r="A1129" s="891" t="s">
        <v>8693</v>
      </c>
      <c r="B1129" s="891" t="s">
        <v>8694</v>
      </c>
      <c r="C1129" s="891" t="s">
        <v>8693</v>
      </c>
      <c r="D1129" s="892">
        <v>7442.67</v>
      </c>
    </row>
    <row r="1130" spans="1:4">
      <c r="A1130" s="891" t="s">
        <v>8695</v>
      </c>
      <c r="B1130" s="891" t="s">
        <v>8696</v>
      </c>
      <c r="C1130" s="891" t="s">
        <v>8695</v>
      </c>
      <c r="D1130" s="892">
        <v>5608.62</v>
      </c>
    </row>
    <row r="1131" spans="1:4">
      <c r="A1131" s="891" t="s">
        <v>8697</v>
      </c>
      <c r="B1131" s="891" t="s">
        <v>8698</v>
      </c>
      <c r="C1131" s="891" t="s">
        <v>8697</v>
      </c>
      <c r="D1131" s="892">
        <v>4008.44</v>
      </c>
    </row>
    <row r="1132" spans="1:4">
      <c r="A1132" s="891" t="s">
        <v>8699</v>
      </c>
      <c r="B1132" s="891" t="s">
        <v>8700</v>
      </c>
      <c r="C1132" s="891" t="s">
        <v>8699</v>
      </c>
      <c r="D1132" s="892">
        <v>4099.3500000000004</v>
      </c>
    </row>
    <row r="1133" spans="1:4">
      <c r="A1133" s="891" t="s">
        <v>8701</v>
      </c>
      <c r="B1133" s="891" t="s">
        <v>8702</v>
      </c>
      <c r="C1133" s="891" t="s">
        <v>8701</v>
      </c>
      <c r="D1133" s="892">
        <v>4197</v>
      </c>
    </row>
    <row r="1134" spans="1:4">
      <c r="A1134" s="891" t="s">
        <v>8703</v>
      </c>
      <c r="B1134" s="891" t="s">
        <v>8704</v>
      </c>
      <c r="C1134" s="891" t="s">
        <v>8703</v>
      </c>
      <c r="D1134" s="892">
        <v>4273.51</v>
      </c>
    </row>
    <row r="1135" spans="1:4">
      <c r="A1135" s="891" t="s">
        <v>8705</v>
      </c>
      <c r="B1135" s="891" t="s">
        <v>8706</v>
      </c>
      <c r="C1135" s="891" t="s">
        <v>8705</v>
      </c>
      <c r="D1135" s="892">
        <v>6305.78</v>
      </c>
    </row>
    <row r="1136" spans="1:4">
      <c r="A1136" s="891" t="s">
        <v>8707</v>
      </c>
      <c r="B1136" s="891" t="s">
        <v>8708</v>
      </c>
      <c r="C1136" s="891" t="s">
        <v>8707</v>
      </c>
      <c r="D1136" s="892">
        <v>6619.73</v>
      </c>
    </row>
    <row r="1137" spans="1:4">
      <c r="A1137" s="891" t="s">
        <v>8709</v>
      </c>
      <c r="B1137" s="891" t="s">
        <v>8710</v>
      </c>
      <c r="C1137" s="891" t="s">
        <v>8709</v>
      </c>
      <c r="D1137" s="892">
        <v>12776.57</v>
      </c>
    </row>
    <row r="1138" spans="1:4">
      <c r="A1138" s="891" t="s">
        <v>8711</v>
      </c>
      <c r="B1138" s="891" t="s">
        <v>8712</v>
      </c>
      <c r="C1138" s="891" t="s">
        <v>8711</v>
      </c>
      <c r="D1138" s="892">
        <v>9003.5499999999993</v>
      </c>
    </row>
    <row r="1139" spans="1:4">
      <c r="A1139" s="891" t="s">
        <v>8713</v>
      </c>
      <c r="B1139" s="891" t="s">
        <v>8714</v>
      </c>
      <c r="C1139" s="891" t="s">
        <v>8713</v>
      </c>
      <c r="D1139" s="892">
        <v>9003.5499999999993</v>
      </c>
    </row>
    <row r="1140" spans="1:4">
      <c r="A1140" s="891" t="s">
        <v>8715</v>
      </c>
      <c r="B1140" s="891" t="s">
        <v>8716</v>
      </c>
      <c r="C1140" s="891" t="s">
        <v>8715</v>
      </c>
      <c r="D1140" s="892">
        <v>12776.57</v>
      </c>
    </row>
    <row r="1141" spans="1:4">
      <c r="A1141" s="891" t="s">
        <v>8717</v>
      </c>
      <c r="B1141" s="891" t="s">
        <v>8718</v>
      </c>
      <c r="C1141" s="891" t="s">
        <v>8717</v>
      </c>
      <c r="D1141" s="892">
        <v>7018.3</v>
      </c>
    </row>
    <row r="1142" spans="1:4">
      <c r="A1142" s="891" t="s">
        <v>8719</v>
      </c>
      <c r="B1142" s="891" t="s">
        <v>8720</v>
      </c>
      <c r="C1142" s="891" t="s">
        <v>8719</v>
      </c>
      <c r="D1142" s="892">
        <v>10168.16</v>
      </c>
    </row>
    <row r="1143" spans="1:4">
      <c r="A1143" s="891" t="s">
        <v>8721</v>
      </c>
      <c r="B1143" s="891" t="s">
        <v>8722</v>
      </c>
      <c r="C1143" s="891" t="s">
        <v>8721</v>
      </c>
      <c r="D1143" s="892">
        <v>6342.63</v>
      </c>
    </row>
    <row r="1144" spans="1:4">
      <c r="A1144" s="891" t="s">
        <v>8723</v>
      </c>
      <c r="B1144" s="891" t="s">
        <v>8724</v>
      </c>
      <c r="C1144" s="891" t="s">
        <v>8723</v>
      </c>
      <c r="D1144" s="892">
        <v>10166.370000000001</v>
      </c>
    </row>
    <row r="1145" spans="1:4">
      <c r="A1145" s="891" t="s">
        <v>8725</v>
      </c>
      <c r="B1145" s="891" t="s">
        <v>8726</v>
      </c>
      <c r="C1145" s="891" t="s">
        <v>8725</v>
      </c>
      <c r="D1145" s="892">
        <v>7981.44</v>
      </c>
    </row>
    <row r="1146" spans="1:4">
      <c r="A1146" s="891" t="s">
        <v>8727</v>
      </c>
      <c r="B1146" s="891" t="s">
        <v>8728</v>
      </c>
      <c r="C1146" s="891" t="s">
        <v>8727</v>
      </c>
      <c r="D1146" s="892">
        <v>40293.65</v>
      </c>
    </row>
    <row r="1147" spans="1:4">
      <c r="A1147" s="891" t="s">
        <v>6848</v>
      </c>
      <c r="B1147" s="891" t="s">
        <v>6849</v>
      </c>
      <c r="C1147" s="891" t="s">
        <v>6848</v>
      </c>
      <c r="D1147" s="892">
        <v>16895.169999999998</v>
      </c>
    </row>
    <row r="1148" spans="1:4">
      <c r="A1148" s="891" t="s">
        <v>6850</v>
      </c>
      <c r="B1148" s="891" t="s">
        <v>6851</v>
      </c>
      <c r="C1148" s="891" t="s">
        <v>6850</v>
      </c>
      <c r="D1148" s="892">
        <v>27665.26</v>
      </c>
    </row>
    <row r="1149" spans="1:4">
      <c r="A1149" s="891" t="s">
        <v>9020</v>
      </c>
      <c r="B1149" s="891" t="s">
        <v>9021</v>
      </c>
      <c r="C1149" s="891" t="s">
        <v>9020</v>
      </c>
      <c r="D1149" s="892">
        <v>4691.2299999999996</v>
      </c>
    </row>
    <row r="1150" spans="1:4">
      <c r="A1150" s="891" t="s">
        <v>9022</v>
      </c>
      <c r="B1150" s="891" t="s">
        <v>9023</v>
      </c>
      <c r="C1150" s="891" t="s">
        <v>9022</v>
      </c>
      <c r="D1150" s="892">
        <v>4813.58</v>
      </c>
    </row>
    <row r="1151" spans="1:4">
      <c r="A1151" s="891" t="s">
        <v>9024</v>
      </c>
      <c r="B1151" s="891" t="s">
        <v>9025</v>
      </c>
      <c r="C1151" s="891" t="s">
        <v>9024</v>
      </c>
      <c r="D1151" s="892">
        <v>4940.18</v>
      </c>
    </row>
    <row r="1152" spans="1:4">
      <c r="A1152" s="891" t="s">
        <v>9026</v>
      </c>
      <c r="B1152" s="891" t="s">
        <v>9027</v>
      </c>
      <c r="C1152" s="891" t="s">
        <v>9026</v>
      </c>
      <c r="D1152" s="892">
        <v>5306.38</v>
      </c>
    </row>
    <row r="1153" spans="1:4">
      <c r="A1153" s="891" t="s">
        <v>6992</v>
      </c>
      <c r="B1153" s="891" t="s">
        <v>6993</v>
      </c>
      <c r="C1153" s="891" t="s">
        <v>6992</v>
      </c>
      <c r="D1153" s="892">
        <v>5992.66</v>
      </c>
    </row>
    <row r="1154" spans="1:4">
      <c r="A1154" s="891" t="s">
        <v>9210</v>
      </c>
      <c r="B1154" s="891" t="s">
        <v>9211</v>
      </c>
      <c r="C1154" s="891" t="s">
        <v>9210</v>
      </c>
      <c r="D1154" s="892">
        <v>4418.57</v>
      </c>
    </row>
    <row r="1155" spans="1:4">
      <c r="A1155" s="891" t="s">
        <v>9028</v>
      </c>
      <c r="B1155" s="891" t="s">
        <v>9029</v>
      </c>
      <c r="C1155" s="891" t="s">
        <v>9028</v>
      </c>
      <c r="D1155" s="892">
        <v>4237</v>
      </c>
    </row>
    <row r="1156" spans="1:4">
      <c r="A1156" s="891" t="s">
        <v>9030</v>
      </c>
      <c r="B1156" s="891" t="s">
        <v>9031</v>
      </c>
      <c r="C1156" s="891" t="s">
        <v>9030</v>
      </c>
      <c r="D1156" s="892">
        <v>6245.29</v>
      </c>
    </row>
    <row r="1157" spans="1:4">
      <c r="A1157" s="891" t="s">
        <v>9032</v>
      </c>
      <c r="B1157" s="891" t="s">
        <v>9033</v>
      </c>
      <c r="C1157" s="891" t="s">
        <v>9032</v>
      </c>
      <c r="D1157" s="892">
        <v>6046.78</v>
      </c>
    </row>
    <row r="1158" spans="1:4">
      <c r="A1158" s="891" t="s">
        <v>9212</v>
      </c>
      <c r="B1158" s="891" t="s">
        <v>9213</v>
      </c>
      <c r="C1158" s="891" t="s">
        <v>9212</v>
      </c>
      <c r="D1158" s="892">
        <v>4730.04</v>
      </c>
    </row>
    <row r="1159" spans="1:4">
      <c r="A1159" s="891" t="s">
        <v>7424</v>
      </c>
      <c r="B1159" s="891" t="s">
        <v>7425</v>
      </c>
      <c r="C1159" s="891" t="s">
        <v>7424</v>
      </c>
      <c r="D1159" s="892">
        <v>5464.9</v>
      </c>
    </row>
    <row r="1160" spans="1:4">
      <c r="A1160" s="891" t="s">
        <v>9034</v>
      </c>
      <c r="B1160" s="891" t="s">
        <v>9035</v>
      </c>
      <c r="C1160" s="891" t="s">
        <v>9034</v>
      </c>
      <c r="D1160" s="892">
        <v>5676.01</v>
      </c>
    </row>
    <row r="1161" spans="1:4">
      <c r="A1161" s="891" t="s">
        <v>9036</v>
      </c>
      <c r="B1161" s="891" t="s">
        <v>9037</v>
      </c>
      <c r="C1161" s="891" t="s">
        <v>9036</v>
      </c>
      <c r="D1161" s="892">
        <v>4404.2</v>
      </c>
    </row>
    <row r="1162" spans="1:4">
      <c r="A1162" s="891" t="s">
        <v>9038</v>
      </c>
      <c r="B1162" s="891" t="s">
        <v>9039</v>
      </c>
      <c r="C1162" s="891" t="s">
        <v>9038</v>
      </c>
      <c r="D1162" s="892">
        <v>6164.73</v>
      </c>
    </row>
    <row r="1163" spans="1:4">
      <c r="A1163" s="891" t="s">
        <v>9092</v>
      </c>
      <c r="B1163" s="891" t="s">
        <v>9093</v>
      </c>
      <c r="C1163" s="891" t="s">
        <v>9092</v>
      </c>
      <c r="D1163" s="892">
        <v>6507.38</v>
      </c>
    </row>
    <row r="1164" spans="1:4">
      <c r="A1164" s="891" t="s">
        <v>9040</v>
      </c>
      <c r="B1164" s="891" t="s">
        <v>9041</v>
      </c>
      <c r="C1164" s="891" t="s">
        <v>9040</v>
      </c>
      <c r="D1164" s="892">
        <v>7347.31</v>
      </c>
    </row>
    <row r="1165" spans="1:4">
      <c r="A1165" s="891" t="s">
        <v>9214</v>
      </c>
      <c r="B1165" s="891" t="s">
        <v>9215</v>
      </c>
      <c r="C1165" s="891" t="s">
        <v>9214</v>
      </c>
      <c r="D1165" s="892">
        <v>4622.8100000000004</v>
      </c>
    </row>
    <row r="1166" spans="1:4">
      <c r="A1166" s="891" t="s">
        <v>9042</v>
      </c>
      <c r="B1166" s="891" t="s">
        <v>9043</v>
      </c>
      <c r="C1166" s="891" t="s">
        <v>9042</v>
      </c>
      <c r="D1166" s="892">
        <v>4731.8</v>
      </c>
    </row>
    <row r="1167" spans="1:4">
      <c r="A1167" s="891" t="s">
        <v>7426</v>
      </c>
      <c r="B1167" s="891" t="s">
        <v>7427</v>
      </c>
      <c r="C1167" s="891" t="s">
        <v>7426</v>
      </c>
      <c r="D1167" s="892">
        <v>4564.04</v>
      </c>
    </row>
    <row r="1168" spans="1:4">
      <c r="A1168" s="891" t="s">
        <v>7428</v>
      </c>
      <c r="B1168" s="891" t="s">
        <v>7429</v>
      </c>
      <c r="C1168" s="891" t="s">
        <v>7428</v>
      </c>
      <c r="D1168" s="892">
        <v>5143.7</v>
      </c>
    </row>
    <row r="1169" spans="1:4">
      <c r="A1169" s="891" t="s">
        <v>7430</v>
      </c>
      <c r="B1169" s="891" t="s">
        <v>7431</v>
      </c>
      <c r="C1169" s="891" t="s">
        <v>7430</v>
      </c>
      <c r="D1169" s="892">
        <v>4542.68</v>
      </c>
    </row>
    <row r="1170" spans="1:4">
      <c r="A1170" s="891" t="s">
        <v>9044</v>
      </c>
      <c r="B1170" s="891" t="s">
        <v>9045</v>
      </c>
      <c r="C1170" s="891" t="s">
        <v>9044</v>
      </c>
      <c r="D1170" s="892">
        <v>6970.95</v>
      </c>
    </row>
    <row r="1171" spans="1:4">
      <c r="A1171" s="891" t="s">
        <v>6994</v>
      </c>
      <c r="B1171" s="891" t="s">
        <v>6995</v>
      </c>
      <c r="C1171" s="891" t="s">
        <v>6994</v>
      </c>
      <c r="D1171" s="892">
        <v>6930</v>
      </c>
    </row>
    <row r="1172" spans="1:4">
      <c r="A1172" s="891" t="s">
        <v>7432</v>
      </c>
      <c r="B1172" s="891" t="s">
        <v>7433</v>
      </c>
      <c r="C1172" s="891" t="s">
        <v>7432</v>
      </c>
      <c r="D1172" s="892">
        <v>5049.2</v>
      </c>
    </row>
    <row r="1173" spans="1:4">
      <c r="A1173" s="891" t="s">
        <v>9046</v>
      </c>
      <c r="B1173" s="891" t="s">
        <v>9047</v>
      </c>
      <c r="C1173" s="891" t="s">
        <v>9046</v>
      </c>
      <c r="D1173" s="892">
        <v>6723.71</v>
      </c>
    </row>
    <row r="1174" spans="1:4">
      <c r="A1174" s="891" t="s">
        <v>7434</v>
      </c>
      <c r="B1174" s="891" t="s">
        <v>7435</v>
      </c>
      <c r="C1174" s="891" t="s">
        <v>7434</v>
      </c>
      <c r="D1174" s="892">
        <v>11451.1</v>
      </c>
    </row>
    <row r="1175" spans="1:4">
      <c r="A1175" s="891" t="s">
        <v>9048</v>
      </c>
      <c r="B1175" s="891" t="s">
        <v>9049</v>
      </c>
      <c r="C1175" s="891" t="s">
        <v>9048</v>
      </c>
      <c r="D1175" s="892">
        <v>6690.87</v>
      </c>
    </row>
    <row r="1176" spans="1:4">
      <c r="A1176" s="891" t="s">
        <v>9216</v>
      </c>
      <c r="B1176" s="891" t="s">
        <v>9217</v>
      </c>
      <c r="C1176" s="891" t="s">
        <v>9216</v>
      </c>
      <c r="D1176" s="892">
        <v>7462.73</v>
      </c>
    </row>
    <row r="1177" spans="1:4">
      <c r="A1177" s="891" t="s">
        <v>7436</v>
      </c>
      <c r="B1177" s="891" t="s">
        <v>7437</v>
      </c>
      <c r="C1177" s="891" t="s">
        <v>7436</v>
      </c>
      <c r="D1177" s="892">
        <v>11341.06</v>
      </c>
    </row>
    <row r="1178" spans="1:4">
      <c r="A1178" s="891" t="s">
        <v>9218</v>
      </c>
      <c r="B1178" s="891" t="s">
        <v>9219</v>
      </c>
      <c r="C1178" s="891" t="s">
        <v>9218</v>
      </c>
      <c r="D1178" s="892">
        <v>8875.06</v>
      </c>
    </row>
    <row r="1179" spans="1:4">
      <c r="A1179" s="891" t="s">
        <v>7438</v>
      </c>
      <c r="B1179" s="891" t="s">
        <v>3514</v>
      </c>
      <c r="C1179" s="891" t="s">
        <v>7438</v>
      </c>
      <c r="D1179" s="892">
        <v>20156.52</v>
      </c>
    </row>
    <row r="1180" spans="1:4">
      <c r="A1180" s="891" t="s">
        <v>9220</v>
      </c>
      <c r="B1180" s="891" t="s">
        <v>9221</v>
      </c>
      <c r="C1180" s="891" t="s">
        <v>9220</v>
      </c>
      <c r="D1180" s="892">
        <v>52721.07</v>
      </c>
    </row>
    <row r="1181" spans="1:4">
      <c r="A1181" s="891" t="s">
        <v>4633</v>
      </c>
      <c r="B1181" s="891" t="s">
        <v>3515</v>
      </c>
      <c r="C1181" s="891" t="s">
        <v>4633</v>
      </c>
      <c r="D1181" s="892">
        <v>13117.97</v>
      </c>
    </row>
    <row r="1182" spans="1:4">
      <c r="A1182" s="891" t="s">
        <v>7439</v>
      </c>
      <c r="B1182" s="891" t="s">
        <v>3516</v>
      </c>
      <c r="C1182" s="891" t="s">
        <v>7439</v>
      </c>
      <c r="D1182" s="892">
        <v>27172.03</v>
      </c>
    </row>
    <row r="1183" spans="1:4">
      <c r="A1183" s="891" t="s">
        <v>4579</v>
      </c>
      <c r="B1183" s="891" t="s">
        <v>4580</v>
      </c>
      <c r="C1183" s="891" t="s">
        <v>4579</v>
      </c>
      <c r="D1183" s="892">
        <v>23036.02</v>
      </c>
    </row>
    <row r="1184" spans="1:4">
      <c r="A1184" s="891" t="s">
        <v>1934</v>
      </c>
      <c r="B1184" s="891" t="s">
        <v>3517</v>
      </c>
      <c r="C1184" s="891" t="s">
        <v>1934</v>
      </c>
      <c r="D1184" s="892">
        <v>20941.84</v>
      </c>
    </row>
    <row r="1185" spans="1:4">
      <c r="A1185" s="891" t="s">
        <v>7440</v>
      </c>
      <c r="B1185" s="891" t="s">
        <v>3518</v>
      </c>
      <c r="C1185" s="891" t="s">
        <v>7440</v>
      </c>
      <c r="D1185" s="892">
        <v>20864.349999999999</v>
      </c>
    </row>
    <row r="1186" spans="1:4">
      <c r="A1186" s="891" t="s">
        <v>7441</v>
      </c>
      <c r="B1186" s="891" t="s">
        <v>3519</v>
      </c>
      <c r="C1186" s="891" t="s">
        <v>7441</v>
      </c>
      <c r="D1186" s="892">
        <v>12392.02</v>
      </c>
    </row>
    <row r="1187" spans="1:4">
      <c r="A1187" s="891" t="s">
        <v>7442</v>
      </c>
      <c r="B1187" s="891" t="s">
        <v>3520</v>
      </c>
      <c r="C1187" s="891" t="s">
        <v>7442</v>
      </c>
      <c r="D1187" s="892">
        <v>13642.65</v>
      </c>
    </row>
    <row r="1188" spans="1:4">
      <c r="A1188" s="891" t="s">
        <v>1940</v>
      </c>
      <c r="B1188" s="891" t="s">
        <v>3521</v>
      </c>
      <c r="C1188" s="891" t="s">
        <v>1940</v>
      </c>
      <c r="D1188" s="892">
        <v>20156.52</v>
      </c>
    </row>
    <row r="1189" spans="1:4">
      <c r="A1189" s="891" t="s">
        <v>7443</v>
      </c>
      <c r="B1189" s="891" t="s">
        <v>3522</v>
      </c>
      <c r="C1189" s="891" t="s">
        <v>7443</v>
      </c>
      <c r="D1189" s="892">
        <v>26020.23</v>
      </c>
    </row>
    <row r="1190" spans="1:4">
      <c r="A1190" s="891" t="s">
        <v>7444</v>
      </c>
      <c r="B1190" s="891" t="s">
        <v>3523</v>
      </c>
      <c r="C1190" s="891" t="s">
        <v>7444</v>
      </c>
      <c r="D1190" s="892">
        <v>35287</v>
      </c>
    </row>
    <row r="1191" spans="1:4">
      <c r="A1191" s="891" t="s">
        <v>1942</v>
      </c>
      <c r="B1191" s="891" t="s">
        <v>3524</v>
      </c>
      <c r="C1191" s="891" t="s">
        <v>1942</v>
      </c>
      <c r="D1191" s="892">
        <v>29842.12</v>
      </c>
    </row>
    <row r="1192" spans="1:4">
      <c r="A1192" s="891" t="s">
        <v>7445</v>
      </c>
      <c r="B1192" s="891" t="s">
        <v>3525</v>
      </c>
      <c r="C1192" s="891" t="s">
        <v>7445</v>
      </c>
      <c r="D1192" s="892">
        <v>15025.77</v>
      </c>
    </row>
    <row r="1193" spans="1:4">
      <c r="A1193" s="891" t="s">
        <v>7446</v>
      </c>
      <c r="B1193" s="891" t="s">
        <v>3526</v>
      </c>
      <c r="C1193" s="891" t="s">
        <v>7446</v>
      </c>
      <c r="D1193" s="892">
        <v>23554.33</v>
      </c>
    </row>
    <row r="1194" spans="1:4">
      <c r="A1194" s="891" t="s">
        <v>1948</v>
      </c>
      <c r="B1194" s="891" t="s">
        <v>3527</v>
      </c>
      <c r="C1194" s="891" t="s">
        <v>1948</v>
      </c>
      <c r="D1194" s="892">
        <v>13176.87</v>
      </c>
    </row>
    <row r="1195" spans="1:4">
      <c r="A1195" s="891" t="s">
        <v>7447</v>
      </c>
      <c r="B1195" s="891" t="s">
        <v>3528</v>
      </c>
      <c r="C1195" s="891" t="s">
        <v>7447</v>
      </c>
      <c r="D1195" s="892">
        <v>21787.1</v>
      </c>
    </row>
    <row r="1196" spans="1:4">
      <c r="A1196" s="891" t="s">
        <v>1949</v>
      </c>
      <c r="B1196" s="891" t="s">
        <v>3530</v>
      </c>
      <c r="C1196" s="891" t="s">
        <v>1949</v>
      </c>
      <c r="D1196" s="892">
        <v>40256.36</v>
      </c>
    </row>
    <row r="1197" spans="1:4">
      <c r="A1197" s="891" t="s">
        <v>1950</v>
      </c>
      <c r="B1197" s="891" t="s">
        <v>3531</v>
      </c>
      <c r="C1197" s="891" t="s">
        <v>1950</v>
      </c>
      <c r="D1197" s="892">
        <v>13769.26</v>
      </c>
    </row>
    <row r="1198" spans="1:4">
      <c r="A1198" s="891" t="s">
        <v>1951</v>
      </c>
      <c r="B1198" s="891" t="s">
        <v>3532</v>
      </c>
      <c r="C1198" s="891" t="s">
        <v>1951</v>
      </c>
      <c r="D1198" s="892">
        <v>17591.14</v>
      </c>
    </row>
    <row r="1199" spans="1:4">
      <c r="A1199" s="891" t="s">
        <v>7448</v>
      </c>
      <c r="B1199" s="891" t="s">
        <v>3989</v>
      </c>
      <c r="C1199" s="891" t="s">
        <v>7448</v>
      </c>
      <c r="D1199" s="892">
        <v>45705.56</v>
      </c>
    </row>
    <row r="1200" spans="1:4">
      <c r="A1200" s="891" t="s">
        <v>1954</v>
      </c>
      <c r="B1200" s="891" t="s">
        <v>3533</v>
      </c>
      <c r="C1200" s="891" t="s">
        <v>1954</v>
      </c>
      <c r="D1200" s="892">
        <v>17325.990000000002</v>
      </c>
    </row>
    <row r="1201" spans="1:4">
      <c r="A1201" s="891" t="s">
        <v>7449</v>
      </c>
      <c r="B1201" s="891" t="s">
        <v>3534</v>
      </c>
      <c r="C1201" s="891" t="s">
        <v>7449</v>
      </c>
      <c r="D1201" s="892">
        <v>8847.93</v>
      </c>
    </row>
    <row r="1202" spans="1:4">
      <c r="A1202" s="891" t="s">
        <v>7450</v>
      </c>
      <c r="B1202" s="891" t="s">
        <v>3535</v>
      </c>
      <c r="C1202" s="891" t="s">
        <v>7450</v>
      </c>
      <c r="D1202" s="892">
        <v>44396.7</v>
      </c>
    </row>
    <row r="1203" spans="1:4">
      <c r="A1203" s="891" t="s">
        <v>7451</v>
      </c>
      <c r="B1203" s="891" t="s">
        <v>3536</v>
      </c>
      <c r="C1203" s="891" t="s">
        <v>7451</v>
      </c>
      <c r="D1203" s="892">
        <v>14418.46</v>
      </c>
    </row>
    <row r="1204" spans="1:4">
      <c r="A1204" s="891" t="s">
        <v>1962</v>
      </c>
      <c r="B1204" s="891" t="s">
        <v>3537</v>
      </c>
      <c r="C1204" s="891" t="s">
        <v>1962</v>
      </c>
      <c r="D1204" s="892">
        <v>11518.01</v>
      </c>
    </row>
    <row r="1205" spans="1:4">
      <c r="A1205" s="891" t="s">
        <v>1966</v>
      </c>
      <c r="B1205" s="891" t="s">
        <v>3538</v>
      </c>
      <c r="C1205" s="891" t="s">
        <v>1966</v>
      </c>
      <c r="D1205" s="892">
        <v>9057.34</v>
      </c>
    </row>
    <row r="1206" spans="1:4">
      <c r="A1206" s="891" t="s">
        <v>7452</v>
      </c>
      <c r="B1206" s="891" t="s">
        <v>3539</v>
      </c>
      <c r="C1206" s="891" t="s">
        <v>7452</v>
      </c>
      <c r="D1206" s="892">
        <v>12774.52</v>
      </c>
    </row>
    <row r="1207" spans="1:4">
      <c r="A1207" s="891" t="s">
        <v>1968</v>
      </c>
      <c r="B1207" s="891" t="s">
        <v>3540</v>
      </c>
      <c r="C1207" s="891" t="s">
        <v>1968</v>
      </c>
      <c r="D1207" s="892">
        <v>44511.98</v>
      </c>
    </row>
    <row r="1208" spans="1:4">
      <c r="A1208" s="891" t="s">
        <v>1969</v>
      </c>
      <c r="B1208" s="891" t="s">
        <v>3541</v>
      </c>
      <c r="C1208" s="891" t="s">
        <v>1969</v>
      </c>
      <c r="D1208" s="892">
        <v>46490.879999999997</v>
      </c>
    </row>
    <row r="1209" spans="1:4">
      <c r="A1209" s="891" t="s">
        <v>1971</v>
      </c>
      <c r="B1209" s="891" t="s">
        <v>3542</v>
      </c>
      <c r="C1209" s="891" t="s">
        <v>1971</v>
      </c>
      <c r="D1209" s="892">
        <v>12222.18</v>
      </c>
    </row>
    <row r="1210" spans="1:4">
      <c r="A1210" s="891" t="s">
        <v>1973</v>
      </c>
      <c r="B1210" s="891" t="s">
        <v>3543</v>
      </c>
      <c r="C1210" s="891" t="s">
        <v>1973</v>
      </c>
      <c r="D1210" s="892">
        <v>7382</v>
      </c>
    </row>
    <row r="1211" spans="1:4">
      <c r="A1211" s="891" t="s">
        <v>2780</v>
      </c>
      <c r="B1211" s="891" t="s">
        <v>6522</v>
      </c>
      <c r="C1211" s="891" t="s">
        <v>2780</v>
      </c>
      <c r="D1211" s="892">
        <v>46.2</v>
      </c>
    </row>
    <row r="1212" spans="1:4">
      <c r="A1212" s="891" t="s">
        <v>1975</v>
      </c>
      <c r="B1212" s="891" t="s">
        <v>3544</v>
      </c>
      <c r="C1212" s="891" t="s">
        <v>1975</v>
      </c>
      <c r="D1212" s="892">
        <v>5654.3</v>
      </c>
    </row>
    <row r="1213" spans="1:4">
      <c r="A1213" s="891" t="s">
        <v>1977</v>
      </c>
      <c r="B1213" s="891" t="s">
        <v>3545</v>
      </c>
      <c r="C1213" s="891" t="s">
        <v>1977</v>
      </c>
      <c r="D1213" s="892">
        <v>6743.27</v>
      </c>
    </row>
    <row r="1214" spans="1:4">
      <c r="A1214" s="891" t="s">
        <v>7453</v>
      </c>
      <c r="B1214" s="891" t="s">
        <v>3546</v>
      </c>
      <c r="C1214" s="891" t="s">
        <v>7453</v>
      </c>
      <c r="D1214" s="892">
        <v>11256.24</v>
      </c>
    </row>
    <row r="1215" spans="1:4">
      <c r="A1215" s="891" t="s">
        <v>7454</v>
      </c>
      <c r="B1215" s="891" t="s">
        <v>3547</v>
      </c>
      <c r="C1215" s="891" t="s">
        <v>7454</v>
      </c>
      <c r="D1215" s="892">
        <v>8586.15</v>
      </c>
    </row>
    <row r="1216" spans="1:4">
      <c r="A1216" s="891" t="s">
        <v>1982</v>
      </c>
      <c r="B1216" s="891" t="s">
        <v>3548</v>
      </c>
      <c r="C1216" s="891" t="s">
        <v>1982</v>
      </c>
      <c r="D1216" s="892">
        <v>15358.46</v>
      </c>
    </row>
    <row r="1217" spans="1:4">
      <c r="A1217" s="891" t="s">
        <v>1983</v>
      </c>
      <c r="B1217" s="891" t="s">
        <v>3549</v>
      </c>
      <c r="C1217" s="891" t="s">
        <v>1983</v>
      </c>
      <c r="D1217" s="892">
        <v>9967.7800000000007</v>
      </c>
    </row>
    <row r="1218" spans="1:4">
      <c r="A1218" s="891" t="s">
        <v>1985</v>
      </c>
      <c r="B1218" s="891" t="s">
        <v>3550</v>
      </c>
      <c r="C1218" s="891" t="s">
        <v>1985</v>
      </c>
      <c r="D1218" s="892">
        <v>13591.04</v>
      </c>
    </row>
    <row r="1219" spans="1:4">
      <c r="A1219" s="891" t="s">
        <v>1986</v>
      </c>
      <c r="B1219" s="891" t="s">
        <v>3551</v>
      </c>
      <c r="C1219" s="891" t="s">
        <v>1986</v>
      </c>
      <c r="D1219" s="892">
        <v>59367.69</v>
      </c>
    </row>
    <row r="1220" spans="1:4">
      <c r="A1220" s="891" t="s">
        <v>7455</v>
      </c>
      <c r="B1220" s="891" t="s">
        <v>3552</v>
      </c>
      <c r="C1220" s="891" t="s">
        <v>7455</v>
      </c>
      <c r="D1220" s="892">
        <v>29056.799999999999</v>
      </c>
    </row>
    <row r="1221" spans="1:4">
      <c r="A1221" s="891" t="s">
        <v>7456</v>
      </c>
      <c r="B1221" s="891" t="s">
        <v>3553</v>
      </c>
      <c r="C1221" s="891" t="s">
        <v>7456</v>
      </c>
      <c r="D1221" s="892">
        <v>7853.19</v>
      </c>
    </row>
    <row r="1222" spans="1:4">
      <c r="A1222" s="891" t="s">
        <v>1990</v>
      </c>
      <c r="B1222" s="891" t="s">
        <v>3554</v>
      </c>
      <c r="C1222" s="891" t="s">
        <v>1990</v>
      </c>
      <c r="D1222" s="892">
        <v>15407.19</v>
      </c>
    </row>
    <row r="1223" spans="1:4">
      <c r="A1223" s="891" t="s">
        <v>7457</v>
      </c>
      <c r="B1223" s="891" t="s">
        <v>3555</v>
      </c>
      <c r="C1223" s="891" t="s">
        <v>7457</v>
      </c>
      <c r="D1223" s="892">
        <v>11792.62</v>
      </c>
    </row>
    <row r="1224" spans="1:4">
      <c r="A1224" s="891" t="s">
        <v>7458</v>
      </c>
      <c r="B1224" s="891" t="s">
        <v>3556</v>
      </c>
      <c r="C1224" s="891" t="s">
        <v>7458</v>
      </c>
      <c r="D1224" s="892">
        <v>9580.89</v>
      </c>
    </row>
    <row r="1225" spans="1:4">
      <c r="A1225" s="891" t="s">
        <v>1996</v>
      </c>
      <c r="B1225" s="891" t="s">
        <v>3557</v>
      </c>
      <c r="C1225" s="891" t="s">
        <v>1996</v>
      </c>
      <c r="D1225" s="892">
        <v>13706.43</v>
      </c>
    </row>
    <row r="1226" spans="1:4">
      <c r="A1226" s="891" t="s">
        <v>1997</v>
      </c>
      <c r="B1226" s="891" t="s">
        <v>3558</v>
      </c>
      <c r="C1226" s="891" t="s">
        <v>1997</v>
      </c>
      <c r="D1226" s="892">
        <v>11360.66</v>
      </c>
    </row>
    <row r="1227" spans="1:4">
      <c r="A1227" s="891" t="s">
        <v>1999</v>
      </c>
      <c r="B1227" s="891" t="s">
        <v>3559</v>
      </c>
      <c r="C1227" s="891" t="s">
        <v>1999</v>
      </c>
      <c r="D1227" s="892">
        <v>15434.13</v>
      </c>
    </row>
    <row r="1228" spans="1:4">
      <c r="A1228" s="891" t="s">
        <v>2000</v>
      </c>
      <c r="B1228" s="891" t="s">
        <v>3560</v>
      </c>
      <c r="C1228" s="891" t="s">
        <v>2000</v>
      </c>
      <c r="D1228" s="892">
        <v>11463.16</v>
      </c>
    </row>
    <row r="1229" spans="1:4">
      <c r="A1229" s="891" t="s">
        <v>2001</v>
      </c>
      <c r="B1229" s="891" t="s">
        <v>3561</v>
      </c>
      <c r="C1229" s="891" t="s">
        <v>2001</v>
      </c>
      <c r="D1229" s="892">
        <v>11568.63</v>
      </c>
    </row>
    <row r="1230" spans="1:4">
      <c r="A1230" s="891" t="s">
        <v>7459</v>
      </c>
      <c r="B1230" s="891" t="s">
        <v>3562</v>
      </c>
      <c r="C1230" s="891" t="s">
        <v>7459</v>
      </c>
      <c r="D1230" s="892">
        <v>9737.9500000000007</v>
      </c>
    </row>
    <row r="1231" spans="1:4">
      <c r="A1231" s="891" t="s">
        <v>7460</v>
      </c>
      <c r="B1231" s="891" t="s">
        <v>3563</v>
      </c>
      <c r="C1231" s="891" t="s">
        <v>7460</v>
      </c>
      <c r="D1231" s="892">
        <v>94657.11</v>
      </c>
    </row>
    <row r="1232" spans="1:4">
      <c r="A1232" s="891" t="s">
        <v>7461</v>
      </c>
      <c r="B1232" s="891" t="s">
        <v>3564</v>
      </c>
      <c r="C1232" s="891" t="s">
        <v>7461</v>
      </c>
      <c r="D1232" s="892">
        <v>13193.36</v>
      </c>
    </row>
    <row r="1233" spans="1:4">
      <c r="A1233" s="891" t="s">
        <v>7462</v>
      </c>
      <c r="B1233" s="891" t="s">
        <v>3565</v>
      </c>
      <c r="C1233" s="891" t="s">
        <v>7462</v>
      </c>
      <c r="D1233" s="892">
        <v>25915.52</v>
      </c>
    </row>
    <row r="1234" spans="1:4">
      <c r="A1234" s="891" t="s">
        <v>7463</v>
      </c>
      <c r="B1234" s="891" t="s">
        <v>3566</v>
      </c>
      <c r="C1234" s="891" t="s">
        <v>7463</v>
      </c>
      <c r="D1234" s="892">
        <v>27067.33</v>
      </c>
    </row>
    <row r="1235" spans="1:4">
      <c r="A1235" s="891" t="s">
        <v>7464</v>
      </c>
      <c r="B1235" s="891" t="s">
        <v>3567</v>
      </c>
      <c r="C1235" s="891" t="s">
        <v>7464</v>
      </c>
      <c r="D1235" s="892">
        <v>14750.91</v>
      </c>
    </row>
    <row r="1236" spans="1:4">
      <c r="A1236" s="891" t="s">
        <v>2015</v>
      </c>
      <c r="B1236" s="891" t="s">
        <v>3568</v>
      </c>
      <c r="C1236" s="891" t="s">
        <v>2015</v>
      </c>
      <c r="D1236" s="892">
        <v>38751.68</v>
      </c>
    </row>
    <row r="1237" spans="1:4">
      <c r="A1237" s="891" t="s">
        <v>7465</v>
      </c>
      <c r="B1237" s="891" t="s">
        <v>3569</v>
      </c>
      <c r="C1237" s="891" t="s">
        <v>7465</v>
      </c>
      <c r="D1237" s="892">
        <v>16596.41</v>
      </c>
    </row>
    <row r="1238" spans="1:4">
      <c r="A1238" s="891" t="s">
        <v>7466</v>
      </c>
      <c r="B1238" s="891" t="s">
        <v>3570</v>
      </c>
      <c r="C1238" s="891" t="s">
        <v>7466</v>
      </c>
      <c r="D1238" s="892">
        <v>12093.91</v>
      </c>
    </row>
    <row r="1239" spans="1:4">
      <c r="A1239" s="891" t="s">
        <v>2020</v>
      </c>
      <c r="B1239" s="891" t="s">
        <v>3571</v>
      </c>
      <c r="C1239" s="891" t="s">
        <v>2020</v>
      </c>
      <c r="D1239" s="892">
        <v>18847.650000000001</v>
      </c>
    </row>
    <row r="1240" spans="1:4">
      <c r="A1240" s="891" t="s">
        <v>7467</v>
      </c>
      <c r="B1240" s="891" t="s">
        <v>3572</v>
      </c>
      <c r="C1240" s="891" t="s">
        <v>7467</v>
      </c>
      <c r="D1240" s="892">
        <v>21046.55</v>
      </c>
    </row>
    <row r="1241" spans="1:4">
      <c r="A1241" s="891" t="s">
        <v>2023</v>
      </c>
      <c r="B1241" s="891" t="s">
        <v>3573</v>
      </c>
      <c r="C1241" s="891" t="s">
        <v>2023</v>
      </c>
      <c r="D1241" s="892">
        <v>14570.28</v>
      </c>
    </row>
    <row r="1242" spans="1:4">
      <c r="A1242" s="891" t="s">
        <v>8920</v>
      </c>
      <c r="B1242" s="891" t="s">
        <v>8921</v>
      </c>
      <c r="C1242" s="891" t="s">
        <v>8920</v>
      </c>
      <c r="D1242" s="892">
        <v>43428.14</v>
      </c>
    </row>
    <row r="1243" spans="1:4">
      <c r="A1243" s="891" t="s">
        <v>7468</v>
      </c>
      <c r="B1243" s="891" t="s">
        <v>3574</v>
      </c>
      <c r="C1243" s="891" t="s">
        <v>7468</v>
      </c>
      <c r="D1243" s="892">
        <v>26753.200000000001</v>
      </c>
    </row>
    <row r="1244" spans="1:4">
      <c r="A1244" s="891" t="s">
        <v>7469</v>
      </c>
      <c r="B1244" s="891" t="s">
        <v>3575</v>
      </c>
      <c r="C1244" s="891" t="s">
        <v>7469</v>
      </c>
      <c r="D1244" s="892">
        <v>53035.199999999997</v>
      </c>
    </row>
    <row r="1245" spans="1:4">
      <c r="A1245" s="891" t="s">
        <v>7470</v>
      </c>
      <c r="B1245" s="891" t="s">
        <v>3576</v>
      </c>
      <c r="C1245" s="891" t="s">
        <v>7470</v>
      </c>
      <c r="D1245" s="892">
        <v>30836.86</v>
      </c>
    </row>
    <row r="1246" spans="1:4">
      <c r="A1246" s="891" t="s">
        <v>7471</v>
      </c>
      <c r="B1246" s="891" t="s">
        <v>3577</v>
      </c>
      <c r="C1246" s="891" t="s">
        <v>7471</v>
      </c>
      <c r="D1246" s="892">
        <v>32250.43</v>
      </c>
    </row>
    <row r="1247" spans="1:4">
      <c r="A1247" s="891" t="s">
        <v>7472</v>
      </c>
      <c r="B1247" s="891" t="s">
        <v>3578</v>
      </c>
      <c r="C1247" s="891" t="s">
        <v>7472</v>
      </c>
      <c r="D1247" s="892">
        <v>30103.89</v>
      </c>
    </row>
    <row r="1248" spans="1:4">
      <c r="A1248" s="891" t="s">
        <v>7473</v>
      </c>
      <c r="B1248" s="891" t="s">
        <v>3579</v>
      </c>
      <c r="C1248" s="891" t="s">
        <v>7473</v>
      </c>
      <c r="D1248" s="892">
        <v>35129.93</v>
      </c>
    </row>
    <row r="1249" spans="1:4">
      <c r="A1249" s="891" t="s">
        <v>6996</v>
      </c>
      <c r="B1249" s="891" t="s">
        <v>6997</v>
      </c>
      <c r="C1249" s="891" t="s">
        <v>6996</v>
      </c>
      <c r="D1249" s="892">
        <v>109601.8</v>
      </c>
    </row>
    <row r="1250" spans="1:4">
      <c r="A1250" s="891" t="s">
        <v>6998</v>
      </c>
      <c r="B1250" s="891" t="s">
        <v>6999</v>
      </c>
      <c r="C1250" s="891" t="s">
        <v>6998</v>
      </c>
      <c r="D1250" s="892">
        <v>73214.679999999993</v>
      </c>
    </row>
    <row r="1251" spans="1:4">
      <c r="A1251" s="891" t="s">
        <v>8428</v>
      </c>
      <c r="B1251" s="891" t="s">
        <v>7000</v>
      </c>
      <c r="C1251" s="891" t="s">
        <v>8428</v>
      </c>
      <c r="D1251" s="892">
        <v>269871.14</v>
      </c>
    </row>
    <row r="1252" spans="1:4">
      <c r="A1252" s="891" t="s">
        <v>7001</v>
      </c>
      <c r="B1252" s="891" t="s">
        <v>7002</v>
      </c>
      <c r="C1252" s="891" t="s">
        <v>7001</v>
      </c>
      <c r="D1252" s="892">
        <v>110381.04</v>
      </c>
    </row>
    <row r="1253" spans="1:4">
      <c r="A1253" s="891" t="s">
        <v>7003</v>
      </c>
      <c r="B1253" s="891" t="s">
        <v>7004</v>
      </c>
      <c r="C1253" s="891" t="s">
        <v>7003</v>
      </c>
      <c r="D1253" s="892">
        <v>60611.32</v>
      </c>
    </row>
    <row r="1254" spans="1:4">
      <c r="A1254" s="891" t="s">
        <v>7005</v>
      </c>
      <c r="B1254" s="891" t="s">
        <v>7006</v>
      </c>
      <c r="C1254" s="891" t="s">
        <v>7005</v>
      </c>
      <c r="D1254" s="892">
        <v>123611.18</v>
      </c>
    </row>
    <row r="1255" spans="1:4">
      <c r="A1255" s="891" t="s">
        <v>9094</v>
      </c>
      <c r="B1255" s="891" t="s">
        <v>9095</v>
      </c>
      <c r="C1255" s="891" t="s">
        <v>9094</v>
      </c>
      <c r="D1255" s="892">
        <v>67914</v>
      </c>
    </row>
    <row r="1256" spans="1:4">
      <c r="A1256" s="891" t="s">
        <v>9050</v>
      </c>
      <c r="B1256" s="891" t="s">
        <v>9051</v>
      </c>
      <c r="C1256" s="891" t="s">
        <v>9050</v>
      </c>
      <c r="D1256" s="892">
        <v>70878.5</v>
      </c>
    </row>
    <row r="1257" spans="1:4">
      <c r="A1257" s="891" t="s">
        <v>8838</v>
      </c>
      <c r="B1257" s="891" t="s">
        <v>8839</v>
      </c>
      <c r="C1257" s="891" t="s">
        <v>8838</v>
      </c>
      <c r="D1257" s="892">
        <v>101106.39</v>
      </c>
    </row>
    <row r="1258" spans="1:4">
      <c r="A1258" s="891" t="s">
        <v>9096</v>
      </c>
      <c r="B1258" s="891" t="s">
        <v>9097</v>
      </c>
      <c r="C1258" s="891" t="s">
        <v>9096</v>
      </c>
      <c r="D1258" s="892">
        <v>51450</v>
      </c>
    </row>
    <row r="1259" spans="1:4">
      <c r="A1259" s="891" t="s">
        <v>7007</v>
      </c>
      <c r="B1259" s="891" t="s">
        <v>7008</v>
      </c>
      <c r="C1259" s="891" t="s">
        <v>7007</v>
      </c>
      <c r="D1259" s="892">
        <v>98065.66</v>
      </c>
    </row>
    <row r="1260" spans="1:4">
      <c r="A1260" s="891" t="s">
        <v>7474</v>
      </c>
      <c r="B1260" s="891" t="s">
        <v>7475</v>
      </c>
      <c r="C1260" s="891" t="s">
        <v>7474</v>
      </c>
      <c r="D1260" s="892">
        <v>53964.06</v>
      </c>
    </row>
    <row r="1261" spans="1:4">
      <c r="A1261" s="891" t="s">
        <v>8840</v>
      </c>
      <c r="B1261" s="891" t="s">
        <v>8841</v>
      </c>
      <c r="C1261" s="891" t="s">
        <v>8840</v>
      </c>
      <c r="D1261" s="892">
        <v>62144.39</v>
      </c>
    </row>
    <row r="1262" spans="1:4">
      <c r="A1262" s="891" t="s">
        <v>8842</v>
      </c>
      <c r="B1262" s="891" t="s">
        <v>8843</v>
      </c>
      <c r="C1262" s="891" t="s">
        <v>8842</v>
      </c>
      <c r="D1262" s="892">
        <v>39936.050000000003</v>
      </c>
    </row>
    <row r="1263" spans="1:4">
      <c r="A1263" s="891" t="s">
        <v>9098</v>
      </c>
      <c r="B1263" s="891" t="s">
        <v>9099</v>
      </c>
      <c r="C1263" s="891" t="s">
        <v>9098</v>
      </c>
      <c r="D1263" s="892">
        <v>142002</v>
      </c>
    </row>
    <row r="1264" spans="1:4">
      <c r="A1264" s="891" t="s">
        <v>7476</v>
      </c>
      <c r="B1264" s="891" t="s">
        <v>7477</v>
      </c>
      <c r="C1264" s="891" t="s">
        <v>7476</v>
      </c>
      <c r="D1264" s="892">
        <v>199316.04</v>
      </c>
    </row>
    <row r="1265" spans="1:4">
      <c r="A1265" s="891" t="s">
        <v>8844</v>
      </c>
      <c r="B1265" s="891" t="s">
        <v>8845</v>
      </c>
      <c r="C1265" s="891" t="s">
        <v>8844</v>
      </c>
      <c r="D1265" s="892">
        <v>12857.46</v>
      </c>
    </row>
    <row r="1266" spans="1:4">
      <c r="A1266" s="891" t="s">
        <v>9222</v>
      </c>
      <c r="B1266" s="891" t="s">
        <v>9223</v>
      </c>
      <c r="C1266" s="891" t="s">
        <v>9222</v>
      </c>
      <c r="D1266" s="892">
        <v>16600.39</v>
      </c>
    </row>
    <row r="1267" spans="1:4">
      <c r="A1267" s="891" t="s">
        <v>7009</v>
      </c>
      <c r="B1267" s="891" t="s">
        <v>7010</v>
      </c>
      <c r="C1267" s="891" t="s">
        <v>7009</v>
      </c>
      <c r="D1267" s="892">
        <v>52632.58</v>
      </c>
    </row>
    <row r="1268" spans="1:4">
      <c r="A1268" s="891" t="s">
        <v>7011</v>
      </c>
      <c r="B1268" s="891" t="s">
        <v>7012</v>
      </c>
      <c r="C1268" s="891" t="s">
        <v>7011</v>
      </c>
      <c r="D1268" s="892">
        <v>41231.96</v>
      </c>
    </row>
    <row r="1269" spans="1:4">
      <c r="A1269" s="891" t="s">
        <v>7478</v>
      </c>
      <c r="B1269" s="891" t="s">
        <v>7479</v>
      </c>
      <c r="C1269" s="891" t="s">
        <v>7478</v>
      </c>
      <c r="D1269" s="892">
        <v>31558.38</v>
      </c>
    </row>
    <row r="1270" spans="1:4">
      <c r="A1270" s="891" t="s">
        <v>7134</v>
      </c>
      <c r="B1270" s="891" t="s">
        <v>7135</v>
      </c>
      <c r="C1270" s="891" t="s">
        <v>7134</v>
      </c>
      <c r="D1270" s="892">
        <v>57926.33</v>
      </c>
    </row>
    <row r="1271" spans="1:4">
      <c r="A1271" s="891" t="s">
        <v>8846</v>
      </c>
      <c r="B1271" s="891" t="s">
        <v>8847</v>
      </c>
      <c r="C1271" s="891" t="s">
        <v>8846</v>
      </c>
      <c r="D1271" s="892">
        <v>5649.49</v>
      </c>
    </row>
    <row r="1272" spans="1:4">
      <c r="A1272" s="891" t="s">
        <v>8729</v>
      </c>
      <c r="B1272" s="891" t="s">
        <v>8730</v>
      </c>
      <c r="C1272" s="891" t="s">
        <v>8729</v>
      </c>
      <c r="D1272" s="892">
        <v>25157.86</v>
      </c>
    </row>
    <row r="1273" spans="1:4">
      <c r="A1273" s="891" t="s">
        <v>7013</v>
      </c>
      <c r="B1273" s="891" t="s">
        <v>7014</v>
      </c>
      <c r="C1273" s="891" t="s">
        <v>7013</v>
      </c>
      <c r="D1273" s="892">
        <v>47008.5</v>
      </c>
    </row>
    <row r="1274" spans="1:4">
      <c r="A1274" s="891" t="s">
        <v>7015</v>
      </c>
      <c r="B1274" s="891" t="s">
        <v>7016</v>
      </c>
      <c r="C1274" s="891" t="s">
        <v>7015</v>
      </c>
      <c r="D1274" s="892">
        <v>20031.55</v>
      </c>
    </row>
    <row r="1275" spans="1:4">
      <c r="A1275" s="891" t="s">
        <v>7480</v>
      </c>
      <c r="B1275" s="891" t="s">
        <v>7481</v>
      </c>
      <c r="C1275" s="891" t="s">
        <v>7480</v>
      </c>
      <c r="D1275" s="892">
        <v>18447.66</v>
      </c>
    </row>
    <row r="1276" spans="1:4">
      <c r="A1276" s="891" t="s">
        <v>7017</v>
      </c>
      <c r="B1276" s="891" t="s">
        <v>7018</v>
      </c>
      <c r="C1276" s="891" t="s">
        <v>7017</v>
      </c>
      <c r="D1276" s="892">
        <v>38572.379999999997</v>
      </c>
    </row>
    <row r="1277" spans="1:4">
      <c r="A1277" s="891" t="s">
        <v>7019</v>
      </c>
      <c r="B1277" s="891" t="s">
        <v>7020</v>
      </c>
      <c r="C1277" s="891" t="s">
        <v>7019</v>
      </c>
      <c r="D1277" s="892">
        <v>15864.98</v>
      </c>
    </row>
    <row r="1278" spans="1:4">
      <c r="A1278" s="891" t="s">
        <v>8731</v>
      </c>
      <c r="B1278" s="891" t="s">
        <v>8732</v>
      </c>
      <c r="C1278" s="891" t="s">
        <v>8731</v>
      </c>
      <c r="D1278" s="892">
        <v>27277.64</v>
      </c>
    </row>
    <row r="1279" spans="1:4">
      <c r="A1279" s="891" t="s">
        <v>8733</v>
      </c>
      <c r="B1279" s="891" t="s">
        <v>8734</v>
      </c>
      <c r="C1279" s="891" t="s">
        <v>8733</v>
      </c>
      <c r="D1279" s="892">
        <v>15860.39</v>
      </c>
    </row>
    <row r="1280" spans="1:4">
      <c r="A1280" s="891" t="s">
        <v>7021</v>
      </c>
      <c r="B1280" s="891" t="s">
        <v>7022</v>
      </c>
      <c r="C1280" s="891" t="s">
        <v>7021</v>
      </c>
      <c r="D1280" s="892">
        <v>47974.080000000002</v>
      </c>
    </row>
    <row r="1281" spans="1:4">
      <c r="A1281" s="891" t="s">
        <v>7023</v>
      </c>
      <c r="B1281" s="891" t="s">
        <v>7024</v>
      </c>
      <c r="C1281" s="891" t="s">
        <v>7023</v>
      </c>
      <c r="D1281" s="892">
        <v>37657.620000000003</v>
      </c>
    </row>
    <row r="1282" spans="1:4">
      <c r="A1282" s="891" t="s">
        <v>7482</v>
      </c>
      <c r="B1282" s="891" t="s">
        <v>7483</v>
      </c>
      <c r="C1282" s="891" t="s">
        <v>7482</v>
      </c>
      <c r="D1282" s="892">
        <v>21922.91</v>
      </c>
    </row>
    <row r="1283" spans="1:4">
      <c r="A1283" s="891" t="s">
        <v>7025</v>
      </c>
      <c r="B1283" s="891" t="s">
        <v>7026</v>
      </c>
      <c r="C1283" s="891" t="s">
        <v>7025</v>
      </c>
      <c r="D1283" s="892">
        <v>44704.66</v>
      </c>
    </row>
    <row r="1284" spans="1:4">
      <c r="A1284" s="891" t="s">
        <v>7027</v>
      </c>
      <c r="B1284" s="891" t="s">
        <v>7028</v>
      </c>
      <c r="C1284" s="891" t="s">
        <v>7027</v>
      </c>
      <c r="D1284" s="892">
        <v>54208</v>
      </c>
    </row>
    <row r="1285" spans="1:4">
      <c r="A1285" s="891" t="s">
        <v>7484</v>
      </c>
      <c r="B1285" s="891" t="s">
        <v>7485</v>
      </c>
      <c r="C1285" s="891" t="s">
        <v>7484</v>
      </c>
      <c r="D1285" s="892">
        <v>21922.91</v>
      </c>
    </row>
    <row r="1286" spans="1:4">
      <c r="A1286" s="891" t="s">
        <v>9052</v>
      </c>
      <c r="B1286" s="891" t="s">
        <v>7029</v>
      </c>
      <c r="C1286" s="891" t="s">
        <v>9052</v>
      </c>
      <c r="D1286" s="892">
        <v>36451.800000000003</v>
      </c>
    </row>
    <row r="1287" spans="1:4">
      <c r="A1287" s="891" t="s">
        <v>9224</v>
      </c>
      <c r="B1287" s="891" t="s">
        <v>9225</v>
      </c>
      <c r="C1287" s="891" t="s">
        <v>9224</v>
      </c>
      <c r="D1287" s="892">
        <v>34689.300000000003</v>
      </c>
    </row>
    <row r="1288" spans="1:4">
      <c r="A1288" s="891" t="s">
        <v>7030</v>
      </c>
      <c r="B1288" s="891" t="s">
        <v>7031</v>
      </c>
      <c r="C1288" s="891" t="s">
        <v>7030</v>
      </c>
      <c r="D1288" s="892">
        <v>18556.080000000002</v>
      </c>
    </row>
    <row r="1289" spans="1:4">
      <c r="A1289" s="891" t="s">
        <v>7032</v>
      </c>
      <c r="B1289" s="891" t="s">
        <v>7033</v>
      </c>
      <c r="C1289" s="891" t="s">
        <v>7032</v>
      </c>
      <c r="D1289" s="892">
        <v>50684.480000000003</v>
      </c>
    </row>
    <row r="1290" spans="1:4">
      <c r="A1290" s="891" t="s">
        <v>9053</v>
      </c>
      <c r="B1290" s="891" t="s">
        <v>9054</v>
      </c>
      <c r="C1290" s="891" t="s">
        <v>9053</v>
      </c>
      <c r="D1290" s="892">
        <v>36451.800000000003</v>
      </c>
    </row>
    <row r="1291" spans="1:4">
      <c r="A1291" s="891" t="s">
        <v>7486</v>
      </c>
      <c r="B1291" s="891" t="s">
        <v>7487</v>
      </c>
      <c r="C1291" s="891" t="s">
        <v>7486</v>
      </c>
      <c r="D1291" s="892">
        <v>27273.4</v>
      </c>
    </row>
    <row r="1292" spans="1:4">
      <c r="A1292" s="891" t="s">
        <v>7034</v>
      </c>
      <c r="B1292" s="891" t="s">
        <v>7035</v>
      </c>
      <c r="C1292" s="891" t="s">
        <v>7034</v>
      </c>
      <c r="D1292" s="892">
        <v>124288.78</v>
      </c>
    </row>
    <row r="1293" spans="1:4">
      <c r="A1293" s="891" t="s">
        <v>9226</v>
      </c>
      <c r="B1293" s="891" t="s">
        <v>9227</v>
      </c>
      <c r="C1293" s="891" t="s">
        <v>9226</v>
      </c>
      <c r="D1293" s="892">
        <v>26438.03</v>
      </c>
    </row>
    <row r="1294" spans="1:4">
      <c r="A1294" s="891" t="s">
        <v>8848</v>
      </c>
      <c r="B1294" s="891" t="s">
        <v>8849</v>
      </c>
      <c r="C1294" s="891" t="s">
        <v>8848</v>
      </c>
      <c r="D1294" s="892">
        <v>27273.4</v>
      </c>
    </row>
    <row r="1295" spans="1:4">
      <c r="A1295" s="891" t="s">
        <v>9100</v>
      </c>
      <c r="B1295" s="891" t="s">
        <v>9101</v>
      </c>
      <c r="C1295" s="891" t="s">
        <v>9100</v>
      </c>
      <c r="D1295" s="892">
        <v>47334</v>
      </c>
    </row>
    <row r="1296" spans="1:4">
      <c r="A1296" s="891" t="s">
        <v>7036</v>
      </c>
      <c r="B1296" s="891" t="s">
        <v>7037</v>
      </c>
      <c r="C1296" s="891" t="s">
        <v>7036</v>
      </c>
      <c r="D1296" s="892">
        <v>47923.26</v>
      </c>
    </row>
    <row r="1297" spans="1:4">
      <c r="A1297" s="891" t="s">
        <v>7038</v>
      </c>
      <c r="B1297" s="891" t="s">
        <v>7039</v>
      </c>
      <c r="C1297" s="891" t="s">
        <v>7038</v>
      </c>
      <c r="D1297" s="892">
        <v>36697.79</v>
      </c>
    </row>
    <row r="1298" spans="1:4">
      <c r="A1298" s="891" t="s">
        <v>9228</v>
      </c>
      <c r="B1298" s="891" t="s">
        <v>9229</v>
      </c>
      <c r="C1298" s="891" t="s">
        <v>9228</v>
      </c>
      <c r="D1298" s="892">
        <v>31284.75</v>
      </c>
    </row>
    <row r="1299" spans="1:4">
      <c r="A1299" s="891" t="s">
        <v>7040</v>
      </c>
      <c r="B1299" s="891" t="s">
        <v>7041</v>
      </c>
      <c r="C1299" s="891" t="s">
        <v>7040</v>
      </c>
      <c r="D1299" s="892">
        <v>24698.52</v>
      </c>
    </row>
    <row r="1300" spans="1:4">
      <c r="A1300" s="891" t="s">
        <v>7042</v>
      </c>
      <c r="B1300" s="891" t="s">
        <v>7043</v>
      </c>
      <c r="C1300" s="891" t="s">
        <v>7042</v>
      </c>
      <c r="D1300" s="892">
        <v>31034.080000000002</v>
      </c>
    </row>
    <row r="1301" spans="1:4">
      <c r="A1301" s="891" t="s">
        <v>8735</v>
      </c>
      <c r="B1301" s="891" t="s">
        <v>8736</v>
      </c>
      <c r="C1301" s="891" t="s">
        <v>8735</v>
      </c>
      <c r="D1301" s="892">
        <v>28986.2</v>
      </c>
    </row>
    <row r="1302" spans="1:4">
      <c r="A1302" s="891" t="s">
        <v>8850</v>
      </c>
      <c r="B1302" s="891" t="s">
        <v>8851</v>
      </c>
      <c r="C1302" s="891" t="s">
        <v>8850</v>
      </c>
      <c r="D1302" s="892">
        <v>14221.13</v>
      </c>
    </row>
    <row r="1303" spans="1:4">
      <c r="A1303" s="891" t="s">
        <v>9055</v>
      </c>
      <c r="B1303" s="891" t="s">
        <v>9056</v>
      </c>
      <c r="C1303" s="891" t="s">
        <v>9055</v>
      </c>
      <c r="D1303" s="892">
        <v>28351.4</v>
      </c>
    </row>
    <row r="1304" spans="1:4">
      <c r="A1304" s="891" t="s">
        <v>8737</v>
      </c>
      <c r="B1304" s="891" t="s">
        <v>8738</v>
      </c>
      <c r="C1304" s="891" t="s">
        <v>8737</v>
      </c>
      <c r="D1304" s="892">
        <v>28439.31</v>
      </c>
    </row>
    <row r="1305" spans="1:4">
      <c r="A1305" s="891" t="s">
        <v>7044</v>
      </c>
      <c r="B1305" s="891" t="s">
        <v>7045</v>
      </c>
      <c r="C1305" s="891" t="s">
        <v>7044</v>
      </c>
      <c r="D1305" s="892">
        <v>17651.48</v>
      </c>
    </row>
    <row r="1306" spans="1:4">
      <c r="A1306" s="891" t="s">
        <v>9070</v>
      </c>
      <c r="B1306" s="891" t="s">
        <v>8739</v>
      </c>
      <c r="C1306" s="891" t="s">
        <v>9070</v>
      </c>
      <c r="D1306" s="892">
        <v>19688.75</v>
      </c>
    </row>
    <row r="1307" spans="1:4">
      <c r="A1307" s="891" t="s">
        <v>7488</v>
      </c>
      <c r="B1307" s="891" t="s">
        <v>7489</v>
      </c>
      <c r="C1307" s="891" t="s">
        <v>7488</v>
      </c>
      <c r="D1307" s="892">
        <v>63728.28</v>
      </c>
    </row>
    <row r="1308" spans="1:4">
      <c r="A1308" s="891" t="s">
        <v>7136</v>
      </c>
      <c r="B1308" s="891" t="s">
        <v>7137</v>
      </c>
      <c r="C1308" s="891" t="s">
        <v>7136</v>
      </c>
      <c r="D1308" s="892">
        <v>28963.17</v>
      </c>
    </row>
    <row r="1309" spans="1:4">
      <c r="A1309" s="891" t="s">
        <v>7138</v>
      </c>
      <c r="B1309" s="891" t="s">
        <v>7139</v>
      </c>
      <c r="C1309" s="891" t="s">
        <v>7138</v>
      </c>
      <c r="D1309" s="892">
        <v>64186.78</v>
      </c>
    </row>
    <row r="1310" spans="1:4">
      <c r="A1310" s="891" t="s">
        <v>8740</v>
      </c>
      <c r="B1310" s="891" t="s">
        <v>8741</v>
      </c>
      <c r="C1310" s="891" t="s">
        <v>8740</v>
      </c>
      <c r="D1310" s="892">
        <v>77478.87</v>
      </c>
    </row>
    <row r="1311" spans="1:4">
      <c r="A1311" s="891" t="s">
        <v>7046</v>
      </c>
      <c r="B1311" s="891" t="s">
        <v>7047</v>
      </c>
      <c r="C1311" s="891" t="s">
        <v>7046</v>
      </c>
      <c r="D1311" s="892">
        <v>83277.039999999994</v>
      </c>
    </row>
    <row r="1312" spans="1:4">
      <c r="A1312" s="891" t="s">
        <v>7490</v>
      </c>
      <c r="B1312" s="891" t="s">
        <v>7491</v>
      </c>
      <c r="C1312" s="891" t="s">
        <v>7490</v>
      </c>
      <c r="D1312" s="892">
        <v>82488</v>
      </c>
    </row>
    <row r="1313" spans="1:4">
      <c r="A1313" s="891" t="s">
        <v>7048</v>
      </c>
      <c r="B1313" s="891" t="s">
        <v>7049</v>
      </c>
      <c r="C1313" s="891" t="s">
        <v>7048</v>
      </c>
      <c r="D1313" s="892">
        <v>54716.2</v>
      </c>
    </row>
    <row r="1314" spans="1:4">
      <c r="A1314" s="891" t="s">
        <v>7050</v>
      </c>
      <c r="B1314" s="891" t="s">
        <v>7051</v>
      </c>
      <c r="C1314" s="891" t="s">
        <v>7050</v>
      </c>
      <c r="D1314" s="892">
        <v>39936.050000000003</v>
      </c>
    </row>
    <row r="1315" spans="1:4">
      <c r="A1315" s="891" t="s">
        <v>7052</v>
      </c>
      <c r="B1315" s="891" t="s">
        <v>7053</v>
      </c>
      <c r="C1315" s="891" t="s">
        <v>7052</v>
      </c>
      <c r="D1315" s="892">
        <v>35252.14</v>
      </c>
    </row>
    <row r="1316" spans="1:4">
      <c r="A1316" s="891" t="s">
        <v>7492</v>
      </c>
      <c r="B1316" s="891" t="s">
        <v>7493</v>
      </c>
      <c r="C1316" s="891" t="s">
        <v>7492</v>
      </c>
      <c r="D1316" s="892">
        <v>94675.13</v>
      </c>
    </row>
    <row r="1317" spans="1:4">
      <c r="A1317" s="891" t="s">
        <v>8429</v>
      </c>
      <c r="B1317" s="891" t="s">
        <v>8430</v>
      </c>
      <c r="C1317" s="891" t="s">
        <v>8429</v>
      </c>
      <c r="D1317" s="892">
        <v>52960.38</v>
      </c>
    </row>
    <row r="1318" spans="1:4">
      <c r="A1318" s="891" t="s">
        <v>7054</v>
      </c>
      <c r="B1318" s="891" t="s">
        <v>7055</v>
      </c>
      <c r="C1318" s="891" t="s">
        <v>7054</v>
      </c>
      <c r="D1318" s="892">
        <v>153069.84</v>
      </c>
    </row>
    <row r="1319" spans="1:4">
      <c r="A1319" s="891" t="s">
        <v>7056</v>
      </c>
      <c r="B1319" s="891" t="s">
        <v>7057</v>
      </c>
      <c r="C1319" s="891" t="s">
        <v>7056</v>
      </c>
      <c r="D1319" s="892">
        <v>137366.46</v>
      </c>
    </row>
    <row r="1320" spans="1:4">
      <c r="A1320" s="891" t="s">
        <v>7058</v>
      </c>
      <c r="B1320" s="891" t="s">
        <v>7059</v>
      </c>
      <c r="C1320" s="891" t="s">
        <v>7058</v>
      </c>
      <c r="D1320" s="892">
        <v>23377.200000000001</v>
      </c>
    </row>
    <row r="1321" spans="1:4">
      <c r="A1321" s="891" t="s">
        <v>9057</v>
      </c>
      <c r="B1321" s="891" t="s">
        <v>9058</v>
      </c>
      <c r="C1321" s="891" t="s">
        <v>9057</v>
      </c>
      <c r="D1321" s="892">
        <v>30376.5</v>
      </c>
    </row>
    <row r="1322" spans="1:4">
      <c r="A1322" s="891" t="s">
        <v>7060</v>
      </c>
      <c r="B1322" s="891" t="s">
        <v>7061</v>
      </c>
      <c r="C1322" s="891" t="s">
        <v>7060</v>
      </c>
      <c r="D1322" s="892">
        <v>136570.28</v>
      </c>
    </row>
    <row r="1323" spans="1:4">
      <c r="A1323" s="891" t="s">
        <v>9230</v>
      </c>
      <c r="B1323" s="891" t="s">
        <v>9231</v>
      </c>
      <c r="C1323" s="891" t="s">
        <v>9230</v>
      </c>
      <c r="D1323" s="892">
        <v>35863.629999999997</v>
      </c>
    </row>
    <row r="1324" spans="1:4">
      <c r="A1324" s="891" t="s">
        <v>7062</v>
      </c>
      <c r="B1324" s="891" t="s">
        <v>7063</v>
      </c>
      <c r="C1324" s="891" t="s">
        <v>7062</v>
      </c>
      <c r="D1324" s="892">
        <v>42807.38</v>
      </c>
    </row>
    <row r="1325" spans="1:4">
      <c r="A1325" s="891" t="s">
        <v>7140</v>
      </c>
      <c r="B1325" s="891" t="s">
        <v>7141</v>
      </c>
      <c r="C1325" s="891" t="s">
        <v>7140</v>
      </c>
      <c r="D1325" s="892">
        <v>54351.99</v>
      </c>
    </row>
    <row r="1326" spans="1:4">
      <c r="A1326" s="891" t="s">
        <v>7064</v>
      </c>
      <c r="B1326" s="891" t="s">
        <v>7065</v>
      </c>
      <c r="C1326" s="891" t="s">
        <v>7064</v>
      </c>
      <c r="D1326" s="892">
        <v>136959.9</v>
      </c>
    </row>
    <row r="1327" spans="1:4">
      <c r="A1327" s="891" t="s">
        <v>7066</v>
      </c>
      <c r="B1327" s="891" t="s">
        <v>7067</v>
      </c>
      <c r="C1327" s="891" t="s">
        <v>7066</v>
      </c>
      <c r="D1327" s="892">
        <v>84462.84</v>
      </c>
    </row>
    <row r="1328" spans="1:4">
      <c r="A1328" s="891" t="s">
        <v>7494</v>
      </c>
      <c r="B1328" s="891" t="s">
        <v>7495</v>
      </c>
      <c r="C1328" s="891" t="s">
        <v>7494</v>
      </c>
      <c r="D1328" s="892">
        <v>73790.64</v>
      </c>
    </row>
    <row r="1329" spans="1:4">
      <c r="A1329" s="891" t="s">
        <v>7068</v>
      </c>
      <c r="B1329" s="891" t="s">
        <v>7069</v>
      </c>
      <c r="C1329" s="891" t="s">
        <v>7068</v>
      </c>
      <c r="D1329" s="892">
        <v>75001.850000000006</v>
      </c>
    </row>
    <row r="1330" spans="1:4">
      <c r="A1330" s="891" t="s">
        <v>7142</v>
      </c>
      <c r="B1330" s="891" t="s">
        <v>7143</v>
      </c>
      <c r="C1330" s="891" t="s">
        <v>7142</v>
      </c>
      <c r="D1330" s="892">
        <v>24825.57</v>
      </c>
    </row>
    <row r="1331" spans="1:4">
      <c r="A1331" s="891" t="s">
        <v>7496</v>
      </c>
      <c r="B1331" s="891" t="s">
        <v>7497</v>
      </c>
      <c r="C1331" s="891" t="s">
        <v>7496</v>
      </c>
      <c r="D1331" s="892">
        <v>117394.2</v>
      </c>
    </row>
    <row r="1332" spans="1:4">
      <c r="A1332" s="891" t="s">
        <v>7498</v>
      </c>
      <c r="B1332" s="891" t="s">
        <v>3580</v>
      </c>
      <c r="C1332" s="891" t="s">
        <v>7498</v>
      </c>
      <c r="D1332" s="892">
        <v>23716.63</v>
      </c>
    </row>
    <row r="1333" spans="1:4">
      <c r="A1333" s="891" t="s">
        <v>7499</v>
      </c>
      <c r="B1333" s="891" t="s">
        <v>3581</v>
      </c>
      <c r="C1333" s="891" t="s">
        <v>7499</v>
      </c>
      <c r="D1333" s="892">
        <v>76312.070000000007</v>
      </c>
    </row>
    <row r="1334" spans="1:4">
      <c r="A1334" s="891" t="s">
        <v>7500</v>
      </c>
      <c r="B1334" s="891" t="s">
        <v>3582</v>
      </c>
      <c r="C1334" s="891" t="s">
        <v>7500</v>
      </c>
      <c r="D1334" s="892">
        <v>19947.099999999999</v>
      </c>
    </row>
    <row r="1335" spans="1:4">
      <c r="A1335" s="891" t="s">
        <v>7501</v>
      </c>
      <c r="B1335" s="891" t="s">
        <v>3583</v>
      </c>
      <c r="C1335" s="891" t="s">
        <v>7501</v>
      </c>
      <c r="D1335" s="892">
        <v>43977.86</v>
      </c>
    </row>
    <row r="1336" spans="1:4">
      <c r="A1336" s="891" t="s">
        <v>2270</v>
      </c>
      <c r="B1336" s="891" t="s">
        <v>3584</v>
      </c>
      <c r="C1336" s="891" t="s">
        <v>2270</v>
      </c>
      <c r="D1336" s="892">
        <v>29370.92</v>
      </c>
    </row>
    <row r="1337" spans="1:4">
      <c r="A1337" s="891" t="s">
        <v>4635</v>
      </c>
      <c r="B1337" s="891" t="s">
        <v>3585</v>
      </c>
      <c r="C1337" s="891" t="s">
        <v>4635</v>
      </c>
      <c r="D1337" s="892">
        <v>47485.62</v>
      </c>
    </row>
    <row r="1338" spans="1:4">
      <c r="A1338" s="891" t="s">
        <v>7502</v>
      </c>
      <c r="B1338" s="891" t="s">
        <v>6523</v>
      </c>
      <c r="C1338" s="891" t="s">
        <v>7502</v>
      </c>
      <c r="D1338" s="892">
        <v>12942.06</v>
      </c>
    </row>
    <row r="1339" spans="1:4">
      <c r="A1339" s="891" t="s">
        <v>7503</v>
      </c>
      <c r="B1339" s="891" t="s">
        <v>3586</v>
      </c>
      <c r="C1339" s="891" t="s">
        <v>7503</v>
      </c>
      <c r="D1339" s="892">
        <v>32145.72</v>
      </c>
    </row>
    <row r="1340" spans="1:4">
      <c r="A1340" s="891" t="s">
        <v>7504</v>
      </c>
      <c r="B1340" s="891" t="s">
        <v>3587</v>
      </c>
      <c r="C1340" s="891" t="s">
        <v>7504</v>
      </c>
      <c r="D1340" s="892">
        <v>47276.2</v>
      </c>
    </row>
    <row r="1341" spans="1:4">
      <c r="A1341" s="891" t="s">
        <v>2273</v>
      </c>
      <c r="B1341" s="891" t="s">
        <v>3588</v>
      </c>
      <c r="C1341" s="891" t="s">
        <v>2273</v>
      </c>
      <c r="D1341" s="892">
        <v>32250.43</v>
      </c>
    </row>
    <row r="1342" spans="1:4">
      <c r="A1342" s="891" t="s">
        <v>7505</v>
      </c>
      <c r="B1342" s="891" t="s">
        <v>3589</v>
      </c>
      <c r="C1342" s="891" t="s">
        <v>7505</v>
      </c>
      <c r="D1342" s="892">
        <v>57066.51</v>
      </c>
    </row>
    <row r="1343" spans="1:4">
      <c r="A1343" s="891" t="s">
        <v>7506</v>
      </c>
      <c r="B1343" s="891" t="s">
        <v>3590</v>
      </c>
      <c r="C1343" s="891" t="s">
        <v>7506</v>
      </c>
      <c r="D1343" s="892">
        <v>23768.99</v>
      </c>
    </row>
    <row r="1344" spans="1:4">
      <c r="A1344" s="891" t="s">
        <v>2358</v>
      </c>
      <c r="B1344" s="891" t="s">
        <v>3591</v>
      </c>
      <c r="C1344" s="891" t="s">
        <v>2358</v>
      </c>
      <c r="D1344" s="892">
        <v>23721.87</v>
      </c>
    </row>
    <row r="1345" spans="1:4">
      <c r="A1345" s="891" t="s">
        <v>2360</v>
      </c>
      <c r="B1345" s="891" t="s">
        <v>3592</v>
      </c>
      <c r="C1345" s="891" t="s">
        <v>2360</v>
      </c>
      <c r="D1345" s="892">
        <v>24554.3</v>
      </c>
    </row>
    <row r="1346" spans="1:4">
      <c r="A1346" s="891" t="s">
        <v>4705</v>
      </c>
      <c r="B1346" s="891" t="s">
        <v>4706</v>
      </c>
      <c r="C1346" s="891" t="s">
        <v>4705</v>
      </c>
      <c r="D1346" s="892">
        <v>45967.34</v>
      </c>
    </row>
    <row r="1347" spans="1:4">
      <c r="A1347" s="891" t="s">
        <v>7507</v>
      </c>
      <c r="B1347" s="891" t="s">
        <v>7132</v>
      </c>
      <c r="C1347" s="891" t="s">
        <v>7507</v>
      </c>
      <c r="D1347" s="892">
        <v>96627.63</v>
      </c>
    </row>
    <row r="1348" spans="1:4">
      <c r="A1348" s="891" t="s">
        <v>6963</v>
      </c>
      <c r="B1348" s="891" t="s">
        <v>6964</v>
      </c>
      <c r="C1348" s="891" t="s">
        <v>6963</v>
      </c>
      <c r="D1348" s="892">
        <v>77693.600000000006</v>
      </c>
    </row>
    <row r="1349" spans="1:4">
      <c r="A1349" s="891" t="s">
        <v>7508</v>
      </c>
      <c r="B1349" s="891" t="s">
        <v>3990</v>
      </c>
      <c r="C1349" s="891" t="s">
        <v>7508</v>
      </c>
      <c r="D1349" s="892">
        <v>45443.79</v>
      </c>
    </row>
    <row r="1350" spans="1:4">
      <c r="A1350" s="891" t="s">
        <v>5472</v>
      </c>
      <c r="B1350" s="891" t="s">
        <v>5471</v>
      </c>
      <c r="C1350" s="891" t="s">
        <v>5472</v>
      </c>
      <c r="D1350" s="892">
        <v>19235.080000000002</v>
      </c>
    </row>
    <row r="1351" spans="1:4">
      <c r="A1351" s="891" t="s">
        <v>2276</v>
      </c>
      <c r="B1351" s="891" t="s">
        <v>3593</v>
      </c>
      <c r="C1351" s="891" t="s">
        <v>2276</v>
      </c>
      <c r="D1351" s="892">
        <v>19926.16</v>
      </c>
    </row>
    <row r="1352" spans="1:4">
      <c r="A1352" s="891" t="s">
        <v>2278</v>
      </c>
      <c r="B1352" s="891" t="s">
        <v>3594</v>
      </c>
      <c r="C1352" s="891" t="s">
        <v>2278</v>
      </c>
      <c r="D1352" s="892">
        <v>17622.560000000001</v>
      </c>
    </row>
    <row r="1353" spans="1:4">
      <c r="A1353" s="891" t="s">
        <v>7509</v>
      </c>
      <c r="B1353" s="891" t="s">
        <v>3595</v>
      </c>
      <c r="C1353" s="891" t="s">
        <v>7509</v>
      </c>
      <c r="D1353" s="892">
        <v>16585.939999999999</v>
      </c>
    </row>
    <row r="1354" spans="1:4">
      <c r="A1354" s="891" t="s">
        <v>7510</v>
      </c>
      <c r="B1354" s="891" t="s">
        <v>3596</v>
      </c>
      <c r="C1354" s="891" t="s">
        <v>7510</v>
      </c>
      <c r="D1354" s="892">
        <v>12093.68</v>
      </c>
    </row>
    <row r="1355" spans="1:4">
      <c r="A1355" s="891" t="s">
        <v>7511</v>
      </c>
      <c r="B1355" s="891" t="s">
        <v>3597</v>
      </c>
      <c r="C1355" s="891" t="s">
        <v>7511</v>
      </c>
      <c r="D1355" s="892">
        <v>17737.740000000002</v>
      </c>
    </row>
    <row r="1356" spans="1:4">
      <c r="A1356" s="891" t="s">
        <v>7512</v>
      </c>
      <c r="B1356" s="891" t="s">
        <v>3598</v>
      </c>
      <c r="C1356" s="891" t="s">
        <v>7512</v>
      </c>
      <c r="D1356" s="892">
        <v>19664.39</v>
      </c>
    </row>
    <row r="1357" spans="1:4">
      <c r="A1357" s="891" t="s">
        <v>7513</v>
      </c>
      <c r="B1357" s="891" t="s">
        <v>3599</v>
      </c>
      <c r="C1357" s="891" t="s">
        <v>7513</v>
      </c>
      <c r="D1357" s="892">
        <v>41464.839999999997</v>
      </c>
    </row>
    <row r="1358" spans="1:4">
      <c r="A1358" s="891" t="s">
        <v>7514</v>
      </c>
      <c r="B1358" s="891" t="s">
        <v>3600</v>
      </c>
      <c r="C1358" s="891" t="s">
        <v>7514</v>
      </c>
      <c r="D1358" s="892">
        <v>22920.84</v>
      </c>
    </row>
    <row r="1359" spans="1:4">
      <c r="A1359" s="891" t="s">
        <v>2289</v>
      </c>
      <c r="B1359" s="891" t="s">
        <v>3601</v>
      </c>
      <c r="C1359" s="891" t="s">
        <v>2289</v>
      </c>
      <c r="D1359" s="892">
        <v>23861.13</v>
      </c>
    </row>
    <row r="1360" spans="1:4">
      <c r="A1360" s="891" t="s">
        <v>2290</v>
      </c>
      <c r="B1360" s="891" t="s">
        <v>3602</v>
      </c>
      <c r="C1360" s="891" t="s">
        <v>2290</v>
      </c>
      <c r="D1360" s="892">
        <v>46909.72</v>
      </c>
    </row>
    <row r="1361" spans="1:4">
      <c r="A1361" s="891" t="s">
        <v>7515</v>
      </c>
      <c r="B1361" s="891" t="s">
        <v>3603</v>
      </c>
      <c r="C1361" s="891" t="s">
        <v>7515</v>
      </c>
      <c r="D1361" s="892">
        <v>47276.2</v>
      </c>
    </row>
    <row r="1362" spans="1:4">
      <c r="A1362" s="891" t="s">
        <v>7516</v>
      </c>
      <c r="B1362" s="891" t="s">
        <v>3604</v>
      </c>
      <c r="C1362" s="891" t="s">
        <v>7516</v>
      </c>
      <c r="D1362" s="892">
        <v>43454.31</v>
      </c>
    </row>
    <row r="1363" spans="1:4">
      <c r="A1363" s="891" t="s">
        <v>2293</v>
      </c>
      <c r="B1363" s="891" t="s">
        <v>3605</v>
      </c>
      <c r="C1363" s="891" t="s">
        <v>2293</v>
      </c>
      <c r="D1363" s="892">
        <v>18489.55</v>
      </c>
    </row>
    <row r="1364" spans="1:4">
      <c r="A1364" s="891" t="s">
        <v>7517</v>
      </c>
      <c r="B1364" s="891" t="s">
        <v>4582</v>
      </c>
      <c r="C1364" s="891" t="s">
        <v>7517</v>
      </c>
      <c r="D1364" s="892">
        <v>34396.97</v>
      </c>
    </row>
    <row r="1365" spans="1:4">
      <c r="A1365" s="891" t="s">
        <v>5473</v>
      </c>
      <c r="B1365" s="891" t="s">
        <v>3606</v>
      </c>
      <c r="C1365" s="891" t="s">
        <v>5473</v>
      </c>
      <c r="D1365" s="892">
        <v>14259.8</v>
      </c>
    </row>
    <row r="1366" spans="1:4">
      <c r="A1366" s="891" t="s">
        <v>7518</v>
      </c>
      <c r="B1366" s="891" t="s">
        <v>3607</v>
      </c>
      <c r="C1366" s="891" t="s">
        <v>7518</v>
      </c>
      <c r="D1366" s="892">
        <v>21936.57</v>
      </c>
    </row>
    <row r="1367" spans="1:4">
      <c r="A1367" s="891" t="s">
        <v>7519</v>
      </c>
      <c r="B1367" s="891" t="s">
        <v>3608</v>
      </c>
      <c r="C1367" s="891" t="s">
        <v>7519</v>
      </c>
      <c r="D1367" s="892">
        <v>14345.16</v>
      </c>
    </row>
    <row r="1368" spans="1:4">
      <c r="A1368" s="891" t="s">
        <v>2299</v>
      </c>
      <c r="B1368" s="891" t="s">
        <v>3609</v>
      </c>
      <c r="C1368" s="891" t="s">
        <v>2299</v>
      </c>
      <c r="D1368" s="892">
        <v>29632.7</v>
      </c>
    </row>
    <row r="1369" spans="1:4">
      <c r="A1369" s="891" t="s">
        <v>2300</v>
      </c>
      <c r="B1369" s="891" t="s">
        <v>3610</v>
      </c>
      <c r="C1369" s="891" t="s">
        <v>2300</v>
      </c>
      <c r="D1369" s="892">
        <v>20638.18</v>
      </c>
    </row>
    <row r="1370" spans="1:4">
      <c r="A1370" s="891" t="s">
        <v>2301</v>
      </c>
      <c r="B1370" s="891" t="s">
        <v>3611</v>
      </c>
      <c r="C1370" s="891" t="s">
        <v>2301</v>
      </c>
      <c r="D1370" s="892">
        <v>20355.47</v>
      </c>
    </row>
    <row r="1371" spans="1:4">
      <c r="A1371" s="891" t="s">
        <v>7520</v>
      </c>
      <c r="B1371" s="891" t="s">
        <v>3612</v>
      </c>
      <c r="C1371" s="891" t="s">
        <v>7520</v>
      </c>
      <c r="D1371" s="892">
        <v>20355.47</v>
      </c>
    </row>
    <row r="1372" spans="1:4">
      <c r="A1372" s="891" t="s">
        <v>7521</v>
      </c>
      <c r="B1372" s="891" t="s">
        <v>3613</v>
      </c>
      <c r="C1372" s="891" t="s">
        <v>7521</v>
      </c>
      <c r="D1372" s="892">
        <v>20847.599999999999</v>
      </c>
    </row>
    <row r="1373" spans="1:4">
      <c r="A1373" s="891" t="s">
        <v>2305</v>
      </c>
      <c r="B1373" s="891" t="s">
        <v>3614</v>
      </c>
      <c r="C1373" s="891" t="s">
        <v>2305</v>
      </c>
      <c r="D1373" s="892">
        <v>33768.71</v>
      </c>
    </row>
    <row r="1374" spans="1:4">
      <c r="A1374" s="891" t="s">
        <v>2306</v>
      </c>
      <c r="B1374" s="891" t="s">
        <v>3615</v>
      </c>
      <c r="C1374" s="891" t="s">
        <v>2306</v>
      </c>
      <c r="D1374" s="892">
        <v>48061.52</v>
      </c>
    </row>
    <row r="1375" spans="1:4">
      <c r="A1375" s="891" t="s">
        <v>7522</v>
      </c>
      <c r="B1375" s="891" t="s">
        <v>3616</v>
      </c>
      <c r="C1375" s="891" t="s">
        <v>7522</v>
      </c>
      <c r="D1375" s="892">
        <v>17214.2</v>
      </c>
    </row>
    <row r="1376" spans="1:4">
      <c r="A1376" s="891" t="s">
        <v>7523</v>
      </c>
      <c r="B1376" s="891" t="s">
        <v>3617</v>
      </c>
      <c r="C1376" s="891" t="s">
        <v>7523</v>
      </c>
      <c r="D1376" s="892">
        <v>23088.38</v>
      </c>
    </row>
    <row r="1377" spans="1:4">
      <c r="A1377" s="891" t="s">
        <v>2309</v>
      </c>
      <c r="B1377" s="891" t="s">
        <v>3618</v>
      </c>
      <c r="C1377" s="891" t="s">
        <v>2309</v>
      </c>
      <c r="D1377" s="892">
        <v>22250.7</v>
      </c>
    </row>
    <row r="1378" spans="1:4">
      <c r="A1378" s="891" t="s">
        <v>7524</v>
      </c>
      <c r="B1378" s="891" t="s">
        <v>3619</v>
      </c>
      <c r="C1378" s="891" t="s">
        <v>7524</v>
      </c>
      <c r="D1378" s="892">
        <v>25863.17</v>
      </c>
    </row>
    <row r="1379" spans="1:4">
      <c r="A1379" s="891" t="s">
        <v>7525</v>
      </c>
      <c r="B1379" s="891" t="s">
        <v>3620</v>
      </c>
      <c r="C1379" s="891" t="s">
        <v>7525</v>
      </c>
      <c r="D1379" s="892">
        <v>33213.760000000002</v>
      </c>
    </row>
    <row r="1380" spans="1:4">
      <c r="A1380" s="891" t="s">
        <v>7526</v>
      </c>
      <c r="B1380" s="891" t="s">
        <v>3621</v>
      </c>
      <c r="C1380" s="891" t="s">
        <v>7526</v>
      </c>
      <c r="D1380" s="892">
        <v>51098.080000000002</v>
      </c>
    </row>
    <row r="1381" spans="1:4">
      <c r="A1381" s="891" t="s">
        <v>9059</v>
      </c>
      <c r="B1381" s="891" t="s">
        <v>7070</v>
      </c>
      <c r="C1381" s="891" t="s">
        <v>9059</v>
      </c>
      <c r="D1381" s="892">
        <v>16347.1</v>
      </c>
    </row>
    <row r="1382" spans="1:4">
      <c r="A1382" s="891" t="s">
        <v>7071</v>
      </c>
      <c r="B1382" s="891" t="s">
        <v>7072</v>
      </c>
      <c r="C1382" s="891" t="s">
        <v>7071</v>
      </c>
      <c r="D1382" s="892">
        <v>20243.3</v>
      </c>
    </row>
    <row r="1383" spans="1:4">
      <c r="A1383" s="891" t="s">
        <v>7073</v>
      </c>
      <c r="B1383" s="891" t="s">
        <v>7074</v>
      </c>
      <c r="C1383" s="891" t="s">
        <v>7073</v>
      </c>
      <c r="D1383" s="892">
        <v>56291.62</v>
      </c>
    </row>
    <row r="1384" spans="1:4">
      <c r="A1384" s="891" t="s">
        <v>6852</v>
      </c>
      <c r="B1384" s="891" t="s">
        <v>6853</v>
      </c>
      <c r="C1384" s="891" t="s">
        <v>6852</v>
      </c>
      <c r="D1384" s="892">
        <v>23429.66</v>
      </c>
    </row>
    <row r="1385" spans="1:4">
      <c r="A1385" s="891" t="s">
        <v>914</v>
      </c>
      <c r="B1385" s="891" t="s">
        <v>3622</v>
      </c>
      <c r="C1385" s="891" t="s">
        <v>914</v>
      </c>
      <c r="D1385" s="892">
        <v>4363.5200000000004</v>
      </c>
    </row>
    <row r="1386" spans="1:4">
      <c r="A1386" s="891" t="s">
        <v>7527</v>
      </c>
      <c r="B1386" s="891" t="s">
        <v>6524</v>
      </c>
      <c r="C1386" s="891" t="s">
        <v>7527</v>
      </c>
      <c r="D1386" s="892">
        <v>9162.0499999999993</v>
      </c>
    </row>
    <row r="1387" spans="1:4">
      <c r="A1387" s="891" t="s">
        <v>7528</v>
      </c>
      <c r="B1387" s="891" t="s">
        <v>3623</v>
      </c>
      <c r="C1387" s="891" t="s">
        <v>7528</v>
      </c>
      <c r="D1387" s="892">
        <v>5392.52</v>
      </c>
    </row>
    <row r="1388" spans="1:4">
      <c r="A1388" s="891" t="s">
        <v>7529</v>
      </c>
      <c r="B1388" s="891" t="s">
        <v>3624</v>
      </c>
      <c r="C1388" s="891" t="s">
        <v>7529</v>
      </c>
      <c r="D1388" s="892">
        <v>79630.960000000006</v>
      </c>
    </row>
    <row r="1389" spans="1:4">
      <c r="A1389" s="891" t="s">
        <v>7530</v>
      </c>
      <c r="B1389" s="891" t="s">
        <v>3625</v>
      </c>
      <c r="C1389" s="891" t="s">
        <v>7530</v>
      </c>
      <c r="D1389" s="892">
        <v>8900.2800000000007</v>
      </c>
    </row>
    <row r="1390" spans="1:4">
      <c r="A1390" s="891" t="s">
        <v>7531</v>
      </c>
      <c r="B1390" s="891" t="s">
        <v>3626</v>
      </c>
      <c r="C1390" s="891" t="s">
        <v>7531</v>
      </c>
      <c r="D1390" s="892">
        <v>12523.22</v>
      </c>
    </row>
    <row r="1391" spans="1:4">
      <c r="A1391" s="891" t="s">
        <v>7532</v>
      </c>
      <c r="B1391" s="891" t="s">
        <v>3627</v>
      </c>
      <c r="C1391" s="891" t="s">
        <v>7532</v>
      </c>
      <c r="D1391" s="892">
        <v>14659.28</v>
      </c>
    </row>
    <row r="1392" spans="1:4">
      <c r="A1392" s="891" t="s">
        <v>7533</v>
      </c>
      <c r="B1392" s="891" t="s">
        <v>3628</v>
      </c>
      <c r="C1392" s="891" t="s">
        <v>7533</v>
      </c>
      <c r="D1392" s="892">
        <v>23036.02</v>
      </c>
    </row>
    <row r="1393" spans="1:4">
      <c r="A1393" s="891" t="s">
        <v>7534</v>
      </c>
      <c r="B1393" s="891" t="s">
        <v>3629</v>
      </c>
      <c r="C1393" s="891" t="s">
        <v>7534</v>
      </c>
      <c r="D1393" s="892">
        <v>8255.27</v>
      </c>
    </row>
    <row r="1394" spans="1:4">
      <c r="A1394" s="891" t="s">
        <v>7535</v>
      </c>
      <c r="B1394" s="891" t="s">
        <v>3630</v>
      </c>
      <c r="C1394" s="891" t="s">
        <v>7535</v>
      </c>
      <c r="D1394" s="892">
        <v>9685.6</v>
      </c>
    </row>
    <row r="1395" spans="1:4">
      <c r="A1395" s="891" t="s">
        <v>7536</v>
      </c>
      <c r="B1395" s="891" t="s">
        <v>3631</v>
      </c>
      <c r="C1395" s="891" t="s">
        <v>7536</v>
      </c>
      <c r="D1395" s="892">
        <v>5816.6</v>
      </c>
    </row>
    <row r="1396" spans="1:4">
      <c r="A1396" s="891" t="s">
        <v>7537</v>
      </c>
      <c r="B1396" s="891" t="s">
        <v>3632</v>
      </c>
      <c r="C1396" s="891" t="s">
        <v>7537</v>
      </c>
      <c r="D1396" s="892">
        <v>13769.26</v>
      </c>
    </row>
    <row r="1397" spans="1:4">
      <c r="A1397" s="891" t="s">
        <v>7538</v>
      </c>
      <c r="B1397" s="891" t="s">
        <v>3633</v>
      </c>
      <c r="C1397" s="891" t="s">
        <v>7538</v>
      </c>
      <c r="D1397" s="892">
        <v>10020.67</v>
      </c>
    </row>
    <row r="1398" spans="1:4">
      <c r="A1398" s="891" t="s">
        <v>7539</v>
      </c>
      <c r="B1398" s="891" t="s">
        <v>4009</v>
      </c>
      <c r="C1398" s="891" t="s">
        <v>7539</v>
      </c>
      <c r="D1398" s="892">
        <v>45024.95</v>
      </c>
    </row>
    <row r="1399" spans="1:4">
      <c r="A1399" s="891" t="s">
        <v>7540</v>
      </c>
      <c r="B1399" s="891" t="s">
        <v>3634</v>
      </c>
      <c r="C1399" s="891" t="s">
        <v>7540</v>
      </c>
      <c r="D1399" s="892">
        <v>26543.78</v>
      </c>
    </row>
    <row r="1400" spans="1:4">
      <c r="A1400" s="891" t="s">
        <v>8922</v>
      </c>
      <c r="B1400" s="891" t="s">
        <v>8923</v>
      </c>
      <c r="C1400" s="891" t="s">
        <v>8922</v>
      </c>
      <c r="D1400" s="892">
        <v>11989.2</v>
      </c>
    </row>
    <row r="1401" spans="1:4">
      <c r="A1401" s="891" t="s">
        <v>7541</v>
      </c>
      <c r="B1401" s="891" t="s">
        <v>3635</v>
      </c>
      <c r="C1401" s="891" t="s">
        <v>7541</v>
      </c>
      <c r="D1401" s="892">
        <v>9386.1299999999992</v>
      </c>
    </row>
    <row r="1402" spans="1:4">
      <c r="A1402" s="891" t="s">
        <v>8924</v>
      </c>
      <c r="B1402" s="891" t="s">
        <v>8925</v>
      </c>
      <c r="C1402" s="891" t="s">
        <v>8924</v>
      </c>
      <c r="D1402" s="892">
        <v>9580.89</v>
      </c>
    </row>
    <row r="1403" spans="1:4">
      <c r="A1403" s="891" t="s">
        <v>1750</v>
      </c>
      <c r="B1403" s="891" t="s">
        <v>3636</v>
      </c>
      <c r="C1403" s="891" t="s">
        <v>1750</v>
      </c>
      <c r="D1403" s="892">
        <v>11675.07</v>
      </c>
    </row>
    <row r="1404" spans="1:4">
      <c r="A1404" s="891" t="s">
        <v>7542</v>
      </c>
      <c r="B1404" s="891" t="s">
        <v>3637</v>
      </c>
      <c r="C1404" s="891" t="s">
        <v>7542</v>
      </c>
      <c r="D1404" s="892">
        <v>52721.08</v>
      </c>
    </row>
    <row r="1405" spans="1:4">
      <c r="A1405" s="891" t="s">
        <v>2817</v>
      </c>
      <c r="B1405" s="891" t="s">
        <v>3638</v>
      </c>
      <c r="C1405" s="891" t="s">
        <v>2817</v>
      </c>
      <c r="D1405" s="892">
        <v>11622.72</v>
      </c>
    </row>
    <row r="1406" spans="1:4">
      <c r="A1406" s="891" t="s">
        <v>7543</v>
      </c>
      <c r="B1406" s="891" t="s">
        <v>3639</v>
      </c>
      <c r="C1406" s="891" t="s">
        <v>7543</v>
      </c>
      <c r="D1406" s="892">
        <v>8408.15</v>
      </c>
    </row>
    <row r="1407" spans="1:4">
      <c r="A1407" s="891" t="s">
        <v>1753</v>
      </c>
      <c r="B1407" s="891" t="s">
        <v>3640</v>
      </c>
      <c r="C1407" s="891" t="s">
        <v>1753</v>
      </c>
      <c r="D1407" s="892">
        <v>28742.67</v>
      </c>
    </row>
    <row r="1408" spans="1:4">
      <c r="A1408" s="891" t="s">
        <v>8859</v>
      </c>
      <c r="B1408" s="891" t="s">
        <v>8860</v>
      </c>
      <c r="C1408" s="891" t="s">
        <v>8859</v>
      </c>
      <c r="D1408" s="892">
        <v>14554.58</v>
      </c>
    </row>
    <row r="1409" spans="1:4">
      <c r="A1409" s="891" t="s">
        <v>7544</v>
      </c>
      <c r="B1409" s="891" t="s">
        <v>3641</v>
      </c>
      <c r="C1409" s="891" t="s">
        <v>7544</v>
      </c>
      <c r="D1409" s="892">
        <v>13769.26</v>
      </c>
    </row>
    <row r="1410" spans="1:4">
      <c r="A1410" s="891" t="s">
        <v>7545</v>
      </c>
      <c r="B1410" s="891" t="s">
        <v>6965</v>
      </c>
      <c r="C1410" s="891" t="s">
        <v>7545</v>
      </c>
      <c r="D1410" s="892">
        <v>11004.87</v>
      </c>
    </row>
    <row r="1411" spans="1:4">
      <c r="A1411" s="891" t="s">
        <v>4010</v>
      </c>
      <c r="B1411" s="891" t="s">
        <v>4011</v>
      </c>
      <c r="C1411" s="891" t="s">
        <v>4010</v>
      </c>
      <c r="D1411" s="892">
        <v>18271.75</v>
      </c>
    </row>
    <row r="1412" spans="1:4">
      <c r="A1412" s="891" t="s">
        <v>1756</v>
      </c>
      <c r="B1412" s="891" t="s">
        <v>3642</v>
      </c>
      <c r="C1412" s="891" t="s">
        <v>1756</v>
      </c>
      <c r="D1412" s="892">
        <v>7486.71</v>
      </c>
    </row>
    <row r="1413" spans="1:4">
      <c r="A1413" s="891" t="s">
        <v>1757</v>
      </c>
      <c r="B1413" s="891" t="s">
        <v>3643</v>
      </c>
      <c r="C1413" s="891" t="s">
        <v>1757</v>
      </c>
      <c r="D1413" s="892">
        <v>8984.07</v>
      </c>
    </row>
    <row r="1414" spans="1:4">
      <c r="A1414" s="891" t="s">
        <v>2343</v>
      </c>
      <c r="B1414" s="891" t="s">
        <v>3644</v>
      </c>
      <c r="C1414" s="891" t="s">
        <v>2343</v>
      </c>
      <c r="D1414" s="892">
        <v>11989.2</v>
      </c>
    </row>
    <row r="1415" spans="1:4">
      <c r="A1415" s="891" t="s">
        <v>1761</v>
      </c>
      <c r="B1415" s="891" t="s">
        <v>3645</v>
      </c>
      <c r="C1415" s="891" t="s">
        <v>1761</v>
      </c>
      <c r="D1415" s="892">
        <v>12381.86</v>
      </c>
    </row>
    <row r="1416" spans="1:4">
      <c r="A1416" s="891" t="s">
        <v>6323</v>
      </c>
      <c r="B1416" s="891" t="s">
        <v>6525</v>
      </c>
      <c r="C1416" s="891" t="s">
        <v>6323</v>
      </c>
      <c r="D1416" s="892">
        <v>9424.17</v>
      </c>
    </row>
    <row r="1417" spans="1:4">
      <c r="A1417" s="891" t="s">
        <v>8926</v>
      </c>
      <c r="B1417" s="891" t="s">
        <v>8927</v>
      </c>
      <c r="C1417" s="891" t="s">
        <v>8926</v>
      </c>
      <c r="D1417" s="892">
        <v>31239.99</v>
      </c>
    </row>
    <row r="1418" spans="1:4">
      <c r="A1418" s="891" t="s">
        <v>2352</v>
      </c>
      <c r="B1418" s="891" t="s">
        <v>3646</v>
      </c>
      <c r="C1418" s="891" t="s">
        <v>2352</v>
      </c>
      <c r="D1418" s="892">
        <v>9319.1200000000008</v>
      </c>
    </row>
    <row r="1419" spans="1:4">
      <c r="A1419" s="891" t="s">
        <v>7546</v>
      </c>
      <c r="B1419" s="891" t="s">
        <v>3647</v>
      </c>
      <c r="C1419" s="891" t="s">
        <v>7546</v>
      </c>
      <c r="D1419" s="892">
        <v>9057.34</v>
      </c>
    </row>
    <row r="1420" spans="1:4">
      <c r="A1420" s="891" t="s">
        <v>8928</v>
      </c>
      <c r="B1420" s="891" t="s">
        <v>8929</v>
      </c>
      <c r="C1420" s="891" t="s">
        <v>8928</v>
      </c>
      <c r="D1420" s="892">
        <v>14240.44</v>
      </c>
    </row>
    <row r="1421" spans="1:4">
      <c r="A1421" s="891" t="s">
        <v>4600</v>
      </c>
      <c r="B1421" s="891" t="s">
        <v>4601</v>
      </c>
      <c r="C1421" s="891" t="s">
        <v>4600</v>
      </c>
      <c r="D1421" s="892">
        <v>29370.93</v>
      </c>
    </row>
    <row r="1422" spans="1:4">
      <c r="A1422" s="891" t="s">
        <v>1762</v>
      </c>
      <c r="B1422" s="891" t="s">
        <v>3648</v>
      </c>
      <c r="C1422" s="891" t="s">
        <v>1762</v>
      </c>
      <c r="D1422" s="892">
        <v>22930.46</v>
      </c>
    </row>
    <row r="1423" spans="1:4">
      <c r="A1423" s="891" t="s">
        <v>7547</v>
      </c>
      <c r="B1423" s="891" t="s">
        <v>3649</v>
      </c>
      <c r="C1423" s="891" t="s">
        <v>7547</v>
      </c>
      <c r="D1423" s="892">
        <v>9099.23</v>
      </c>
    </row>
    <row r="1424" spans="1:4">
      <c r="A1424" s="891" t="s">
        <v>7548</v>
      </c>
      <c r="B1424" s="891" t="s">
        <v>3650</v>
      </c>
      <c r="C1424" s="891" t="s">
        <v>7548</v>
      </c>
      <c r="D1424" s="892">
        <v>12948.34</v>
      </c>
    </row>
    <row r="1425" spans="1:4">
      <c r="A1425" s="891" t="s">
        <v>7549</v>
      </c>
      <c r="B1425" s="891" t="s">
        <v>3651</v>
      </c>
      <c r="C1425" s="891" t="s">
        <v>7549</v>
      </c>
      <c r="D1425" s="892">
        <v>23036.02</v>
      </c>
    </row>
    <row r="1426" spans="1:4">
      <c r="A1426" s="891" t="s">
        <v>7550</v>
      </c>
      <c r="B1426" s="891" t="s">
        <v>3652</v>
      </c>
      <c r="C1426" s="891" t="s">
        <v>7550</v>
      </c>
      <c r="D1426" s="892">
        <v>22344.94</v>
      </c>
    </row>
    <row r="1427" spans="1:4">
      <c r="A1427" s="891" t="s">
        <v>1771</v>
      </c>
      <c r="B1427" s="891" t="s">
        <v>3653</v>
      </c>
      <c r="C1427" s="891" t="s">
        <v>1771</v>
      </c>
      <c r="D1427" s="892">
        <v>20156.52</v>
      </c>
    </row>
    <row r="1428" spans="1:4">
      <c r="A1428" s="891" t="s">
        <v>7551</v>
      </c>
      <c r="B1428" s="891" t="s">
        <v>3654</v>
      </c>
      <c r="C1428" s="891" t="s">
        <v>7551</v>
      </c>
      <c r="D1428" s="892">
        <v>14397.51</v>
      </c>
    </row>
    <row r="1429" spans="1:4">
      <c r="A1429" s="891" t="s">
        <v>447</v>
      </c>
      <c r="B1429" s="891" t="s">
        <v>6526</v>
      </c>
      <c r="C1429" s="891" t="s">
        <v>447</v>
      </c>
      <c r="D1429" s="892">
        <v>6252.2</v>
      </c>
    </row>
    <row r="1430" spans="1:4">
      <c r="A1430" s="891" t="s">
        <v>7552</v>
      </c>
      <c r="B1430" s="891" t="s">
        <v>3655</v>
      </c>
      <c r="C1430" s="891" t="s">
        <v>7552</v>
      </c>
      <c r="D1430" s="892">
        <v>13455.13</v>
      </c>
    </row>
    <row r="1431" spans="1:4">
      <c r="A1431" s="891" t="s">
        <v>7553</v>
      </c>
      <c r="B1431" s="891" t="s">
        <v>3656</v>
      </c>
      <c r="C1431" s="891" t="s">
        <v>7553</v>
      </c>
      <c r="D1431" s="892">
        <v>14973.41</v>
      </c>
    </row>
    <row r="1432" spans="1:4">
      <c r="A1432" s="891" t="s">
        <v>7554</v>
      </c>
      <c r="B1432" s="891" t="s">
        <v>3657</v>
      </c>
      <c r="C1432" s="891" t="s">
        <v>7554</v>
      </c>
      <c r="D1432" s="892">
        <v>6439.62</v>
      </c>
    </row>
    <row r="1433" spans="1:4">
      <c r="A1433" s="891" t="s">
        <v>1776</v>
      </c>
      <c r="B1433" s="891" t="s">
        <v>3658</v>
      </c>
      <c r="C1433" s="891" t="s">
        <v>1776</v>
      </c>
      <c r="D1433" s="892">
        <v>14570.28</v>
      </c>
    </row>
    <row r="1434" spans="1:4">
      <c r="A1434" s="891" t="s">
        <v>7555</v>
      </c>
      <c r="B1434" s="891" t="s">
        <v>3659</v>
      </c>
      <c r="C1434" s="891" t="s">
        <v>7555</v>
      </c>
      <c r="D1434" s="892">
        <v>10366.209999999999</v>
      </c>
    </row>
    <row r="1435" spans="1:4">
      <c r="A1435" s="891" t="s">
        <v>1780</v>
      </c>
      <c r="B1435" s="891" t="s">
        <v>3660</v>
      </c>
      <c r="C1435" s="891" t="s">
        <v>1780</v>
      </c>
      <c r="D1435" s="892">
        <v>76105.38</v>
      </c>
    </row>
    <row r="1436" spans="1:4">
      <c r="A1436" s="891" t="s">
        <v>7556</v>
      </c>
      <c r="B1436" s="891" t="s">
        <v>3661</v>
      </c>
      <c r="C1436" s="891" t="s">
        <v>7556</v>
      </c>
      <c r="D1436" s="892">
        <v>16596.41</v>
      </c>
    </row>
    <row r="1437" spans="1:4">
      <c r="A1437" s="891" t="s">
        <v>7557</v>
      </c>
      <c r="B1437" s="891" t="s">
        <v>3662</v>
      </c>
      <c r="C1437" s="891" t="s">
        <v>7557</v>
      </c>
      <c r="D1437" s="892">
        <v>80835.490000000005</v>
      </c>
    </row>
    <row r="1438" spans="1:4">
      <c r="A1438" s="891" t="s">
        <v>1784</v>
      </c>
      <c r="B1438" s="891" t="s">
        <v>3663</v>
      </c>
      <c r="C1438" s="891" t="s">
        <v>1784</v>
      </c>
      <c r="D1438" s="892">
        <v>8586.15</v>
      </c>
    </row>
    <row r="1439" spans="1:4">
      <c r="A1439" s="891" t="s">
        <v>7558</v>
      </c>
      <c r="B1439" s="891" t="s">
        <v>3664</v>
      </c>
      <c r="C1439" s="891" t="s">
        <v>7558</v>
      </c>
      <c r="D1439" s="892">
        <v>7591.42</v>
      </c>
    </row>
    <row r="1440" spans="1:4">
      <c r="A1440" s="891" t="s">
        <v>7559</v>
      </c>
      <c r="B1440" s="891" t="s">
        <v>3665</v>
      </c>
      <c r="C1440" s="891" t="s">
        <v>7559</v>
      </c>
      <c r="D1440" s="892">
        <v>8376.74</v>
      </c>
    </row>
    <row r="1441" spans="1:4">
      <c r="A1441" s="891" t="s">
        <v>7560</v>
      </c>
      <c r="B1441" s="891" t="s">
        <v>3666</v>
      </c>
      <c r="C1441" s="891" t="s">
        <v>7560</v>
      </c>
      <c r="D1441" s="892">
        <v>7591.42</v>
      </c>
    </row>
    <row r="1442" spans="1:4">
      <c r="A1442" s="891" t="s">
        <v>7561</v>
      </c>
      <c r="B1442" s="891" t="s">
        <v>3667</v>
      </c>
      <c r="C1442" s="891" t="s">
        <v>7561</v>
      </c>
      <c r="D1442" s="892">
        <v>9057.34</v>
      </c>
    </row>
    <row r="1443" spans="1:4">
      <c r="A1443" s="891" t="s">
        <v>7562</v>
      </c>
      <c r="B1443" s="891" t="s">
        <v>3668</v>
      </c>
      <c r="C1443" s="891" t="s">
        <v>7562</v>
      </c>
      <c r="D1443" s="892">
        <v>5916.07</v>
      </c>
    </row>
    <row r="1444" spans="1:4">
      <c r="A1444" s="891" t="s">
        <v>7563</v>
      </c>
      <c r="B1444" s="891" t="s">
        <v>3669</v>
      </c>
      <c r="C1444" s="891" t="s">
        <v>7563</v>
      </c>
      <c r="D1444" s="892">
        <v>10104.44</v>
      </c>
    </row>
    <row r="1445" spans="1:4">
      <c r="A1445" s="891" t="s">
        <v>7564</v>
      </c>
      <c r="B1445" s="891" t="s">
        <v>3670</v>
      </c>
      <c r="C1445" s="891" t="s">
        <v>7564</v>
      </c>
      <c r="D1445" s="892">
        <v>6795.63</v>
      </c>
    </row>
    <row r="1446" spans="1:4">
      <c r="A1446" s="891" t="s">
        <v>1797</v>
      </c>
      <c r="B1446" s="891" t="s">
        <v>3671</v>
      </c>
      <c r="C1446" s="891" t="s">
        <v>1797</v>
      </c>
      <c r="D1446" s="892">
        <v>11120.12</v>
      </c>
    </row>
    <row r="1447" spans="1:4">
      <c r="A1447" s="891" t="s">
        <v>7565</v>
      </c>
      <c r="B1447" s="891" t="s">
        <v>3672</v>
      </c>
      <c r="C1447" s="891" t="s">
        <v>7565</v>
      </c>
      <c r="D1447" s="892">
        <v>9633.25</v>
      </c>
    </row>
    <row r="1448" spans="1:4">
      <c r="A1448" s="891" t="s">
        <v>1799</v>
      </c>
      <c r="B1448" s="891" t="s">
        <v>3673</v>
      </c>
      <c r="C1448" s="891" t="s">
        <v>1799</v>
      </c>
      <c r="D1448" s="892">
        <v>13570.32</v>
      </c>
    </row>
    <row r="1449" spans="1:4">
      <c r="A1449" s="891" t="s">
        <v>7566</v>
      </c>
      <c r="B1449" s="891" t="s">
        <v>3674</v>
      </c>
      <c r="C1449" s="891" t="s">
        <v>7566</v>
      </c>
      <c r="D1449" s="892">
        <v>6277.32</v>
      </c>
    </row>
    <row r="1450" spans="1:4">
      <c r="A1450" s="891" t="s">
        <v>7567</v>
      </c>
      <c r="B1450" s="891" t="s">
        <v>3675</v>
      </c>
      <c r="C1450" s="891" t="s">
        <v>7567</v>
      </c>
      <c r="D1450" s="892">
        <v>9476.18</v>
      </c>
    </row>
    <row r="1451" spans="1:4">
      <c r="A1451" s="891" t="s">
        <v>7568</v>
      </c>
      <c r="B1451" s="891" t="s">
        <v>3676</v>
      </c>
      <c r="C1451" s="891" t="s">
        <v>7568</v>
      </c>
      <c r="D1451" s="892">
        <v>7486.71</v>
      </c>
    </row>
    <row r="1452" spans="1:4">
      <c r="A1452" s="891" t="s">
        <v>7569</v>
      </c>
      <c r="B1452" s="891" t="s">
        <v>3677</v>
      </c>
      <c r="C1452" s="891" t="s">
        <v>7569</v>
      </c>
      <c r="D1452" s="892">
        <v>7444.82</v>
      </c>
    </row>
    <row r="1453" spans="1:4">
      <c r="A1453" s="891" t="s">
        <v>7570</v>
      </c>
      <c r="B1453" s="891" t="s">
        <v>3678</v>
      </c>
      <c r="C1453" s="891" t="s">
        <v>7570</v>
      </c>
      <c r="D1453" s="892">
        <v>6596.68</v>
      </c>
    </row>
    <row r="1454" spans="1:4">
      <c r="A1454" s="891" t="s">
        <v>7571</v>
      </c>
      <c r="B1454" s="891" t="s">
        <v>6527</v>
      </c>
      <c r="C1454" s="891" t="s">
        <v>7571</v>
      </c>
      <c r="D1454" s="892">
        <v>8429.08</v>
      </c>
    </row>
    <row r="1455" spans="1:4">
      <c r="A1455" s="891" t="s">
        <v>1807</v>
      </c>
      <c r="B1455" s="891" t="s">
        <v>3679</v>
      </c>
      <c r="C1455" s="891" t="s">
        <v>1807</v>
      </c>
      <c r="D1455" s="892">
        <v>26805.55</v>
      </c>
    </row>
    <row r="1456" spans="1:4">
      <c r="A1456" s="891" t="s">
        <v>1808</v>
      </c>
      <c r="B1456" s="891" t="s">
        <v>3680</v>
      </c>
      <c r="C1456" s="891" t="s">
        <v>1808</v>
      </c>
      <c r="D1456" s="892">
        <v>10366.209999999999</v>
      </c>
    </row>
    <row r="1457" spans="1:4">
      <c r="A1457" s="891" t="s">
        <v>8861</v>
      </c>
      <c r="B1457" s="891" t="s">
        <v>8862</v>
      </c>
      <c r="C1457" s="891" t="s">
        <v>8861</v>
      </c>
      <c r="D1457" s="892">
        <v>5654.28</v>
      </c>
    </row>
    <row r="1458" spans="1:4">
      <c r="A1458" s="891" t="s">
        <v>7572</v>
      </c>
      <c r="B1458" s="891" t="s">
        <v>3681</v>
      </c>
      <c r="C1458" s="891" t="s">
        <v>7572</v>
      </c>
      <c r="D1458" s="892">
        <v>14816.35</v>
      </c>
    </row>
    <row r="1459" spans="1:4">
      <c r="A1459" s="891" t="s">
        <v>7573</v>
      </c>
      <c r="B1459" s="891" t="s">
        <v>3682</v>
      </c>
      <c r="C1459" s="891" t="s">
        <v>7573</v>
      </c>
      <c r="D1459" s="892">
        <v>12455.16</v>
      </c>
    </row>
    <row r="1460" spans="1:4">
      <c r="A1460" s="891" t="s">
        <v>2818</v>
      </c>
      <c r="B1460" s="891" t="s">
        <v>3683</v>
      </c>
      <c r="C1460" s="891" t="s">
        <v>2818</v>
      </c>
      <c r="D1460" s="892">
        <v>8272.0300000000007</v>
      </c>
    </row>
    <row r="1461" spans="1:4">
      <c r="A1461" s="891" t="s">
        <v>7574</v>
      </c>
      <c r="B1461" s="891" t="s">
        <v>3684</v>
      </c>
      <c r="C1461" s="891" t="s">
        <v>7574</v>
      </c>
      <c r="D1461" s="892">
        <v>7591.42</v>
      </c>
    </row>
    <row r="1462" spans="1:4">
      <c r="A1462" s="891" t="s">
        <v>1814</v>
      </c>
      <c r="B1462" s="891" t="s">
        <v>3685</v>
      </c>
      <c r="C1462" s="891" t="s">
        <v>1814</v>
      </c>
      <c r="D1462" s="892">
        <v>11936.85</v>
      </c>
    </row>
    <row r="1463" spans="1:4">
      <c r="A1463" s="891" t="s">
        <v>1815</v>
      </c>
      <c r="B1463" s="891" t="s">
        <v>3686</v>
      </c>
      <c r="C1463" s="891" t="s">
        <v>1815</v>
      </c>
      <c r="D1463" s="892">
        <v>9266.76</v>
      </c>
    </row>
    <row r="1464" spans="1:4">
      <c r="A1464" s="891" t="s">
        <v>7575</v>
      </c>
      <c r="B1464" s="891" t="s">
        <v>3687</v>
      </c>
      <c r="C1464" s="891" t="s">
        <v>7575</v>
      </c>
      <c r="D1464" s="892">
        <v>8543.67</v>
      </c>
    </row>
    <row r="1465" spans="1:4">
      <c r="A1465" s="891" t="s">
        <v>7576</v>
      </c>
      <c r="B1465" s="891" t="s">
        <v>3688</v>
      </c>
      <c r="C1465" s="891" t="s">
        <v>7576</v>
      </c>
      <c r="D1465" s="892">
        <v>5173.47</v>
      </c>
    </row>
    <row r="1466" spans="1:4">
      <c r="A1466" s="891" t="s">
        <v>7577</v>
      </c>
      <c r="B1466" s="891" t="s">
        <v>3689</v>
      </c>
      <c r="C1466" s="891" t="s">
        <v>7577</v>
      </c>
      <c r="D1466" s="892">
        <v>6654.91</v>
      </c>
    </row>
    <row r="1467" spans="1:4">
      <c r="A1467" s="891" t="s">
        <v>1820</v>
      </c>
      <c r="B1467" s="891" t="s">
        <v>3690</v>
      </c>
      <c r="C1467" s="891" t="s">
        <v>1820</v>
      </c>
      <c r="D1467" s="892">
        <v>12313.81</v>
      </c>
    </row>
    <row r="1468" spans="1:4">
      <c r="A1468" s="891" t="s">
        <v>7578</v>
      </c>
      <c r="B1468" s="891" t="s">
        <v>3691</v>
      </c>
      <c r="C1468" s="891" t="s">
        <v>7578</v>
      </c>
      <c r="D1468" s="892">
        <v>10470.92</v>
      </c>
    </row>
    <row r="1469" spans="1:4">
      <c r="A1469" s="891" t="s">
        <v>1821</v>
      </c>
      <c r="B1469" s="891" t="s">
        <v>3692</v>
      </c>
      <c r="C1469" s="891" t="s">
        <v>1821</v>
      </c>
      <c r="D1469" s="892">
        <v>9476.18</v>
      </c>
    </row>
    <row r="1470" spans="1:4">
      <c r="A1470" s="891" t="s">
        <v>1822</v>
      </c>
      <c r="B1470" s="891" t="s">
        <v>3693</v>
      </c>
      <c r="C1470" s="891" t="s">
        <v>1822</v>
      </c>
      <c r="D1470" s="892">
        <v>8952.64</v>
      </c>
    </row>
    <row r="1471" spans="1:4">
      <c r="A1471" s="891" t="s">
        <v>7579</v>
      </c>
      <c r="B1471" s="891" t="s">
        <v>3694</v>
      </c>
      <c r="C1471" s="891" t="s">
        <v>7579</v>
      </c>
      <c r="D1471" s="892">
        <v>41831.32</v>
      </c>
    </row>
    <row r="1472" spans="1:4">
      <c r="A1472" s="891" t="s">
        <v>7580</v>
      </c>
      <c r="B1472" s="891" t="s">
        <v>3695</v>
      </c>
      <c r="C1472" s="891" t="s">
        <v>7580</v>
      </c>
      <c r="D1472" s="892">
        <v>5654.3</v>
      </c>
    </row>
    <row r="1473" spans="1:4">
      <c r="A1473" s="891" t="s">
        <v>1826</v>
      </c>
      <c r="B1473" s="891" t="s">
        <v>3696</v>
      </c>
      <c r="C1473" s="891" t="s">
        <v>1826</v>
      </c>
      <c r="D1473" s="892">
        <v>9371.4699999999993</v>
      </c>
    </row>
    <row r="1474" spans="1:4">
      <c r="A1474" s="891" t="s">
        <v>7581</v>
      </c>
      <c r="B1474" s="891" t="s">
        <v>3697</v>
      </c>
      <c r="C1474" s="891" t="s">
        <v>7581</v>
      </c>
      <c r="D1474" s="892">
        <v>6680.45</v>
      </c>
    </row>
    <row r="1475" spans="1:4">
      <c r="A1475" s="891" t="s">
        <v>1828</v>
      </c>
      <c r="B1475" s="891" t="s">
        <v>3698</v>
      </c>
      <c r="C1475" s="891" t="s">
        <v>1828</v>
      </c>
      <c r="D1475" s="892">
        <v>18240.330000000002</v>
      </c>
    </row>
    <row r="1476" spans="1:4">
      <c r="A1476" s="891" t="s">
        <v>1829</v>
      </c>
      <c r="B1476" s="891" t="s">
        <v>3699</v>
      </c>
      <c r="C1476" s="891" t="s">
        <v>1829</v>
      </c>
      <c r="D1476" s="892">
        <v>11727.43</v>
      </c>
    </row>
    <row r="1477" spans="1:4">
      <c r="A1477" s="891" t="s">
        <v>1830</v>
      </c>
      <c r="B1477" s="891" t="s">
        <v>4638</v>
      </c>
      <c r="C1477" s="891" t="s">
        <v>1830</v>
      </c>
      <c r="D1477" s="892">
        <v>7224.93</v>
      </c>
    </row>
    <row r="1478" spans="1:4">
      <c r="A1478" s="891" t="s">
        <v>1831</v>
      </c>
      <c r="B1478" s="891" t="s">
        <v>3700</v>
      </c>
      <c r="C1478" s="891" t="s">
        <v>1831</v>
      </c>
      <c r="D1478" s="892">
        <v>9842.66</v>
      </c>
    </row>
    <row r="1479" spans="1:4">
      <c r="A1479" s="891" t="s">
        <v>1832</v>
      </c>
      <c r="B1479" s="891" t="s">
        <v>3701</v>
      </c>
      <c r="C1479" s="891" t="s">
        <v>1832</v>
      </c>
      <c r="D1479" s="892">
        <v>8429.09</v>
      </c>
    </row>
    <row r="1480" spans="1:4">
      <c r="A1480" s="891" t="s">
        <v>1835</v>
      </c>
      <c r="B1480" s="891" t="s">
        <v>3702</v>
      </c>
      <c r="C1480" s="891" t="s">
        <v>1835</v>
      </c>
      <c r="D1480" s="892">
        <v>7329.64</v>
      </c>
    </row>
    <row r="1481" spans="1:4">
      <c r="A1481" s="891" t="s">
        <v>7582</v>
      </c>
      <c r="B1481" s="891" t="s">
        <v>3703</v>
      </c>
      <c r="C1481" s="891" t="s">
        <v>7582</v>
      </c>
      <c r="D1481" s="892">
        <v>11863.56</v>
      </c>
    </row>
    <row r="1482" spans="1:4">
      <c r="A1482" s="891" t="s">
        <v>7583</v>
      </c>
      <c r="B1482" s="891" t="s">
        <v>3704</v>
      </c>
      <c r="C1482" s="891" t="s">
        <v>7583</v>
      </c>
      <c r="D1482" s="892">
        <v>6491.97</v>
      </c>
    </row>
    <row r="1483" spans="1:4">
      <c r="A1483" s="891" t="s">
        <v>7584</v>
      </c>
      <c r="B1483" s="891" t="s">
        <v>3705</v>
      </c>
      <c r="C1483" s="891" t="s">
        <v>7584</v>
      </c>
      <c r="D1483" s="892">
        <v>10680.34</v>
      </c>
    </row>
    <row r="1484" spans="1:4">
      <c r="A1484" s="891" t="s">
        <v>7585</v>
      </c>
      <c r="B1484" s="891" t="s">
        <v>3706</v>
      </c>
      <c r="C1484" s="891" t="s">
        <v>7585</v>
      </c>
      <c r="D1484" s="892">
        <v>12182.91</v>
      </c>
    </row>
    <row r="1485" spans="1:4">
      <c r="A1485" s="891" t="s">
        <v>7586</v>
      </c>
      <c r="B1485" s="891" t="s">
        <v>3707</v>
      </c>
      <c r="C1485" s="891" t="s">
        <v>7586</v>
      </c>
      <c r="D1485" s="892">
        <v>12303.33</v>
      </c>
    </row>
    <row r="1486" spans="1:4">
      <c r="A1486" s="891" t="s">
        <v>7587</v>
      </c>
      <c r="B1486" s="891" t="s">
        <v>3708</v>
      </c>
      <c r="C1486" s="891" t="s">
        <v>7587</v>
      </c>
      <c r="D1486" s="892">
        <v>14764</v>
      </c>
    </row>
    <row r="1487" spans="1:4">
      <c r="A1487" s="891" t="s">
        <v>7588</v>
      </c>
      <c r="B1487" s="891" t="s">
        <v>3709</v>
      </c>
      <c r="C1487" s="891" t="s">
        <v>7588</v>
      </c>
      <c r="D1487" s="892">
        <v>11151.53</v>
      </c>
    </row>
    <row r="1488" spans="1:4">
      <c r="A1488" s="891" t="s">
        <v>7589</v>
      </c>
      <c r="B1488" s="891" t="s">
        <v>3710</v>
      </c>
      <c r="C1488" s="891" t="s">
        <v>7589</v>
      </c>
      <c r="D1488" s="892">
        <v>25444.33</v>
      </c>
    </row>
    <row r="1489" spans="1:4">
      <c r="A1489" s="891" t="s">
        <v>7590</v>
      </c>
      <c r="B1489" s="891" t="s">
        <v>3711</v>
      </c>
      <c r="C1489" s="891" t="s">
        <v>7590</v>
      </c>
      <c r="D1489" s="892">
        <v>16177.57</v>
      </c>
    </row>
    <row r="1490" spans="1:4">
      <c r="A1490" s="891" t="s">
        <v>7591</v>
      </c>
      <c r="B1490" s="891" t="s">
        <v>4693</v>
      </c>
      <c r="C1490" s="891" t="s">
        <v>7591</v>
      </c>
      <c r="D1490" s="892">
        <v>6701.38</v>
      </c>
    </row>
    <row r="1491" spans="1:4">
      <c r="A1491" s="891" t="s">
        <v>7592</v>
      </c>
      <c r="B1491" s="891" t="s">
        <v>3712</v>
      </c>
      <c r="C1491" s="891" t="s">
        <v>7592</v>
      </c>
      <c r="D1491" s="892">
        <v>24973.14</v>
      </c>
    </row>
    <row r="1492" spans="1:4">
      <c r="A1492" s="891" t="s">
        <v>7593</v>
      </c>
      <c r="B1492" s="891" t="s">
        <v>3713</v>
      </c>
      <c r="C1492" s="891" t="s">
        <v>7593</v>
      </c>
      <c r="D1492" s="892">
        <v>31883.95</v>
      </c>
    </row>
    <row r="1493" spans="1:4">
      <c r="A1493" s="891" t="s">
        <v>7594</v>
      </c>
      <c r="B1493" s="891" t="s">
        <v>3714</v>
      </c>
      <c r="C1493" s="891" t="s">
        <v>7594</v>
      </c>
      <c r="D1493" s="892">
        <v>87222.75</v>
      </c>
    </row>
    <row r="1494" spans="1:4">
      <c r="A1494" s="891" t="s">
        <v>7595</v>
      </c>
      <c r="B1494" s="891" t="s">
        <v>3715</v>
      </c>
      <c r="C1494" s="891" t="s">
        <v>7595</v>
      </c>
      <c r="D1494" s="892">
        <v>26229.65</v>
      </c>
    </row>
    <row r="1495" spans="1:4">
      <c r="A1495" s="891" t="s">
        <v>1853</v>
      </c>
      <c r="B1495" s="891" t="s">
        <v>4801</v>
      </c>
      <c r="C1495" s="891" t="s">
        <v>1853</v>
      </c>
      <c r="D1495" s="892">
        <v>43528.05</v>
      </c>
    </row>
    <row r="1496" spans="1:4">
      <c r="A1496" s="891" t="s">
        <v>7596</v>
      </c>
      <c r="B1496" s="891" t="s">
        <v>3716</v>
      </c>
      <c r="C1496" s="891" t="s">
        <v>7596</v>
      </c>
      <c r="D1496" s="892">
        <v>22512.48</v>
      </c>
    </row>
    <row r="1497" spans="1:4">
      <c r="A1497" s="891" t="s">
        <v>7597</v>
      </c>
      <c r="B1497" s="891" t="s">
        <v>3717</v>
      </c>
      <c r="C1497" s="891" t="s">
        <v>7597</v>
      </c>
      <c r="D1497" s="892">
        <v>15549.31</v>
      </c>
    </row>
    <row r="1498" spans="1:4">
      <c r="A1498" s="891" t="s">
        <v>1855</v>
      </c>
      <c r="B1498" s="891" t="s">
        <v>3718</v>
      </c>
      <c r="C1498" s="891" t="s">
        <v>1855</v>
      </c>
      <c r="D1498" s="892">
        <v>20388.52</v>
      </c>
    </row>
    <row r="1499" spans="1:4">
      <c r="A1499" s="891" t="s">
        <v>1856</v>
      </c>
      <c r="B1499" s="891" t="s">
        <v>3719</v>
      </c>
      <c r="C1499" s="891" t="s">
        <v>1856</v>
      </c>
      <c r="D1499" s="892">
        <v>42539.91</v>
      </c>
    </row>
    <row r="1500" spans="1:4">
      <c r="A1500" s="891" t="s">
        <v>1857</v>
      </c>
      <c r="B1500" s="891" t="s">
        <v>3720</v>
      </c>
      <c r="C1500" s="891" t="s">
        <v>1857</v>
      </c>
      <c r="D1500" s="892">
        <v>44770.3</v>
      </c>
    </row>
    <row r="1501" spans="1:4">
      <c r="A1501" s="891" t="s">
        <v>7598</v>
      </c>
      <c r="B1501" s="891" t="s">
        <v>3721</v>
      </c>
      <c r="C1501" s="891" t="s">
        <v>7598</v>
      </c>
      <c r="D1501" s="892">
        <v>46072.04</v>
      </c>
    </row>
    <row r="1502" spans="1:4">
      <c r="A1502" s="891" t="s">
        <v>7599</v>
      </c>
      <c r="B1502" s="891" t="s">
        <v>6528</v>
      </c>
      <c r="C1502" s="891" t="s">
        <v>7599</v>
      </c>
      <c r="D1502" s="892">
        <v>14554.58</v>
      </c>
    </row>
    <row r="1503" spans="1:4">
      <c r="A1503" s="891" t="s">
        <v>7600</v>
      </c>
      <c r="B1503" s="891" t="s">
        <v>4584</v>
      </c>
      <c r="C1503" s="891" t="s">
        <v>7600</v>
      </c>
      <c r="D1503" s="892">
        <v>30051.54</v>
      </c>
    </row>
    <row r="1504" spans="1:4">
      <c r="A1504" s="891" t="s">
        <v>7601</v>
      </c>
      <c r="B1504" s="891" t="s">
        <v>6529</v>
      </c>
      <c r="C1504" s="891" t="s">
        <v>7601</v>
      </c>
      <c r="D1504" s="892">
        <v>86228.02</v>
      </c>
    </row>
    <row r="1505" spans="1:4">
      <c r="A1505" s="891" t="s">
        <v>7602</v>
      </c>
      <c r="B1505" s="891" t="s">
        <v>6530</v>
      </c>
      <c r="C1505" s="891" t="s">
        <v>7602</v>
      </c>
      <c r="D1505" s="892">
        <v>37119.410000000003</v>
      </c>
    </row>
    <row r="1506" spans="1:4">
      <c r="A1506" s="891" t="s">
        <v>7603</v>
      </c>
      <c r="B1506" s="891" t="s">
        <v>3722</v>
      </c>
      <c r="C1506" s="891" t="s">
        <v>7603</v>
      </c>
      <c r="D1506" s="892">
        <v>32355.14</v>
      </c>
    </row>
    <row r="1507" spans="1:4">
      <c r="A1507" s="891" t="s">
        <v>7604</v>
      </c>
      <c r="B1507" s="891" t="s">
        <v>3723</v>
      </c>
      <c r="C1507" s="891" t="s">
        <v>7604</v>
      </c>
      <c r="D1507" s="892">
        <v>32921.99</v>
      </c>
    </row>
    <row r="1508" spans="1:4">
      <c r="A1508" s="891" t="s">
        <v>7605</v>
      </c>
      <c r="B1508" s="891" t="s">
        <v>3724</v>
      </c>
      <c r="C1508" s="891" t="s">
        <v>7605</v>
      </c>
      <c r="D1508" s="892">
        <v>104813.89</v>
      </c>
    </row>
    <row r="1509" spans="1:4">
      <c r="A1509" s="891" t="s">
        <v>2040</v>
      </c>
      <c r="B1509" s="891" t="s">
        <v>3725</v>
      </c>
      <c r="C1509" s="891" t="s">
        <v>2040</v>
      </c>
      <c r="D1509" s="892">
        <v>43192.54</v>
      </c>
    </row>
    <row r="1510" spans="1:4">
      <c r="A1510" s="891" t="s">
        <v>7606</v>
      </c>
      <c r="B1510" s="891" t="s">
        <v>3726</v>
      </c>
      <c r="C1510" s="891" t="s">
        <v>7606</v>
      </c>
      <c r="D1510" s="892">
        <v>11360.95</v>
      </c>
    </row>
    <row r="1511" spans="1:4">
      <c r="A1511" s="891" t="s">
        <v>7607</v>
      </c>
      <c r="B1511" s="891" t="s">
        <v>3727</v>
      </c>
      <c r="C1511" s="891" t="s">
        <v>7607</v>
      </c>
      <c r="D1511" s="892">
        <v>8167.32</v>
      </c>
    </row>
    <row r="1512" spans="1:4">
      <c r="A1512" s="891" t="s">
        <v>7608</v>
      </c>
      <c r="B1512" s="891" t="s">
        <v>3728</v>
      </c>
      <c r="C1512" s="891" t="s">
        <v>7608</v>
      </c>
      <c r="D1512" s="892">
        <v>8984.0499999999993</v>
      </c>
    </row>
    <row r="1513" spans="1:4">
      <c r="A1513" s="891" t="s">
        <v>7609</v>
      </c>
      <c r="B1513" s="891" t="s">
        <v>3729</v>
      </c>
      <c r="C1513" s="891" t="s">
        <v>7609</v>
      </c>
      <c r="D1513" s="892">
        <v>11981.35</v>
      </c>
    </row>
    <row r="1514" spans="1:4">
      <c r="A1514" s="891" t="s">
        <v>2065</v>
      </c>
      <c r="B1514" s="891" t="s">
        <v>3730</v>
      </c>
      <c r="C1514" s="891" t="s">
        <v>2065</v>
      </c>
      <c r="D1514" s="892">
        <v>10601.81</v>
      </c>
    </row>
    <row r="1515" spans="1:4">
      <c r="A1515" s="891" t="s">
        <v>7610</v>
      </c>
      <c r="B1515" s="891" t="s">
        <v>3731</v>
      </c>
      <c r="C1515" s="891" t="s">
        <v>7610</v>
      </c>
      <c r="D1515" s="892">
        <v>14148.83</v>
      </c>
    </row>
    <row r="1516" spans="1:4">
      <c r="A1516" s="891" t="s">
        <v>2074</v>
      </c>
      <c r="B1516" s="891" t="s">
        <v>3732</v>
      </c>
      <c r="C1516" s="891" t="s">
        <v>2074</v>
      </c>
      <c r="D1516" s="892">
        <v>9559.9500000000007</v>
      </c>
    </row>
    <row r="1517" spans="1:4">
      <c r="A1517" s="891" t="s">
        <v>2082</v>
      </c>
      <c r="B1517" s="891" t="s">
        <v>3733</v>
      </c>
      <c r="C1517" s="891" t="s">
        <v>2082</v>
      </c>
      <c r="D1517" s="892">
        <v>12209.09</v>
      </c>
    </row>
    <row r="1518" spans="1:4">
      <c r="A1518" s="891" t="s">
        <v>2087</v>
      </c>
      <c r="B1518" s="891" t="s">
        <v>3734</v>
      </c>
      <c r="C1518" s="891" t="s">
        <v>2087</v>
      </c>
      <c r="D1518" s="892">
        <v>8005.02</v>
      </c>
    </row>
    <row r="1519" spans="1:4">
      <c r="A1519" s="891" t="s">
        <v>2098</v>
      </c>
      <c r="B1519" s="891" t="s">
        <v>3735</v>
      </c>
      <c r="C1519" s="891" t="s">
        <v>2098</v>
      </c>
      <c r="D1519" s="892">
        <v>22221.38</v>
      </c>
    </row>
    <row r="1520" spans="1:4">
      <c r="A1520" s="891" t="s">
        <v>2108</v>
      </c>
      <c r="B1520" s="891" t="s">
        <v>3736</v>
      </c>
      <c r="C1520" s="891" t="s">
        <v>2108</v>
      </c>
      <c r="D1520" s="892">
        <v>25012.41</v>
      </c>
    </row>
    <row r="1521" spans="1:4">
      <c r="A1521" s="891" t="s">
        <v>2113</v>
      </c>
      <c r="B1521" s="891" t="s">
        <v>3737</v>
      </c>
      <c r="C1521" s="891" t="s">
        <v>2113</v>
      </c>
      <c r="D1521" s="892">
        <v>42878.41</v>
      </c>
    </row>
    <row r="1522" spans="1:4">
      <c r="A1522" s="891" t="s">
        <v>7611</v>
      </c>
      <c r="B1522" s="891" t="s">
        <v>3738</v>
      </c>
      <c r="C1522" s="891" t="s">
        <v>7611</v>
      </c>
      <c r="D1522" s="892">
        <v>39318.300000000003</v>
      </c>
    </row>
    <row r="1523" spans="1:4">
      <c r="A1523" s="891" t="s">
        <v>2122</v>
      </c>
      <c r="B1523" s="891" t="s">
        <v>3739</v>
      </c>
      <c r="C1523" s="891" t="s">
        <v>2122</v>
      </c>
      <c r="D1523" s="892">
        <v>42983.12</v>
      </c>
    </row>
    <row r="1524" spans="1:4">
      <c r="A1524" s="891" t="s">
        <v>7612</v>
      </c>
      <c r="B1524" s="891" t="s">
        <v>3740</v>
      </c>
      <c r="C1524" s="891" t="s">
        <v>7612</v>
      </c>
      <c r="D1524" s="892">
        <v>42878.41</v>
      </c>
    </row>
    <row r="1525" spans="1:4">
      <c r="A1525" s="891" t="s">
        <v>7613</v>
      </c>
      <c r="B1525" s="891" t="s">
        <v>3741</v>
      </c>
      <c r="C1525" s="891" t="s">
        <v>7613</v>
      </c>
      <c r="D1525" s="892">
        <v>22303.06</v>
      </c>
    </row>
    <row r="1526" spans="1:4">
      <c r="A1526" s="891" t="s">
        <v>7614</v>
      </c>
      <c r="B1526" s="891" t="s">
        <v>3742</v>
      </c>
      <c r="C1526" s="891" t="s">
        <v>7614</v>
      </c>
      <c r="D1526" s="892">
        <v>9790.31</v>
      </c>
    </row>
    <row r="1527" spans="1:4">
      <c r="A1527" s="891" t="s">
        <v>7615</v>
      </c>
      <c r="B1527" s="891" t="s">
        <v>3743</v>
      </c>
      <c r="C1527" s="891" t="s">
        <v>7615</v>
      </c>
      <c r="D1527" s="892">
        <v>11740.52</v>
      </c>
    </row>
    <row r="1528" spans="1:4">
      <c r="A1528" s="891" t="s">
        <v>2137</v>
      </c>
      <c r="B1528" s="891" t="s">
        <v>3744</v>
      </c>
      <c r="C1528" s="891" t="s">
        <v>2137</v>
      </c>
      <c r="D1528" s="892">
        <v>13402.78</v>
      </c>
    </row>
    <row r="1529" spans="1:4">
      <c r="A1529" s="891" t="s">
        <v>2138</v>
      </c>
      <c r="B1529" s="891" t="s">
        <v>3745</v>
      </c>
      <c r="C1529" s="891" t="s">
        <v>2138</v>
      </c>
      <c r="D1529" s="892">
        <v>28719.11</v>
      </c>
    </row>
    <row r="1530" spans="1:4">
      <c r="A1530" s="891" t="s">
        <v>2148</v>
      </c>
      <c r="B1530" s="891" t="s">
        <v>3746</v>
      </c>
      <c r="C1530" s="891" t="s">
        <v>2148</v>
      </c>
      <c r="D1530" s="892">
        <v>3046.56</v>
      </c>
    </row>
    <row r="1531" spans="1:4">
      <c r="A1531" s="891" t="s">
        <v>2149</v>
      </c>
      <c r="B1531" s="891" t="s">
        <v>3747</v>
      </c>
      <c r="C1531" s="891" t="s">
        <v>2149</v>
      </c>
      <c r="D1531" s="892">
        <v>34868.160000000003</v>
      </c>
    </row>
    <row r="1532" spans="1:4">
      <c r="A1532" s="891" t="s">
        <v>2156</v>
      </c>
      <c r="B1532" s="891" t="s">
        <v>3748</v>
      </c>
      <c r="C1532" s="891" t="s">
        <v>2156</v>
      </c>
      <c r="D1532" s="892">
        <v>18486.41</v>
      </c>
    </row>
    <row r="1533" spans="1:4">
      <c r="A1533" s="891" t="s">
        <v>2780</v>
      </c>
      <c r="B1533" s="891" t="s">
        <v>6531</v>
      </c>
      <c r="C1533" s="891" t="s">
        <v>2780</v>
      </c>
      <c r="D1533" s="892">
        <v>25129.29</v>
      </c>
    </row>
    <row r="1534" spans="1:4">
      <c r="A1534" s="891" t="s">
        <v>2163</v>
      </c>
      <c r="B1534" s="891" t="s">
        <v>3749</v>
      </c>
      <c r="C1534" s="891" t="s">
        <v>2163</v>
      </c>
      <c r="D1534" s="892">
        <v>9923.6200000000008</v>
      </c>
    </row>
    <row r="1535" spans="1:4">
      <c r="A1535" s="891" t="s">
        <v>2164</v>
      </c>
      <c r="B1535" s="891" t="s">
        <v>3750</v>
      </c>
      <c r="C1535" s="891" t="s">
        <v>2164</v>
      </c>
      <c r="D1535" s="892">
        <v>23439.15</v>
      </c>
    </row>
    <row r="1536" spans="1:4">
      <c r="A1536" s="891" t="s">
        <v>2166</v>
      </c>
      <c r="B1536" s="891" t="s">
        <v>3751</v>
      </c>
      <c r="C1536" s="891" t="s">
        <v>2166</v>
      </c>
      <c r="D1536" s="892">
        <v>4946.25</v>
      </c>
    </row>
    <row r="1537" spans="1:4">
      <c r="A1537" s="891" t="s">
        <v>2175</v>
      </c>
      <c r="B1537" s="891" t="s">
        <v>3752</v>
      </c>
      <c r="C1537" s="891" t="s">
        <v>2175</v>
      </c>
      <c r="D1537" s="892">
        <v>21941.81</v>
      </c>
    </row>
    <row r="1538" spans="1:4">
      <c r="A1538" s="891" t="s">
        <v>2195</v>
      </c>
      <c r="B1538" s="891" t="s">
        <v>3753</v>
      </c>
      <c r="C1538" s="891" t="s">
        <v>2195</v>
      </c>
      <c r="D1538" s="892">
        <v>8175.54</v>
      </c>
    </row>
    <row r="1539" spans="1:4">
      <c r="A1539" s="891" t="s">
        <v>2235</v>
      </c>
      <c r="B1539" s="891" t="s">
        <v>3754</v>
      </c>
      <c r="C1539" s="891" t="s">
        <v>2235</v>
      </c>
      <c r="D1539" s="892">
        <v>12669.81</v>
      </c>
    </row>
    <row r="1540" spans="1:4">
      <c r="A1540" s="891" t="s">
        <v>7616</v>
      </c>
      <c r="B1540" s="891" t="s">
        <v>3755</v>
      </c>
      <c r="C1540" s="891" t="s">
        <v>7616</v>
      </c>
      <c r="D1540" s="892">
        <v>17172.310000000001</v>
      </c>
    </row>
    <row r="1541" spans="1:4">
      <c r="A1541" s="891" t="s">
        <v>7617</v>
      </c>
      <c r="B1541" s="891" t="s">
        <v>3756</v>
      </c>
      <c r="C1541" s="891" t="s">
        <v>7617</v>
      </c>
      <c r="D1541" s="892">
        <v>33402.230000000003</v>
      </c>
    </row>
    <row r="1542" spans="1:4">
      <c r="A1542" s="891" t="s">
        <v>7618</v>
      </c>
      <c r="B1542" s="891" t="s">
        <v>3757</v>
      </c>
      <c r="C1542" s="891" t="s">
        <v>7618</v>
      </c>
      <c r="D1542" s="892">
        <v>25800.34</v>
      </c>
    </row>
    <row r="1543" spans="1:4">
      <c r="A1543" s="891" t="s">
        <v>7619</v>
      </c>
      <c r="B1543" s="891" t="s">
        <v>3758</v>
      </c>
      <c r="C1543" s="891" t="s">
        <v>7619</v>
      </c>
      <c r="D1543" s="892">
        <v>22920.84</v>
      </c>
    </row>
    <row r="1544" spans="1:4">
      <c r="A1544" s="891" t="s">
        <v>2249</v>
      </c>
      <c r="B1544" s="891" t="s">
        <v>3759</v>
      </c>
      <c r="C1544" s="891" t="s">
        <v>2249</v>
      </c>
      <c r="D1544" s="892">
        <v>22617.18</v>
      </c>
    </row>
    <row r="1545" spans="1:4">
      <c r="A1545" s="891" t="s">
        <v>7620</v>
      </c>
      <c r="B1545" s="891" t="s">
        <v>3760</v>
      </c>
      <c r="C1545" s="891" t="s">
        <v>7620</v>
      </c>
      <c r="D1545" s="892">
        <v>11999.67</v>
      </c>
    </row>
    <row r="1546" spans="1:4">
      <c r="A1546" s="891" t="s">
        <v>7621</v>
      </c>
      <c r="B1546" s="891" t="s">
        <v>3761</v>
      </c>
      <c r="C1546" s="891" t="s">
        <v>7621</v>
      </c>
      <c r="D1546" s="892">
        <v>15606.9</v>
      </c>
    </row>
    <row r="1547" spans="1:4">
      <c r="A1547" s="891" t="s">
        <v>7622</v>
      </c>
      <c r="B1547" s="891" t="s">
        <v>3762</v>
      </c>
      <c r="C1547" s="891" t="s">
        <v>7622</v>
      </c>
      <c r="D1547" s="892">
        <v>13648.84</v>
      </c>
    </row>
    <row r="1548" spans="1:4">
      <c r="A1548" s="891" t="s">
        <v>7623</v>
      </c>
      <c r="B1548" s="891" t="s">
        <v>3763</v>
      </c>
      <c r="C1548" s="891" t="s">
        <v>7623</v>
      </c>
      <c r="D1548" s="892">
        <v>31883.95</v>
      </c>
    </row>
    <row r="1549" spans="1:4">
      <c r="A1549" s="891" t="s">
        <v>1740</v>
      </c>
      <c r="B1549" s="891" t="s">
        <v>3764</v>
      </c>
      <c r="C1549" s="891" t="s">
        <v>1740</v>
      </c>
      <c r="D1549" s="892">
        <v>10856.25</v>
      </c>
    </row>
    <row r="1550" spans="1:4">
      <c r="A1550" s="891" t="s">
        <v>1759</v>
      </c>
      <c r="B1550" s="891" t="s">
        <v>3765</v>
      </c>
      <c r="C1550" s="891" t="s">
        <v>1759</v>
      </c>
      <c r="D1550" s="892">
        <v>5931.78</v>
      </c>
    </row>
    <row r="1551" spans="1:4">
      <c r="A1551" s="891" t="s">
        <v>7624</v>
      </c>
      <c r="B1551" s="891" t="s">
        <v>3766</v>
      </c>
      <c r="C1551" s="891" t="s">
        <v>7624</v>
      </c>
      <c r="D1551" s="892">
        <v>9685.6</v>
      </c>
    </row>
    <row r="1552" spans="1:4">
      <c r="A1552" s="891" t="s">
        <v>7625</v>
      </c>
      <c r="B1552" s="891" t="s">
        <v>3767</v>
      </c>
      <c r="C1552" s="891" t="s">
        <v>7625</v>
      </c>
      <c r="D1552" s="892">
        <v>7277.29</v>
      </c>
    </row>
    <row r="1553" spans="1:4">
      <c r="A1553" s="891" t="s">
        <v>1811</v>
      </c>
      <c r="B1553" s="891" t="s">
        <v>3768</v>
      </c>
      <c r="C1553" s="891" t="s">
        <v>1811</v>
      </c>
      <c r="D1553" s="892">
        <v>3145.24</v>
      </c>
    </row>
    <row r="1554" spans="1:4">
      <c r="A1554" s="891" t="s">
        <v>1833</v>
      </c>
      <c r="B1554" s="891" t="s">
        <v>3769</v>
      </c>
      <c r="C1554" s="891" t="s">
        <v>1833</v>
      </c>
      <c r="D1554" s="892">
        <v>5965.32</v>
      </c>
    </row>
    <row r="1555" spans="1:4">
      <c r="A1555" s="891" t="s">
        <v>8852</v>
      </c>
      <c r="B1555" s="891" t="s">
        <v>3770</v>
      </c>
      <c r="C1555" s="891" t="s">
        <v>8852</v>
      </c>
      <c r="D1555" s="892">
        <v>5694.3</v>
      </c>
    </row>
    <row r="1556" spans="1:4">
      <c r="A1556" s="891" t="s">
        <v>8853</v>
      </c>
      <c r="B1556" s="891" t="s">
        <v>3771</v>
      </c>
      <c r="C1556" s="891" t="s">
        <v>8853</v>
      </c>
      <c r="D1556" s="892">
        <v>5954.3</v>
      </c>
    </row>
    <row r="1557" spans="1:4">
      <c r="A1557" s="891" t="s">
        <v>1929</v>
      </c>
      <c r="B1557" s="891" t="s">
        <v>3772</v>
      </c>
      <c r="C1557" s="891" t="s">
        <v>1929</v>
      </c>
      <c r="D1557" s="892">
        <v>24449.599999999999</v>
      </c>
    </row>
    <row r="1558" spans="1:4">
      <c r="A1558" s="891" t="s">
        <v>1957</v>
      </c>
      <c r="B1558" s="891" t="s">
        <v>3773</v>
      </c>
      <c r="C1558" s="891" t="s">
        <v>1957</v>
      </c>
      <c r="D1558" s="892">
        <v>11465.66</v>
      </c>
    </row>
    <row r="1559" spans="1:4">
      <c r="A1559" s="891" t="s">
        <v>7626</v>
      </c>
      <c r="B1559" s="891" t="s">
        <v>3774</v>
      </c>
      <c r="C1559" s="891" t="s">
        <v>7626</v>
      </c>
      <c r="D1559" s="892">
        <v>28507.08</v>
      </c>
    </row>
    <row r="1560" spans="1:4">
      <c r="A1560" s="891" t="s">
        <v>7627</v>
      </c>
      <c r="B1560" s="891" t="s">
        <v>3775</v>
      </c>
      <c r="C1560" s="891" t="s">
        <v>7627</v>
      </c>
      <c r="D1560" s="892">
        <v>16701.12</v>
      </c>
    </row>
    <row r="1561" spans="1:4">
      <c r="A1561" s="891" t="s">
        <v>2026</v>
      </c>
      <c r="B1561" s="891" t="s">
        <v>3776</v>
      </c>
      <c r="C1561" s="891" t="s">
        <v>2026</v>
      </c>
      <c r="D1561" s="892">
        <v>7067.87</v>
      </c>
    </row>
    <row r="1562" spans="1:4">
      <c r="A1562" s="891" t="s">
        <v>2037</v>
      </c>
      <c r="B1562" s="891" t="s">
        <v>3777</v>
      </c>
      <c r="C1562" s="891" t="s">
        <v>2037</v>
      </c>
      <c r="D1562" s="892">
        <v>5931.78</v>
      </c>
    </row>
    <row r="1563" spans="1:4">
      <c r="A1563" s="891" t="s">
        <v>7628</v>
      </c>
      <c r="B1563" s="891" t="s">
        <v>3778</v>
      </c>
      <c r="C1563" s="891" t="s">
        <v>7628</v>
      </c>
      <c r="D1563" s="892">
        <v>6382.03</v>
      </c>
    </row>
    <row r="1564" spans="1:4">
      <c r="A1564" s="891" t="s">
        <v>7629</v>
      </c>
      <c r="B1564" s="891" t="s">
        <v>3779</v>
      </c>
      <c r="C1564" s="891" t="s">
        <v>7629</v>
      </c>
      <c r="D1564" s="892">
        <v>8900.2800000000007</v>
      </c>
    </row>
    <row r="1565" spans="1:4">
      <c r="A1565" s="891" t="s">
        <v>9232</v>
      </c>
      <c r="B1565" s="891" t="s">
        <v>9233</v>
      </c>
      <c r="C1565" s="891" t="s">
        <v>9232</v>
      </c>
      <c r="D1565" s="892">
        <v>10020.68</v>
      </c>
    </row>
    <row r="1566" spans="1:4">
      <c r="A1566" s="891" t="s">
        <v>7630</v>
      </c>
      <c r="B1566" s="891" t="s">
        <v>3780</v>
      </c>
      <c r="C1566" s="891" t="s">
        <v>7630</v>
      </c>
      <c r="D1566" s="892">
        <v>19632.97</v>
      </c>
    </row>
    <row r="1567" spans="1:4">
      <c r="A1567" s="891" t="s">
        <v>7631</v>
      </c>
      <c r="B1567" s="891" t="s">
        <v>3781</v>
      </c>
      <c r="C1567" s="891" t="s">
        <v>7631</v>
      </c>
      <c r="D1567" s="892">
        <v>18690.59</v>
      </c>
    </row>
    <row r="1568" spans="1:4">
      <c r="A1568" s="891" t="s">
        <v>7632</v>
      </c>
      <c r="B1568" s="891" t="s">
        <v>3782</v>
      </c>
      <c r="C1568" s="891" t="s">
        <v>7632</v>
      </c>
      <c r="D1568" s="892">
        <v>7067.87</v>
      </c>
    </row>
    <row r="1569" spans="1:4">
      <c r="A1569" s="891" t="s">
        <v>7633</v>
      </c>
      <c r="B1569" s="891" t="s">
        <v>5474</v>
      </c>
      <c r="C1569" s="891" t="s">
        <v>7633</v>
      </c>
      <c r="D1569" s="892">
        <v>5240.7</v>
      </c>
    </row>
    <row r="1570" spans="1:4">
      <c r="A1570" s="891" t="s">
        <v>2048</v>
      </c>
      <c r="B1570" s="891" t="s">
        <v>3783</v>
      </c>
      <c r="C1570" s="891" t="s">
        <v>2048</v>
      </c>
      <c r="D1570" s="892">
        <v>5643.83</v>
      </c>
    </row>
    <row r="1571" spans="1:4">
      <c r="A1571" s="891" t="s">
        <v>2049</v>
      </c>
      <c r="B1571" s="891" t="s">
        <v>3784</v>
      </c>
      <c r="C1571" s="891" t="s">
        <v>2049</v>
      </c>
      <c r="D1571" s="892">
        <v>6400.6</v>
      </c>
    </row>
    <row r="1572" spans="1:4">
      <c r="A1572" s="891" t="s">
        <v>2051</v>
      </c>
      <c r="B1572" s="891" t="s">
        <v>3785</v>
      </c>
      <c r="C1572" s="891" t="s">
        <v>2051</v>
      </c>
      <c r="D1572" s="892">
        <v>6387.26</v>
      </c>
    </row>
    <row r="1573" spans="1:4">
      <c r="A1573" s="891" t="s">
        <v>7634</v>
      </c>
      <c r="B1573" s="891" t="s">
        <v>3786</v>
      </c>
      <c r="C1573" s="891" t="s">
        <v>7634</v>
      </c>
      <c r="D1573" s="892">
        <v>7774.66</v>
      </c>
    </row>
    <row r="1574" spans="1:4">
      <c r="A1574" s="891" t="s">
        <v>3788</v>
      </c>
      <c r="B1574" s="891" t="s">
        <v>3787</v>
      </c>
      <c r="C1574" s="891" t="s">
        <v>3788</v>
      </c>
      <c r="D1574" s="892">
        <v>5117.66</v>
      </c>
    </row>
    <row r="1575" spans="1:4">
      <c r="A1575" s="891" t="s">
        <v>7635</v>
      </c>
      <c r="B1575" s="891" t="s">
        <v>3789</v>
      </c>
      <c r="C1575" s="891" t="s">
        <v>7635</v>
      </c>
      <c r="D1575" s="892">
        <v>8350.56</v>
      </c>
    </row>
    <row r="1576" spans="1:4">
      <c r="A1576" s="891" t="s">
        <v>7636</v>
      </c>
      <c r="B1576" s="891" t="s">
        <v>3790</v>
      </c>
      <c r="C1576" s="891" t="s">
        <v>7636</v>
      </c>
      <c r="D1576" s="892">
        <v>8005.02</v>
      </c>
    </row>
    <row r="1577" spans="1:4">
      <c r="A1577" s="891" t="s">
        <v>2061</v>
      </c>
      <c r="B1577" s="891" t="s">
        <v>3791</v>
      </c>
      <c r="C1577" s="891" t="s">
        <v>2061</v>
      </c>
      <c r="D1577" s="892">
        <v>6750.26</v>
      </c>
    </row>
    <row r="1578" spans="1:4">
      <c r="A1578" s="891" t="s">
        <v>7637</v>
      </c>
      <c r="B1578" s="891" t="s">
        <v>3792</v>
      </c>
      <c r="C1578" s="891" t="s">
        <v>7637</v>
      </c>
      <c r="D1578" s="892">
        <v>7345.35</v>
      </c>
    </row>
    <row r="1579" spans="1:4">
      <c r="A1579" s="891" t="s">
        <v>7638</v>
      </c>
      <c r="B1579" s="891" t="s">
        <v>3793</v>
      </c>
      <c r="C1579" s="891" t="s">
        <v>7638</v>
      </c>
      <c r="D1579" s="892">
        <v>10423.799999999999</v>
      </c>
    </row>
    <row r="1580" spans="1:4">
      <c r="A1580" s="891" t="s">
        <v>7639</v>
      </c>
      <c r="B1580" s="891" t="s">
        <v>3794</v>
      </c>
      <c r="C1580" s="891" t="s">
        <v>7639</v>
      </c>
      <c r="D1580" s="892">
        <v>6230.2</v>
      </c>
    </row>
    <row r="1581" spans="1:4">
      <c r="A1581" s="891" t="s">
        <v>2072</v>
      </c>
      <c r="B1581" s="891" t="s">
        <v>3795</v>
      </c>
      <c r="C1581" s="891" t="s">
        <v>2072</v>
      </c>
      <c r="D1581" s="892">
        <v>6439.62</v>
      </c>
    </row>
    <row r="1582" spans="1:4">
      <c r="A1582" s="891" t="s">
        <v>7640</v>
      </c>
      <c r="B1582" s="891" t="s">
        <v>3796</v>
      </c>
      <c r="C1582" s="891" t="s">
        <v>7640</v>
      </c>
      <c r="D1582" s="892">
        <v>12093.91</v>
      </c>
    </row>
    <row r="1583" spans="1:4">
      <c r="A1583" s="891" t="s">
        <v>2078</v>
      </c>
      <c r="B1583" s="891" t="s">
        <v>3797</v>
      </c>
      <c r="C1583" s="891" t="s">
        <v>2078</v>
      </c>
      <c r="D1583" s="892">
        <v>7405.56</v>
      </c>
    </row>
    <row r="1584" spans="1:4">
      <c r="A1584" s="891" t="s">
        <v>7641</v>
      </c>
      <c r="B1584" s="891" t="s">
        <v>3798</v>
      </c>
      <c r="C1584" s="891" t="s">
        <v>7641</v>
      </c>
      <c r="D1584" s="892">
        <v>8429.09</v>
      </c>
    </row>
    <row r="1585" spans="1:4">
      <c r="A1585" s="891" t="s">
        <v>2084</v>
      </c>
      <c r="B1585" s="891" t="s">
        <v>3799</v>
      </c>
      <c r="C1585" s="891" t="s">
        <v>2084</v>
      </c>
      <c r="D1585" s="892">
        <v>7905.54</v>
      </c>
    </row>
    <row r="1586" spans="1:4">
      <c r="A1586" s="891" t="s">
        <v>2085</v>
      </c>
      <c r="B1586" s="891" t="s">
        <v>3800</v>
      </c>
      <c r="C1586" s="891" t="s">
        <v>2085</v>
      </c>
      <c r="D1586" s="892">
        <v>8481.44</v>
      </c>
    </row>
    <row r="1587" spans="1:4">
      <c r="A1587" s="891" t="s">
        <v>2088</v>
      </c>
      <c r="B1587" s="891" t="s">
        <v>3801</v>
      </c>
      <c r="C1587" s="891" t="s">
        <v>2088</v>
      </c>
      <c r="D1587" s="892">
        <v>9057.34</v>
      </c>
    </row>
    <row r="1588" spans="1:4">
      <c r="A1588" s="891" t="s">
        <v>2090</v>
      </c>
      <c r="B1588" s="891" t="s">
        <v>3802</v>
      </c>
      <c r="C1588" s="891" t="s">
        <v>2090</v>
      </c>
      <c r="D1588" s="892">
        <v>6324.87</v>
      </c>
    </row>
    <row r="1589" spans="1:4">
      <c r="A1589" s="891" t="s">
        <v>2092</v>
      </c>
      <c r="B1589" s="891" t="s">
        <v>3803</v>
      </c>
      <c r="C1589" s="891" t="s">
        <v>2092</v>
      </c>
      <c r="D1589" s="892">
        <v>9847.9</v>
      </c>
    </row>
    <row r="1590" spans="1:4">
      <c r="A1590" s="891" t="s">
        <v>2093</v>
      </c>
      <c r="B1590" s="891" t="s">
        <v>3804</v>
      </c>
      <c r="C1590" s="891" t="s">
        <v>2093</v>
      </c>
      <c r="D1590" s="892">
        <v>6701.39</v>
      </c>
    </row>
    <row r="1591" spans="1:4">
      <c r="A1591" s="891" t="s">
        <v>7642</v>
      </c>
      <c r="B1591" s="891" t="s">
        <v>3805</v>
      </c>
      <c r="C1591" s="891" t="s">
        <v>7642</v>
      </c>
      <c r="D1591" s="892">
        <v>6020.78</v>
      </c>
    </row>
    <row r="1592" spans="1:4">
      <c r="A1592" s="891" t="s">
        <v>7643</v>
      </c>
      <c r="B1592" s="891" t="s">
        <v>3806</v>
      </c>
      <c r="C1592" s="891" t="s">
        <v>7643</v>
      </c>
      <c r="D1592" s="892">
        <v>5528.65</v>
      </c>
    </row>
    <row r="1593" spans="1:4">
      <c r="A1593" s="891" t="s">
        <v>2099</v>
      </c>
      <c r="B1593" s="891" t="s">
        <v>3807</v>
      </c>
      <c r="C1593" s="891" t="s">
        <v>2099</v>
      </c>
      <c r="D1593" s="892">
        <v>9069.0400000000009</v>
      </c>
    </row>
    <row r="1594" spans="1:4">
      <c r="A1594" s="891" t="s">
        <v>2100</v>
      </c>
      <c r="B1594" s="891" t="s">
        <v>3808</v>
      </c>
      <c r="C1594" s="891" t="s">
        <v>2100</v>
      </c>
      <c r="D1594" s="892">
        <v>6495.99</v>
      </c>
    </row>
    <row r="1595" spans="1:4">
      <c r="A1595" s="891" t="s">
        <v>2780</v>
      </c>
      <c r="B1595" s="891" t="s">
        <v>6532</v>
      </c>
      <c r="C1595" s="891" t="s">
        <v>2780</v>
      </c>
      <c r="D1595" s="892">
        <v>5918.22</v>
      </c>
    </row>
    <row r="1596" spans="1:4">
      <c r="A1596" s="891" t="s">
        <v>7644</v>
      </c>
      <c r="B1596" s="891" t="s">
        <v>3809</v>
      </c>
      <c r="C1596" s="891" t="s">
        <v>7644</v>
      </c>
      <c r="D1596" s="892">
        <v>7800.83</v>
      </c>
    </row>
    <row r="1597" spans="1:4">
      <c r="A1597" s="891" t="s">
        <v>2104</v>
      </c>
      <c r="B1597" s="891" t="s">
        <v>3810</v>
      </c>
      <c r="C1597" s="891" t="s">
        <v>2104</v>
      </c>
      <c r="D1597" s="892">
        <v>7141.17</v>
      </c>
    </row>
    <row r="1598" spans="1:4">
      <c r="A1598" s="891" t="s">
        <v>7645</v>
      </c>
      <c r="B1598" s="891" t="s">
        <v>3811</v>
      </c>
      <c r="C1598" s="891" t="s">
        <v>7645</v>
      </c>
      <c r="D1598" s="892">
        <v>12784.99</v>
      </c>
    </row>
    <row r="1599" spans="1:4">
      <c r="A1599" s="891" t="s">
        <v>7646</v>
      </c>
      <c r="B1599" s="891" t="s">
        <v>3812</v>
      </c>
      <c r="C1599" s="891" t="s">
        <v>7646</v>
      </c>
      <c r="D1599" s="892">
        <v>5298.28</v>
      </c>
    </row>
    <row r="1600" spans="1:4">
      <c r="A1600" s="891" t="s">
        <v>7647</v>
      </c>
      <c r="B1600" s="891" t="s">
        <v>3813</v>
      </c>
      <c r="C1600" s="891" t="s">
        <v>7647</v>
      </c>
      <c r="D1600" s="892">
        <v>10366.209999999999</v>
      </c>
    </row>
    <row r="1601" spans="1:4">
      <c r="A1601" s="891" t="s">
        <v>7648</v>
      </c>
      <c r="B1601" s="891" t="s">
        <v>3814</v>
      </c>
      <c r="C1601" s="891" t="s">
        <v>7648</v>
      </c>
      <c r="D1601" s="892">
        <v>7643.77</v>
      </c>
    </row>
    <row r="1602" spans="1:4">
      <c r="A1602" s="891" t="s">
        <v>2116</v>
      </c>
      <c r="B1602" s="891" t="s">
        <v>3815</v>
      </c>
      <c r="C1602" s="891" t="s">
        <v>2116</v>
      </c>
      <c r="D1602" s="892">
        <v>6968.4</v>
      </c>
    </row>
    <row r="1603" spans="1:4">
      <c r="A1603" s="891" t="s">
        <v>2119</v>
      </c>
      <c r="B1603" s="891" t="s">
        <v>3816</v>
      </c>
      <c r="C1603" s="891" t="s">
        <v>2119</v>
      </c>
      <c r="D1603" s="892">
        <v>11308.59</v>
      </c>
    </row>
    <row r="1604" spans="1:4">
      <c r="A1604" s="891" t="s">
        <v>2120</v>
      </c>
      <c r="B1604" s="891" t="s">
        <v>3817</v>
      </c>
      <c r="C1604" s="891" t="s">
        <v>2120</v>
      </c>
      <c r="D1604" s="892">
        <v>9266.76</v>
      </c>
    </row>
    <row r="1605" spans="1:4">
      <c r="A1605" s="891" t="s">
        <v>2121</v>
      </c>
      <c r="B1605" s="891" t="s">
        <v>3818</v>
      </c>
      <c r="C1605" s="891" t="s">
        <v>2121</v>
      </c>
      <c r="D1605" s="892">
        <v>6963.16</v>
      </c>
    </row>
    <row r="1606" spans="1:4">
      <c r="A1606" s="891" t="s">
        <v>7649</v>
      </c>
      <c r="B1606" s="891" t="s">
        <v>3819</v>
      </c>
      <c r="C1606" s="891" t="s">
        <v>7649</v>
      </c>
      <c r="D1606" s="892">
        <v>5840.16</v>
      </c>
    </row>
    <row r="1607" spans="1:4">
      <c r="A1607" s="891" t="s">
        <v>2126</v>
      </c>
      <c r="B1607" s="891" t="s">
        <v>3820</v>
      </c>
      <c r="C1607" s="891" t="s">
        <v>2126</v>
      </c>
      <c r="D1607" s="892">
        <v>5497.23</v>
      </c>
    </row>
    <row r="1608" spans="1:4">
      <c r="A1608" s="891" t="s">
        <v>2129</v>
      </c>
      <c r="B1608" s="891" t="s">
        <v>3821</v>
      </c>
      <c r="C1608" s="891" t="s">
        <v>2129</v>
      </c>
      <c r="D1608" s="892">
        <v>17059.05</v>
      </c>
    </row>
    <row r="1609" spans="1:4">
      <c r="A1609" s="891" t="s">
        <v>2134</v>
      </c>
      <c r="B1609" s="891" t="s">
        <v>3822</v>
      </c>
      <c r="C1609" s="891" t="s">
        <v>2134</v>
      </c>
      <c r="D1609" s="892">
        <v>10636.73</v>
      </c>
    </row>
    <row r="1610" spans="1:4">
      <c r="A1610" s="891" t="s">
        <v>2135</v>
      </c>
      <c r="B1610" s="891" t="s">
        <v>3823</v>
      </c>
      <c r="C1610" s="891" t="s">
        <v>2135</v>
      </c>
      <c r="D1610" s="892">
        <v>6491.97</v>
      </c>
    </row>
    <row r="1611" spans="1:4">
      <c r="A1611" s="891" t="s">
        <v>2140</v>
      </c>
      <c r="B1611" s="891" t="s">
        <v>3824</v>
      </c>
      <c r="C1611" s="891" t="s">
        <v>2140</v>
      </c>
      <c r="D1611" s="892">
        <v>7659.48</v>
      </c>
    </row>
    <row r="1612" spans="1:4">
      <c r="A1612" s="891" t="s">
        <v>7650</v>
      </c>
      <c r="B1612" s="891" t="s">
        <v>3825</v>
      </c>
      <c r="C1612" s="891" t="s">
        <v>7650</v>
      </c>
      <c r="D1612" s="892">
        <v>6080.99</v>
      </c>
    </row>
    <row r="1613" spans="1:4">
      <c r="A1613" s="891" t="s">
        <v>2144</v>
      </c>
      <c r="B1613" s="891" t="s">
        <v>3826</v>
      </c>
      <c r="C1613" s="891" t="s">
        <v>2144</v>
      </c>
      <c r="D1613" s="892">
        <v>12408.04</v>
      </c>
    </row>
    <row r="1614" spans="1:4">
      <c r="A1614" s="891" t="s">
        <v>7651</v>
      </c>
      <c r="B1614" s="891" t="s">
        <v>3827</v>
      </c>
      <c r="C1614" s="891" t="s">
        <v>7651</v>
      </c>
      <c r="D1614" s="892">
        <v>8533.7999999999993</v>
      </c>
    </row>
    <row r="1615" spans="1:4">
      <c r="A1615" s="891" t="s">
        <v>7652</v>
      </c>
      <c r="B1615" s="891" t="s">
        <v>3828</v>
      </c>
      <c r="C1615" s="891" t="s">
        <v>7652</v>
      </c>
      <c r="D1615" s="892">
        <v>5931.78</v>
      </c>
    </row>
    <row r="1616" spans="1:4">
      <c r="A1616" s="891" t="s">
        <v>7653</v>
      </c>
      <c r="B1616" s="891" t="s">
        <v>3829</v>
      </c>
      <c r="C1616" s="891" t="s">
        <v>7653</v>
      </c>
      <c r="D1616" s="892">
        <v>4636</v>
      </c>
    </row>
    <row r="1617" spans="1:4">
      <c r="A1617" s="891" t="s">
        <v>7654</v>
      </c>
      <c r="B1617" s="891" t="s">
        <v>3830</v>
      </c>
      <c r="C1617" s="891" t="s">
        <v>7654</v>
      </c>
      <c r="D1617" s="892">
        <v>6973.63</v>
      </c>
    </row>
    <row r="1618" spans="1:4">
      <c r="A1618" s="891" t="s">
        <v>2154</v>
      </c>
      <c r="B1618" s="891" t="s">
        <v>3831</v>
      </c>
      <c r="C1618" s="891" t="s">
        <v>2154</v>
      </c>
      <c r="D1618" s="892">
        <v>9128.7800000000007</v>
      </c>
    </row>
    <row r="1619" spans="1:4">
      <c r="A1619" s="891" t="s">
        <v>2155</v>
      </c>
      <c r="B1619" s="891" t="s">
        <v>3832</v>
      </c>
      <c r="C1619" s="891" t="s">
        <v>2155</v>
      </c>
      <c r="D1619" s="892">
        <v>7745.88</v>
      </c>
    </row>
    <row r="1620" spans="1:4">
      <c r="A1620" s="891" t="s">
        <v>2157</v>
      </c>
      <c r="B1620" s="891" t="s">
        <v>3833</v>
      </c>
      <c r="C1620" s="891" t="s">
        <v>2157</v>
      </c>
      <c r="D1620" s="892">
        <v>7384.02</v>
      </c>
    </row>
    <row r="1621" spans="1:4">
      <c r="A1621" s="891" t="s">
        <v>2158</v>
      </c>
      <c r="B1621" s="891" t="s">
        <v>3834</v>
      </c>
      <c r="C1621" s="891" t="s">
        <v>2158</v>
      </c>
      <c r="D1621" s="892">
        <v>8019.94</v>
      </c>
    </row>
    <row r="1622" spans="1:4">
      <c r="A1622" s="891" t="s">
        <v>7655</v>
      </c>
      <c r="B1622" s="891" t="s">
        <v>3835</v>
      </c>
      <c r="C1622" s="891" t="s">
        <v>7655</v>
      </c>
      <c r="D1622" s="892">
        <v>27373.69</v>
      </c>
    </row>
    <row r="1623" spans="1:4">
      <c r="A1623" s="891" t="s">
        <v>7656</v>
      </c>
      <c r="B1623" s="891" t="s">
        <v>3836</v>
      </c>
      <c r="C1623" s="891" t="s">
        <v>7656</v>
      </c>
      <c r="D1623" s="892">
        <v>7947.43</v>
      </c>
    </row>
    <row r="1624" spans="1:4">
      <c r="A1624" s="891" t="s">
        <v>2168</v>
      </c>
      <c r="B1624" s="891" t="s">
        <v>3837</v>
      </c>
      <c r="C1624" s="891" t="s">
        <v>2168</v>
      </c>
      <c r="D1624" s="892">
        <v>8219.67</v>
      </c>
    </row>
    <row r="1625" spans="1:4">
      <c r="A1625" s="891" t="s">
        <v>7657</v>
      </c>
      <c r="B1625" s="891" t="s">
        <v>3838</v>
      </c>
      <c r="C1625" s="891" t="s">
        <v>7657</v>
      </c>
      <c r="D1625" s="892">
        <v>5528.65</v>
      </c>
    </row>
    <row r="1626" spans="1:4">
      <c r="A1626" s="891" t="s">
        <v>2170</v>
      </c>
      <c r="B1626" s="891" t="s">
        <v>3839</v>
      </c>
      <c r="C1626" s="891" t="s">
        <v>2170</v>
      </c>
      <c r="D1626" s="892">
        <v>7172.58</v>
      </c>
    </row>
    <row r="1627" spans="1:4">
      <c r="A1627" s="891" t="s">
        <v>7658</v>
      </c>
      <c r="B1627" s="891" t="s">
        <v>3840</v>
      </c>
      <c r="C1627" s="891" t="s">
        <v>7658</v>
      </c>
      <c r="D1627" s="892">
        <v>7748.48</v>
      </c>
    </row>
    <row r="1628" spans="1:4">
      <c r="A1628" s="891" t="s">
        <v>2173</v>
      </c>
      <c r="B1628" s="891" t="s">
        <v>3841</v>
      </c>
      <c r="C1628" s="891" t="s">
        <v>2173</v>
      </c>
      <c r="D1628" s="892">
        <v>9109.7000000000007</v>
      </c>
    </row>
    <row r="1629" spans="1:4">
      <c r="A1629" s="891" t="s">
        <v>2176</v>
      </c>
      <c r="B1629" s="891" t="s">
        <v>3842</v>
      </c>
      <c r="C1629" s="891" t="s">
        <v>2176</v>
      </c>
      <c r="D1629" s="892">
        <v>24292.53</v>
      </c>
    </row>
    <row r="1630" spans="1:4">
      <c r="A1630" s="891" t="s">
        <v>2177</v>
      </c>
      <c r="B1630" s="891" t="s">
        <v>3843</v>
      </c>
      <c r="C1630" s="891" t="s">
        <v>2177</v>
      </c>
      <c r="D1630" s="892">
        <v>17067.599999999999</v>
      </c>
    </row>
    <row r="1631" spans="1:4">
      <c r="A1631" s="891" t="s">
        <v>2179</v>
      </c>
      <c r="B1631" s="891" t="s">
        <v>3844</v>
      </c>
      <c r="C1631" s="891" t="s">
        <v>2179</v>
      </c>
      <c r="D1631" s="892">
        <v>7806.32</v>
      </c>
    </row>
    <row r="1632" spans="1:4">
      <c r="A1632" s="891" t="s">
        <v>7659</v>
      </c>
      <c r="B1632" s="891" t="s">
        <v>3845</v>
      </c>
      <c r="C1632" s="891" t="s">
        <v>7659</v>
      </c>
      <c r="D1632" s="892">
        <v>20041.34</v>
      </c>
    </row>
    <row r="1633" spans="1:4">
      <c r="A1633" s="891" t="s">
        <v>7660</v>
      </c>
      <c r="B1633" s="891" t="s">
        <v>3846</v>
      </c>
      <c r="C1633" s="891" t="s">
        <v>7660</v>
      </c>
      <c r="D1633" s="892">
        <v>8481.44</v>
      </c>
    </row>
    <row r="1634" spans="1:4">
      <c r="A1634" s="891" t="s">
        <v>7661</v>
      </c>
      <c r="B1634" s="891" t="s">
        <v>3847</v>
      </c>
      <c r="C1634" s="891" t="s">
        <v>7661</v>
      </c>
      <c r="D1634" s="892">
        <v>6104.55</v>
      </c>
    </row>
    <row r="1635" spans="1:4">
      <c r="A1635" s="891" t="s">
        <v>2186</v>
      </c>
      <c r="B1635" s="891" t="s">
        <v>3848</v>
      </c>
      <c r="C1635" s="891" t="s">
        <v>2186</v>
      </c>
      <c r="D1635" s="892">
        <v>9798.2099999999991</v>
      </c>
    </row>
    <row r="1636" spans="1:4">
      <c r="A1636" s="891" t="s">
        <v>2188</v>
      </c>
      <c r="B1636" s="891" t="s">
        <v>3849</v>
      </c>
      <c r="C1636" s="891" t="s">
        <v>2188</v>
      </c>
      <c r="D1636" s="892">
        <v>5772.63</v>
      </c>
    </row>
    <row r="1637" spans="1:4">
      <c r="A1637" s="891" t="s">
        <v>2190</v>
      </c>
      <c r="B1637" s="891" t="s">
        <v>3850</v>
      </c>
      <c r="C1637" s="891" t="s">
        <v>2190</v>
      </c>
      <c r="D1637" s="892">
        <v>4381.62</v>
      </c>
    </row>
    <row r="1638" spans="1:4">
      <c r="A1638" s="891" t="s">
        <v>7662</v>
      </c>
      <c r="B1638" s="891" t="s">
        <v>3851</v>
      </c>
      <c r="C1638" s="891" t="s">
        <v>7662</v>
      </c>
      <c r="D1638" s="892">
        <v>8272.0300000000007</v>
      </c>
    </row>
    <row r="1639" spans="1:4">
      <c r="A1639" s="891" t="s">
        <v>2194</v>
      </c>
      <c r="B1639" s="891" t="s">
        <v>3852</v>
      </c>
      <c r="C1639" s="891" t="s">
        <v>2194</v>
      </c>
      <c r="D1639" s="892">
        <v>7790.36</v>
      </c>
    </row>
    <row r="1640" spans="1:4">
      <c r="A1640" s="891" t="s">
        <v>2196</v>
      </c>
      <c r="B1640" s="891" t="s">
        <v>3853</v>
      </c>
      <c r="C1640" s="891" t="s">
        <v>2196</v>
      </c>
      <c r="D1640" s="892">
        <v>17329.37</v>
      </c>
    </row>
    <row r="1641" spans="1:4">
      <c r="A1641" s="891" t="s">
        <v>7663</v>
      </c>
      <c r="B1641" s="891" t="s">
        <v>3854</v>
      </c>
      <c r="C1641" s="891" t="s">
        <v>7663</v>
      </c>
      <c r="D1641" s="892">
        <v>6940.1</v>
      </c>
    </row>
    <row r="1642" spans="1:4">
      <c r="A1642" s="891" t="s">
        <v>7664</v>
      </c>
      <c r="B1642" s="891" t="s">
        <v>3855</v>
      </c>
      <c r="C1642" s="891" t="s">
        <v>7664</v>
      </c>
      <c r="D1642" s="892">
        <v>5789.14</v>
      </c>
    </row>
    <row r="1643" spans="1:4">
      <c r="A1643" s="891" t="s">
        <v>7665</v>
      </c>
      <c r="B1643" s="891" t="s">
        <v>3856</v>
      </c>
      <c r="C1643" s="891" t="s">
        <v>7665</v>
      </c>
      <c r="D1643" s="892">
        <v>6261.61</v>
      </c>
    </row>
    <row r="1644" spans="1:4">
      <c r="A1644" s="891" t="s">
        <v>7666</v>
      </c>
      <c r="B1644" s="891" t="s">
        <v>3857</v>
      </c>
      <c r="C1644" s="891" t="s">
        <v>7666</v>
      </c>
      <c r="D1644" s="892">
        <v>5848.8</v>
      </c>
    </row>
    <row r="1645" spans="1:4">
      <c r="A1645" s="891" t="s">
        <v>2202</v>
      </c>
      <c r="B1645" s="891" t="s">
        <v>3858</v>
      </c>
      <c r="C1645" s="891" t="s">
        <v>2202</v>
      </c>
      <c r="D1645" s="892">
        <v>18481.169999999998</v>
      </c>
    </row>
    <row r="1646" spans="1:4">
      <c r="A1646" s="891" t="s">
        <v>2203</v>
      </c>
      <c r="B1646" s="891" t="s">
        <v>3859</v>
      </c>
      <c r="C1646" s="891" t="s">
        <v>2203</v>
      </c>
      <c r="D1646" s="892">
        <v>8743.2199999999993</v>
      </c>
    </row>
    <row r="1647" spans="1:4">
      <c r="A1647" s="891" t="s">
        <v>2780</v>
      </c>
      <c r="B1647" s="891" t="s">
        <v>6533</v>
      </c>
      <c r="C1647" s="891" t="s">
        <v>2780</v>
      </c>
      <c r="D1647" s="892">
        <v>50.4</v>
      </c>
    </row>
    <row r="1648" spans="1:4">
      <c r="A1648" s="891" t="s">
        <v>2205</v>
      </c>
      <c r="B1648" s="891" t="s">
        <v>3860</v>
      </c>
      <c r="C1648" s="891" t="s">
        <v>2205</v>
      </c>
      <c r="D1648" s="892">
        <v>5759.01</v>
      </c>
    </row>
    <row r="1649" spans="1:4">
      <c r="A1649" s="891" t="s">
        <v>7667</v>
      </c>
      <c r="B1649" s="891" t="s">
        <v>3861</v>
      </c>
      <c r="C1649" s="891" t="s">
        <v>7667</v>
      </c>
      <c r="D1649" s="892">
        <v>16020.51</v>
      </c>
    </row>
    <row r="1650" spans="1:4">
      <c r="A1650" s="891" t="s">
        <v>2208</v>
      </c>
      <c r="B1650" s="891" t="s">
        <v>3862</v>
      </c>
      <c r="C1650" s="891" t="s">
        <v>2208</v>
      </c>
      <c r="D1650" s="892">
        <v>6080.99</v>
      </c>
    </row>
    <row r="1651" spans="1:4">
      <c r="A1651" s="891" t="s">
        <v>7668</v>
      </c>
      <c r="B1651" s="891" t="s">
        <v>3863</v>
      </c>
      <c r="C1651" s="891" t="s">
        <v>7668</v>
      </c>
      <c r="D1651" s="892">
        <v>6753.74</v>
      </c>
    </row>
    <row r="1652" spans="1:4">
      <c r="A1652" s="891" t="s">
        <v>7669</v>
      </c>
      <c r="B1652" s="891" t="s">
        <v>3864</v>
      </c>
      <c r="C1652" s="891" t="s">
        <v>7669</v>
      </c>
      <c r="D1652" s="892">
        <v>5398.79</v>
      </c>
    </row>
    <row r="1653" spans="1:4">
      <c r="A1653" s="891" t="s">
        <v>7670</v>
      </c>
      <c r="B1653" s="891" t="s">
        <v>3865</v>
      </c>
      <c r="C1653" s="891" t="s">
        <v>7670</v>
      </c>
      <c r="D1653" s="892">
        <v>6080.99</v>
      </c>
    </row>
    <row r="1654" spans="1:4">
      <c r="A1654" s="891" t="s">
        <v>2217</v>
      </c>
      <c r="B1654" s="891" t="s">
        <v>3866</v>
      </c>
      <c r="C1654" s="891" t="s">
        <v>2217</v>
      </c>
      <c r="D1654" s="892">
        <v>9831.42</v>
      </c>
    </row>
    <row r="1655" spans="1:4">
      <c r="A1655" s="891" t="s">
        <v>2218</v>
      </c>
      <c r="B1655" s="891" t="s">
        <v>3867</v>
      </c>
      <c r="C1655" s="891" t="s">
        <v>2218</v>
      </c>
      <c r="D1655" s="892">
        <v>6865.59</v>
      </c>
    </row>
    <row r="1656" spans="1:4">
      <c r="A1656" s="891" t="s">
        <v>2220</v>
      </c>
      <c r="B1656" s="891" t="s">
        <v>3868</v>
      </c>
      <c r="C1656" s="891" t="s">
        <v>2220</v>
      </c>
      <c r="D1656" s="892">
        <v>5355.87</v>
      </c>
    </row>
    <row r="1657" spans="1:4">
      <c r="A1657" s="891" t="s">
        <v>7671</v>
      </c>
      <c r="B1657" s="891" t="s">
        <v>3869</v>
      </c>
      <c r="C1657" s="891" t="s">
        <v>7671</v>
      </c>
      <c r="D1657" s="892">
        <v>5816.38</v>
      </c>
    </row>
    <row r="1658" spans="1:4">
      <c r="A1658" s="891" t="s">
        <v>2223</v>
      </c>
      <c r="B1658" s="891" t="s">
        <v>4639</v>
      </c>
      <c r="C1658" s="891" t="s">
        <v>2223</v>
      </c>
      <c r="D1658" s="892">
        <v>7015.52</v>
      </c>
    </row>
    <row r="1659" spans="1:4">
      <c r="A1659" s="891" t="s">
        <v>7672</v>
      </c>
      <c r="B1659" s="891" t="s">
        <v>4640</v>
      </c>
      <c r="C1659" s="891" t="s">
        <v>7672</v>
      </c>
      <c r="D1659" s="892">
        <v>6596.68</v>
      </c>
    </row>
    <row r="1660" spans="1:4">
      <c r="A1660" s="891" t="s">
        <v>7673</v>
      </c>
      <c r="B1660" s="891" t="s">
        <v>4641</v>
      </c>
      <c r="C1660" s="891" t="s">
        <v>7673</v>
      </c>
      <c r="D1660" s="892">
        <v>5759.01</v>
      </c>
    </row>
    <row r="1661" spans="1:4">
      <c r="A1661" s="891" t="s">
        <v>7674</v>
      </c>
      <c r="B1661" s="891" t="s">
        <v>4642</v>
      </c>
      <c r="C1661" s="891" t="s">
        <v>7674</v>
      </c>
      <c r="D1661" s="892">
        <v>36805.279999999999</v>
      </c>
    </row>
    <row r="1662" spans="1:4">
      <c r="A1662" s="891" t="s">
        <v>7675</v>
      </c>
      <c r="B1662" s="891" t="s">
        <v>3870</v>
      </c>
      <c r="C1662" s="891" t="s">
        <v>7675</v>
      </c>
      <c r="D1662" s="892">
        <v>17172.310000000001</v>
      </c>
    </row>
    <row r="1663" spans="1:4">
      <c r="A1663" s="891" t="s">
        <v>2229</v>
      </c>
      <c r="B1663" s="891" t="s">
        <v>3871</v>
      </c>
      <c r="C1663" s="891" t="s">
        <v>2229</v>
      </c>
      <c r="D1663" s="892">
        <v>35.700000000000003</v>
      </c>
    </row>
    <row r="1664" spans="1:4">
      <c r="A1664" s="891" t="s">
        <v>2230</v>
      </c>
      <c r="B1664" s="891" t="s">
        <v>3872</v>
      </c>
      <c r="C1664" s="891" t="s">
        <v>2230</v>
      </c>
      <c r="D1664" s="892">
        <v>6392.5</v>
      </c>
    </row>
    <row r="1665" spans="1:4">
      <c r="A1665" s="891" t="s">
        <v>7676</v>
      </c>
      <c r="B1665" s="891" t="s">
        <v>3873</v>
      </c>
      <c r="C1665" s="891" t="s">
        <v>7676</v>
      </c>
      <c r="D1665" s="892">
        <v>15706.38</v>
      </c>
    </row>
    <row r="1666" spans="1:4">
      <c r="A1666" s="891" t="s">
        <v>2233</v>
      </c>
      <c r="B1666" s="891" t="s">
        <v>3874</v>
      </c>
      <c r="C1666" s="891" t="s">
        <v>2233</v>
      </c>
      <c r="D1666" s="892">
        <v>9902.18</v>
      </c>
    </row>
    <row r="1667" spans="1:4">
      <c r="A1667" s="891" t="s">
        <v>2236</v>
      </c>
      <c r="B1667" s="891" t="s">
        <v>3875</v>
      </c>
      <c r="C1667" s="891" t="s">
        <v>2236</v>
      </c>
      <c r="D1667" s="892">
        <v>6162.14</v>
      </c>
    </row>
    <row r="1668" spans="1:4">
      <c r="A1668" s="891" t="s">
        <v>2239</v>
      </c>
      <c r="B1668" s="891" t="s">
        <v>3876</v>
      </c>
      <c r="C1668" s="891" t="s">
        <v>2239</v>
      </c>
      <c r="D1668" s="892">
        <v>6294.18</v>
      </c>
    </row>
    <row r="1669" spans="1:4">
      <c r="A1669" s="891" t="s">
        <v>2240</v>
      </c>
      <c r="B1669" s="891" t="s">
        <v>3877</v>
      </c>
      <c r="C1669" s="891" t="s">
        <v>2240</v>
      </c>
      <c r="D1669" s="892">
        <v>10164.799999999999</v>
      </c>
    </row>
    <row r="1670" spans="1:4">
      <c r="A1670" s="891" t="s">
        <v>7677</v>
      </c>
      <c r="B1670" s="891" t="s">
        <v>3878</v>
      </c>
      <c r="C1670" s="891" t="s">
        <v>7677</v>
      </c>
      <c r="D1670" s="892">
        <v>14973.39</v>
      </c>
    </row>
    <row r="1671" spans="1:4">
      <c r="A1671" s="891" t="s">
        <v>2237</v>
      </c>
      <c r="B1671" s="891" t="s">
        <v>3879</v>
      </c>
      <c r="C1671" s="891" t="s">
        <v>2237</v>
      </c>
      <c r="D1671" s="892">
        <v>7689.84</v>
      </c>
    </row>
    <row r="1672" spans="1:4">
      <c r="A1672" s="891" t="s">
        <v>7678</v>
      </c>
      <c r="B1672" s="891" t="s">
        <v>3880</v>
      </c>
      <c r="C1672" s="891" t="s">
        <v>7678</v>
      </c>
      <c r="D1672" s="892">
        <v>10769.34</v>
      </c>
    </row>
    <row r="1673" spans="1:4">
      <c r="A1673" s="891" t="s">
        <v>7679</v>
      </c>
      <c r="B1673" s="891" t="s">
        <v>3881</v>
      </c>
      <c r="C1673" s="891" t="s">
        <v>7679</v>
      </c>
      <c r="D1673" s="892">
        <v>8120.2</v>
      </c>
    </row>
    <row r="1674" spans="1:4">
      <c r="A1674" s="891" t="s">
        <v>7680</v>
      </c>
      <c r="B1674" s="891" t="s">
        <v>3882</v>
      </c>
      <c r="C1674" s="891" t="s">
        <v>7680</v>
      </c>
      <c r="D1674" s="892">
        <v>19214.14</v>
      </c>
    </row>
    <row r="1675" spans="1:4">
      <c r="A1675" s="891" t="s">
        <v>2254</v>
      </c>
      <c r="B1675" s="891" t="s">
        <v>3883</v>
      </c>
      <c r="C1675" s="891" t="s">
        <v>2254</v>
      </c>
      <c r="D1675" s="892">
        <v>15925.76</v>
      </c>
    </row>
    <row r="1676" spans="1:4">
      <c r="A1676" s="891" t="s">
        <v>7681</v>
      </c>
      <c r="B1676" s="891" t="s">
        <v>3884</v>
      </c>
      <c r="C1676" s="891" t="s">
        <v>7681</v>
      </c>
      <c r="D1676" s="892">
        <v>5528.65</v>
      </c>
    </row>
    <row r="1677" spans="1:4">
      <c r="A1677" s="891" t="s">
        <v>7682</v>
      </c>
      <c r="B1677" s="891" t="s">
        <v>3885</v>
      </c>
      <c r="C1677" s="891" t="s">
        <v>7682</v>
      </c>
      <c r="D1677" s="892">
        <v>21329.26</v>
      </c>
    </row>
    <row r="1678" spans="1:4">
      <c r="A1678" s="891" t="s">
        <v>7683</v>
      </c>
      <c r="B1678" s="891" t="s">
        <v>3886</v>
      </c>
      <c r="C1678" s="891" t="s">
        <v>7683</v>
      </c>
      <c r="D1678" s="892">
        <v>8690.86</v>
      </c>
    </row>
    <row r="1679" spans="1:4">
      <c r="A1679" s="891" t="s">
        <v>4643</v>
      </c>
      <c r="B1679" s="891" t="s">
        <v>3887</v>
      </c>
      <c r="C1679" s="891" t="s">
        <v>4643</v>
      </c>
      <c r="D1679" s="892">
        <v>11894.97</v>
      </c>
    </row>
    <row r="1680" spans="1:4">
      <c r="A1680" s="891" t="s">
        <v>2259</v>
      </c>
      <c r="B1680" s="891" t="s">
        <v>3888</v>
      </c>
      <c r="C1680" s="891" t="s">
        <v>2259</v>
      </c>
      <c r="D1680" s="892">
        <v>8506.52</v>
      </c>
    </row>
    <row r="1681" spans="1:4">
      <c r="A1681" s="891" t="s">
        <v>2262</v>
      </c>
      <c r="B1681" s="891" t="s">
        <v>3889</v>
      </c>
      <c r="C1681" s="891" t="s">
        <v>2262</v>
      </c>
      <c r="D1681" s="892">
        <v>14774.46</v>
      </c>
    </row>
    <row r="1682" spans="1:4">
      <c r="A1682" s="891" t="s">
        <v>2215</v>
      </c>
      <c r="B1682" s="891" t="s">
        <v>3890</v>
      </c>
      <c r="C1682" s="891" t="s">
        <v>2215</v>
      </c>
      <c r="D1682" s="892">
        <v>13445.13</v>
      </c>
    </row>
    <row r="1683" spans="1:4">
      <c r="A1683" s="891" t="s">
        <v>1858</v>
      </c>
      <c r="B1683" s="891" t="s">
        <v>3891</v>
      </c>
      <c r="C1683" s="891" t="s">
        <v>1858</v>
      </c>
      <c r="D1683" s="892">
        <v>39004.17</v>
      </c>
    </row>
    <row r="1684" spans="1:4">
      <c r="A1684" s="891" t="s">
        <v>7684</v>
      </c>
      <c r="B1684" s="891" t="s">
        <v>3892</v>
      </c>
      <c r="C1684" s="891" t="s">
        <v>7684</v>
      </c>
      <c r="D1684" s="892">
        <v>42773.7</v>
      </c>
    </row>
    <row r="1685" spans="1:4">
      <c r="A1685" s="891" t="s">
        <v>7685</v>
      </c>
      <c r="B1685" s="891" t="s">
        <v>3893</v>
      </c>
      <c r="C1685" s="891" t="s">
        <v>7685</v>
      </c>
      <c r="D1685" s="892">
        <v>53139.91</v>
      </c>
    </row>
    <row r="1686" spans="1:4">
      <c r="A1686" s="891" t="s">
        <v>7686</v>
      </c>
      <c r="B1686" s="891" t="s">
        <v>3894</v>
      </c>
      <c r="C1686" s="891" t="s">
        <v>7686</v>
      </c>
      <c r="D1686" s="892">
        <v>5298.28</v>
      </c>
    </row>
    <row r="1687" spans="1:4">
      <c r="A1687" s="891" t="s">
        <v>1862</v>
      </c>
      <c r="B1687" s="891" t="s">
        <v>3895</v>
      </c>
      <c r="C1687" s="891" t="s">
        <v>1862</v>
      </c>
      <c r="D1687" s="892">
        <v>34491.199999999997</v>
      </c>
    </row>
    <row r="1688" spans="1:4">
      <c r="A1688" s="891" t="s">
        <v>7687</v>
      </c>
      <c r="B1688" s="891" t="s">
        <v>3896</v>
      </c>
      <c r="C1688" s="891" t="s">
        <v>7687</v>
      </c>
      <c r="D1688" s="892">
        <v>48480.35</v>
      </c>
    </row>
    <row r="1689" spans="1:4">
      <c r="A1689" s="891" t="s">
        <v>1865</v>
      </c>
      <c r="B1689" s="891" t="s">
        <v>3897</v>
      </c>
      <c r="C1689" s="891" t="s">
        <v>1865</v>
      </c>
      <c r="D1689" s="892">
        <v>5779.95</v>
      </c>
    </row>
    <row r="1690" spans="1:4">
      <c r="A1690" s="891" t="s">
        <v>7688</v>
      </c>
      <c r="B1690" s="891" t="s">
        <v>5346</v>
      </c>
      <c r="C1690" s="891" t="s">
        <v>7688</v>
      </c>
      <c r="D1690" s="892">
        <v>5287.81</v>
      </c>
    </row>
    <row r="1691" spans="1:4">
      <c r="A1691" s="891" t="s">
        <v>7689</v>
      </c>
      <c r="B1691" s="891" t="s">
        <v>3898</v>
      </c>
      <c r="C1691" s="891" t="s">
        <v>7689</v>
      </c>
      <c r="D1691" s="892">
        <v>11465.66</v>
      </c>
    </row>
    <row r="1692" spans="1:4">
      <c r="A1692" s="891" t="s">
        <v>8863</v>
      </c>
      <c r="B1692" s="891" t="s">
        <v>8864</v>
      </c>
      <c r="C1692" s="891" t="s">
        <v>8863</v>
      </c>
      <c r="D1692" s="892">
        <v>20522.98</v>
      </c>
    </row>
    <row r="1693" spans="1:4">
      <c r="A1693" s="891" t="s">
        <v>7690</v>
      </c>
      <c r="B1693" s="891" t="s">
        <v>3899</v>
      </c>
      <c r="C1693" s="891" t="s">
        <v>7690</v>
      </c>
      <c r="D1693" s="892">
        <v>16753.47</v>
      </c>
    </row>
    <row r="1694" spans="1:4">
      <c r="A1694" s="891" t="s">
        <v>7691</v>
      </c>
      <c r="B1694" s="891" t="s">
        <v>3900</v>
      </c>
      <c r="C1694" s="891" t="s">
        <v>7691</v>
      </c>
      <c r="D1694" s="892">
        <v>15078.12</v>
      </c>
    </row>
    <row r="1695" spans="1:4">
      <c r="A1695" s="891" t="s">
        <v>7692</v>
      </c>
      <c r="B1695" s="891" t="s">
        <v>3901</v>
      </c>
      <c r="C1695" s="891" t="s">
        <v>7692</v>
      </c>
      <c r="D1695" s="892">
        <v>16282.28</v>
      </c>
    </row>
    <row r="1696" spans="1:4">
      <c r="A1696" s="891" t="s">
        <v>7693</v>
      </c>
      <c r="B1696" s="891" t="s">
        <v>3902</v>
      </c>
      <c r="C1696" s="891" t="s">
        <v>7693</v>
      </c>
      <c r="D1696" s="892">
        <v>9633.25</v>
      </c>
    </row>
    <row r="1697" spans="1:4">
      <c r="A1697" s="891" t="s">
        <v>1875</v>
      </c>
      <c r="B1697" s="891" t="s">
        <v>3903</v>
      </c>
      <c r="C1697" s="891" t="s">
        <v>1875</v>
      </c>
      <c r="D1697" s="892">
        <v>9633.25</v>
      </c>
    </row>
    <row r="1698" spans="1:4">
      <c r="A1698" s="891" t="s">
        <v>1876</v>
      </c>
      <c r="B1698" s="891" t="s">
        <v>3904</v>
      </c>
      <c r="C1698" s="891" t="s">
        <v>1876</v>
      </c>
      <c r="D1698" s="892">
        <v>15915.8</v>
      </c>
    </row>
    <row r="1699" spans="1:4">
      <c r="A1699" s="891" t="s">
        <v>7694</v>
      </c>
      <c r="B1699" s="891" t="s">
        <v>3905</v>
      </c>
      <c r="C1699" s="891" t="s">
        <v>7694</v>
      </c>
      <c r="D1699" s="892">
        <v>3874.24</v>
      </c>
    </row>
    <row r="1700" spans="1:4">
      <c r="A1700" s="891" t="s">
        <v>7695</v>
      </c>
      <c r="B1700" s="891" t="s">
        <v>3906</v>
      </c>
      <c r="C1700" s="891" t="s">
        <v>7695</v>
      </c>
      <c r="D1700" s="892">
        <v>5654.3</v>
      </c>
    </row>
    <row r="1701" spans="1:4">
      <c r="A1701" s="891" t="s">
        <v>1879</v>
      </c>
      <c r="B1701" s="891" t="s">
        <v>3907</v>
      </c>
      <c r="C1701" s="891" t="s">
        <v>1879</v>
      </c>
      <c r="D1701" s="892">
        <v>8952.64</v>
      </c>
    </row>
    <row r="1702" spans="1:4">
      <c r="A1702" s="891" t="s">
        <v>1880</v>
      </c>
      <c r="B1702" s="891" t="s">
        <v>3908</v>
      </c>
      <c r="C1702" s="891" t="s">
        <v>1880</v>
      </c>
      <c r="D1702" s="892">
        <v>4973.6899999999996</v>
      </c>
    </row>
    <row r="1703" spans="1:4">
      <c r="A1703" s="891" t="s">
        <v>1881</v>
      </c>
      <c r="B1703" s="891" t="s">
        <v>3909</v>
      </c>
      <c r="C1703" s="891" t="s">
        <v>1881</v>
      </c>
      <c r="D1703" s="892">
        <v>6895.04</v>
      </c>
    </row>
    <row r="1704" spans="1:4">
      <c r="A1704" s="891" t="s">
        <v>7696</v>
      </c>
      <c r="B1704" s="891" t="s">
        <v>3910</v>
      </c>
      <c r="C1704" s="891" t="s">
        <v>7696</v>
      </c>
      <c r="D1704" s="892">
        <v>8481.44</v>
      </c>
    </row>
    <row r="1705" spans="1:4">
      <c r="A1705" s="891" t="s">
        <v>1883</v>
      </c>
      <c r="B1705" s="891" t="s">
        <v>3911</v>
      </c>
      <c r="C1705" s="891" t="s">
        <v>1883</v>
      </c>
      <c r="D1705" s="892">
        <v>7748.48</v>
      </c>
    </row>
    <row r="1706" spans="1:4">
      <c r="A1706" s="891" t="s">
        <v>9060</v>
      </c>
      <c r="B1706" s="891" t="s">
        <v>6534</v>
      </c>
      <c r="C1706" s="891" t="s">
        <v>9060</v>
      </c>
      <c r="D1706" s="892">
        <v>10147.01</v>
      </c>
    </row>
    <row r="1707" spans="1:4">
      <c r="A1707" s="891" t="s">
        <v>7697</v>
      </c>
      <c r="B1707" s="891" t="s">
        <v>3912</v>
      </c>
      <c r="C1707" s="891" t="s">
        <v>7697</v>
      </c>
      <c r="D1707" s="892">
        <v>21627.68</v>
      </c>
    </row>
    <row r="1708" spans="1:4">
      <c r="A1708" s="891" t="s">
        <v>1887</v>
      </c>
      <c r="B1708" s="891" t="s">
        <v>3913</v>
      </c>
      <c r="C1708" s="891" t="s">
        <v>1887</v>
      </c>
      <c r="D1708" s="892">
        <v>19291.29</v>
      </c>
    </row>
    <row r="1709" spans="1:4">
      <c r="A1709" s="891" t="s">
        <v>7698</v>
      </c>
      <c r="B1709" s="891" t="s">
        <v>3914</v>
      </c>
      <c r="C1709" s="891" t="s">
        <v>7698</v>
      </c>
      <c r="D1709" s="892">
        <v>18795.3</v>
      </c>
    </row>
    <row r="1710" spans="1:4">
      <c r="A1710" s="891" t="s">
        <v>7699</v>
      </c>
      <c r="B1710" s="891" t="s">
        <v>3915</v>
      </c>
      <c r="C1710" s="891" t="s">
        <v>7699</v>
      </c>
      <c r="D1710" s="892">
        <v>7774.66</v>
      </c>
    </row>
    <row r="1711" spans="1:4">
      <c r="A1711" s="891" t="s">
        <v>7700</v>
      </c>
      <c r="B1711" s="891" t="s">
        <v>3916</v>
      </c>
      <c r="C1711" s="891" t="s">
        <v>7700</v>
      </c>
      <c r="D1711" s="892">
        <v>12565.1</v>
      </c>
    </row>
    <row r="1712" spans="1:4">
      <c r="A1712" s="891" t="s">
        <v>1896</v>
      </c>
      <c r="B1712" s="891" t="s">
        <v>3917</v>
      </c>
      <c r="C1712" s="891" t="s">
        <v>1896</v>
      </c>
      <c r="D1712" s="892">
        <v>9422.69</v>
      </c>
    </row>
    <row r="1713" spans="1:4">
      <c r="A1713" s="891" t="s">
        <v>1897</v>
      </c>
      <c r="B1713" s="891" t="s">
        <v>3918</v>
      </c>
      <c r="C1713" s="891" t="s">
        <v>1897</v>
      </c>
      <c r="D1713" s="892">
        <v>3503.8</v>
      </c>
    </row>
    <row r="1714" spans="1:4">
      <c r="A1714" s="891" t="s">
        <v>1898</v>
      </c>
      <c r="B1714" s="891" t="s">
        <v>3919</v>
      </c>
      <c r="C1714" s="891" t="s">
        <v>1898</v>
      </c>
      <c r="D1714" s="892">
        <v>3249.36</v>
      </c>
    </row>
    <row r="1715" spans="1:4">
      <c r="A1715" s="891" t="s">
        <v>1899</v>
      </c>
      <c r="B1715" s="891" t="s">
        <v>3920</v>
      </c>
      <c r="C1715" s="891" t="s">
        <v>1899</v>
      </c>
      <c r="D1715" s="892">
        <v>11936.85</v>
      </c>
    </row>
    <row r="1716" spans="1:4">
      <c r="A1716" s="891" t="s">
        <v>1900</v>
      </c>
      <c r="B1716" s="891" t="s">
        <v>3921</v>
      </c>
      <c r="C1716" s="891" t="s">
        <v>1900</v>
      </c>
      <c r="D1716" s="892">
        <v>14474.62</v>
      </c>
    </row>
    <row r="1717" spans="1:4">
      <c r="A1717" s="891" t="s">
        <v>7701</v>
      </c>
      <c r="B1717" s="891" t="s">
        <v>3922</v>
      </c>
      <c r="C1717" s="891" t="s">
        <v>7701</v>
      </c>
      <c r="D1717" s="892">
        <v>6596.68</v>
      </c>
    </row>
    <row r="1718" spans="1:4">
      <c r="A1718" s="891" t="s">
        <v>5477</v>
      </c>
      <c r="B1718" s="891" t="s">
        <v>6535</v>
      </c>
      <c r="C1718" s="891" t="s">
        <v>5477</v>
      </c>
      <c r="D1718" s="892">
        <v>5123.6099999999997</v>
      </c>
    </row>
    <row r="1719" spans="1:4">
      <c r="A1719" s="891" t="s">
        <v>1902</v>
      </c>
      <c r="B1719" s="891" t="s">
        <v>3923</v>
      </c>
      <c r="C1719" s="891" t="s">
        <v>1902</v>
      </c>
      <c r="D1719" s="892">
        <v>8804.58</v>
      </c>
    </row>
    <row r="1720" spans="1:4">
      <c r="A1720" s="891" t="s">
        <v>7702</v>
      </c>
      <c r="B1720" s="891" t="s">
        <v>3924</v>
      </c>
      <c r="C1720" s="891" t="s">
        <v>7702</v>
      </c>
      <c r="D1720" s="892">
        <v>14188.1</v>
      </c>
    </row>
    <row r="1721" spans="1:4">
      <c r="A1721" s="891" t="s">
        <v>7703</v>
      </c>
      <c r="B1721" s="891" t="s">
        <v>3925</v>
      </c>
      <c r="C1721" s="891" t="s">
        <v>7703</v>
      </c>
      <c r="D1721" s="892">
        <v>11675.07</v>
      </c>
    </row>
    <row r="1722" spans="1:4">
      <c r="A1722" s="891" t="s">
        <v>7704</v>
      </c>
      <c r="B1722" s="891" t="s">
        <v>3926</v>
      </c>
      <c r="C1722" s="891" t="s">
        <v>7704</v>
      </c>
      <c r="D1722" s="892">
        <v>8376.74</v>
      </c>
    </row>
    <row r="1723" spans="1:4">
      <c r="A1723" s="891" t="s">
        <v>1906</v>
      </c>
      <c r="B1723" s="891" t="s">
        <v>3927</v>
      </c>
      <c r="C1723" s="891" t="s">
        <v>1906</v>
      </c>
      <c r="D1723" s="892">
        <v>7523.32</v>
      </c>
    </row>
    <row r="1724" spans="1:4">
      <c r="A1724" s="891" t="s">
        <v>1907</v>
      </c>
      <c r="B1724" s="891" t="s">
        <v>3928</v>
      </c>
      <c r="C1724" s="891" t="s">
        <v>1907</v>
      </c>
      <c r="D1724" s="892">
        <v>5555.24</v>
      </c>
    </row>
    <row r="1725" spans="1:4">
      <c r="A1725" s="891" t="s">
        <v>1908</v>
      </c>
      <c r="B1725" s="891" t="s">
        <v>3929</v>
      </c>
      <c r="C1725" s="891" t="s">
        <v>1908</v>
      </c>
      <c r="D1725" s="892">
        <v>5755.62</v>
      </c>
    </row>
    <row r="1726" spans="1:4">
      <c r="A1726" s="891" t="s">
        <v>1909</v>
      </c>
      <c r="B1726" s="891" t="s">
        <v>3930</v>
      </c>
      <c r="C1726" s="891" t="s">
        <v>1909</v>
      </c>
      <c r="D1726" s="892">
        <v>4929.22</v>
      </c>
    </row>
    <row r="1727" spans="1:4">
      <c r="A1727" s="891" t="s">
        <v>1910</v>
      </c>
      <c r="B1727" s="891" t="s">
        <v>3931</v>
      </c>
      <c r="C1727" s="891" t="s">
        <v>1910</v>
      </c>
      <c r="D1727" s="892">
        <v>11465.66</v>
      </c>
    </row>
    <row r="1728" spans="1:4">
      <c r="A1728" s="891" t="s">
        <v>1911</v>
      </c>
      <c r="B1728" s="891" t="s">
        <v>3932</v>
      </c>
      <c r="C1728" s="891" t="s">
        <v>1911</v>
      </c>
      <c r="D1728" s="892">
        <v>6325.35</v>
      </c>
    </row>
    <row r="1729" spans="1:4">
      <c r="A1729" s="891" t="s">
        <v>1912</v>
      </c>
      <c r="B1729" s="891" t="s">
        <v>3933</v>
      </c>
      <c r="C1729" s="891" t="s">
        <v>1912</v>
      </c>
      <c r="D1729" s="892">
        <v>21593.88</v>
      </c>
    </row>
    <row r="1730" spans="1:4">
      <c r="A1730" s="891" t="s">
        <v>7705</v>
      </c>
      <c r="B1730" s="891" t="s">
        <v>3934</v>
      </c>
      <c r="C1730" s="891" t="s">
        <v>7705</v>
      </c>
      <c r="D1730" s="892">
        <v>19371.2</v>
      </c>
    </row>
    <row r="1731" spans="1:4">
      <c r="A1731" s="891" t="s">
        <v>1914</v>
      </c>
      <c r="B1731" s="891" t="s">
        <v>3935</v>
      </c>
      <c r="C1731" s="891" t="s">
        <v>1914</v>
      </c>
      <c r="D1731" s="892">
        <v>8795.57</v>
      </c>
    </row>
    <row r="1732" spans="1:4">
      <c r="A1732" s="891" t="s">
        <v>7706</v>
      </c>
      <c r="B1732" s="891" t="s">
        <v>3936</v>
      </c>
      <c r="C1732" s="891" t="s">
        <v>7706</v>
      </c>
      <c r="D1732" s="892">
        <v>7544.3</v>
      </c>
    </row>
    <row r="1733" spans="1:4">
      <c r="A1733" s="891" t="s">
        <v>7707</v>
      </c>
      <c r="B1733" s="891" t="s">
        <v>3937</v>
      </c>
      <c r="C1733" s="891" t="s">
        <v>7707</v>
      </c>
      <c r="D1733" s="892">
        <v>42459.58</v>
      </c>
    </row>
    <row r="1734" spans="1:4">
      <c r="A1734" s="891" t="s">
        <v>1918</v>
      </c>
      <c r="B1734" s="891" t="s">
        <v>3938</v>
      </c>
      <c r="C1734" s="891" t="s">
        <v>1918</v>
      </c>
      <c r="D1734" s="892">
        <v>4958.5</v>
      </c>
    </row>
    <row r="1735" spans="1:4">
      <c r="A1735" s="891" t="s">
        <v>1919</v>
      </c>
      <c r="B1735" s="891" t="s">
        <v>3939</v>
      </c>
      <c r="C1735" s="891" t="s">
        <v>1919</v>
      </c>
      <c r="D1735" s="892">
        <v>5300.76</v>
      </c>
    </row>
    <row r="1736" spans="1:4">
      <c r="A1736" s="891" t="s">
        <v>1920</v>
      </c>
      <c r="B1736" s="891" t="s">
        <v>3940</v>
      </c>
      <c r="C1736" s="891" t="s">
        <v>1920</v>
      </c>
      <c r="D1736" s="892">
        <v>8349.74</v>
      </c>
    </row>
    <row r="1737" spans="1:4">
      <c r="A1737" s="891" t="s">
        <v>7708</v>
      </c>
      <c r="B1737" s="891" t="s">
        <v>3941</v>
      </c>
      <c r="C1737" s="891" t="s">
        <v>7708</v>
      </c>
      <c r="D1737" s="892">
        <v>5931.78</v>
      </c>
    </row>
    <row r="1738" spans="1:4">
      <c r="A1738" s="891" t="s">
        <v>1922</v>
      </c>
      <c r="B1738" s="891" t="s">
        <v>3942</v>
      </c>
      <c r="C1738" s="891" t="s">
        <v>1922</v>
      </c>
      <c r="D1738" s="892">
        <v>4787.3599999999997</v>
      </c>
    </row>
    <row r="1739" spans="1:4">
      <c r="A1739" s="891" t="s">
        <v>7709</v>
      </c>
      <c r="B1739" s="891" t="s">
        <v>3943</v>
      </c>
      <c r="C1739" s="891" t="s">
        <v>7709</v>
      </c>
      <c r="D1739" s="892">
        <v>9214.41</v>
      </c>
    </row>
    <row r="1740" spans="1:4">
      <c r="A1740" s="891" t="s">
        <v>7710</v>
      </c>
      <c r="B1740" s="891" t="s">
        <v>3944</v>
      </c>
      <c r="C1740" s="891" t="s">
        <v>7710</v>
      </c>
      <c r="D1740" s="892">
        <v>26439.07</v>
      </c>
    </row>
    <row r="1741" spans="1:4">
      <c r="A1741" s="891" t="s">
        <v>8930</v>
      </c>
      <c r="B1741" s="891" t="s">
        <v>8931</v>
      </c>
      <c r="C1741" s="891" t="s">
        <v>8930</v>
      </c>
      <c r="D1741" s="892">
        <v>52270.82</v>
      </c>
    </row>
    <row r="1742" spans="1:4">
      <c r="A1742" s="891" t="s">
        <v>7711</v>
      </c>
      <c r="B1742" s="891" t="s">
        <v>3945</v>
      </c>
      <c r="C1742" s="891" t="s">
        <v>7711</v>
      </c>
      <c r="D1742" s="892">
        <v>47066.78</v>
      </c>
    </row>
    <row r="1743" spans="1:4">
      <c r="A1743" s="891" t="s">
        <v>7712</v>
      </c>
      <c r="B1743" s="891" t="s">
        <v>3946</v>
      </c>
      <c r="C1743" s="891" t="s">
        <v>7712</v>
      </c>
      <c r="D1743" s="892">
        <v>9999.73</v>
      </c>
    </row>
    <row r="1744" spans="1:4">
      <c r="A1744" s="891" t="s">
        <v>7713</v>
      </c>
      <c r="B1744" s="891" t="s">
        <v>3947</v>
      </c>
      <c r="C1744" s="891" t="s">
        <v>7713</v>
      </c>
      <c r="D1744" s="892">
        <v>31522.69</v>
      </c>
    </row>
    <row r="1745" spans="1:4">
      <c r="A1745" s="891" t="s">
        <v>1867</v>
      </c>
      <c r="B1745" s="891" t="s">
        <v>3948</v>
      </c>
      <c r="C1745" s="891" t="s">
        <v>1867</v>
      </c>
      <c r="D1745" s="892">
        <v>2931.86</v>
      </c>
    </row>
    <row r="1746" spans="1:4">
      <c r="A1746" s="891" t="s">
        <v>7714</v>
      </c>
      <c r="B1746" s="891" t="s">
        <v>3949</v>
      </c>
      <c r="C1746" s="891" t="s">
        <v>7714</v>
      </c>
      <c r="D1746" s="892">
        <v>6963.16</v>
      </c>
    </row>
    <row r="1747" spans="1:4">
      <c r="A1747" s="891" t="s">
        <v>1869</v>
      </c>
      <c r="B1747" s="891" t="s">
        <v>3950</v>
      </c>
      <c r="C1747" s="891" t="s">
        <v>1869</v>
      </c>
      <c r="D1747" s="892">
        <v>1652.8</v>
      </c>
    </row>
    <row r="1748" spans="1:4">
      <c r="A1748" s="891" t="s">
        <v>1895</v>
      </c>
      <c r="B1748" s="891" t="s">
        <v>3951</v>
      </c>
      <c r="C1748" s="891" t="s">
        <v>1895</v>
      </c>
      <c r="D1748" s="892">
        <v>3053.64</v>
      </c>
    </row>
    <row r="1749" spans="1:4">
      <c r="A1749" s="891" t="s">
        <v>3953</v>
      </c>
      <c r="B1749" s="891" t="s">
        <v>3952</v>
      </c>
      <c r="C1749" s="891" t="s">
        <v>3953</v>
      </c>
      <c r="D1749" s="892">
        <v>53.84</v>
      </c>
    </row>
    <row r="1750" spans="1:4">
      <c r="A1750" s="891" t="s">
        <v>2356</v>
      </c>
      <c r="B1750" s="891" t="s">
        <v>3954</v>
      </c>
      <c r="C1750" s="891" t="s">
        <v>2356</v>
      </c>
      <c r="D1750" s="892">
        <v>29566.14</v>
      </c>
    </row>
    <row r="1751" spans="1:4">
      <c r="A1751" s="891" t="s">
        <v>7715</v>
      </c>
      <c r="B1751" s="891" t="s">
        <v>3955</v>
      </c>
      <c r="C1751" s="891" t="s">
        <v>7715</v>
      </c>
      <c r="D1751" s="892">
        <v>89264.58</v>
      </c>
    </row>
    <row r="1752" spans="1:4">
      <c r="A1752" s="891" t="s">
        <v>7716</v>
      </c>
      <c r="B1752" s="891" t="s">
        <v>3956</v>
      </c>
      <c r="C1752" s="891" t="s">
        <v>7716</v>
      </c>
      <c r="D1752" s="892">
        <v>89892.84</v>
      </c>
    </row>
    <row r="1753" spans="1:4">
      <c r="A1753" s="891" t="s">
        <v>5478</v>
      </c>
      <c r="B1753" s="891" t="s">
        <v>6536</v>
      </c>
      <c r="C1753" s="891" t="s">
        <v>5478</v>
      </c>
      <c r="D1753" s="892">
        <v>57.42</v>
      </c>
    </row>
    <row r="1754" spans="1:4">
      <c r="A1754" s="891" t="s">
        <v>5479</v>
      </c>
      <c r="B1754" s="891" t="s">
        <v>6537</v>
      </c>
      <c r="C1754" s="891" t="s">
        <v>5479</v>
      </c>
      <c r="D1754" s="892">
        <v>48.86</v>
      </c>
    </row>
    <row r="1755" spans="1:4">
      <c r="A1755" s="891" t="s">
        <v>5480</v>
      </c>
      <c r="B1755" s="891" t="s">
        <v>6538</v>
      </c>
      <c r="C1755" s="891" t="s">
        <v>5480</v>
      </c>
      <c r="D1755" s="892">
        <v>48.86</v>
      </c>
    </row>
    <row r="1756" spans="1:4">
      <c r="A1756" s="891" t="s">
        <v>5481</v>
      </c>
      <c r="B1756" s="891" t="s">
        <v>6539</v>
      </c>
      <c r="C1756" s="891" t="s">
        <v>5481</v>
      </c>
      <c r="D1756" s="892">
        <v>16341.6</v>
      </c>
    </row>
    <row r="1757" spans="1:4">
      <c r="A1757" s="891" t="s">
        <v>5482</v>
      </c>
      <c r="B1757" s="891" t="s">
        <v>6540</v>
      </c>
      <c r="C1757" s="891" t="s">
        <v>5482</v>
      </c>
      <c r="D1757" s="892">
        <v>7522.11</v>
      </c>
    </row>
    <row r="1758" spans="1:4">
      <c r="A1758" s="891" t="s">
        <v>5483</v>
      </c>
      <c r="B1758" s="891" t="s">
        <v>6541</v>
      </c>
      <c r="C1758" s="891" t="s">
        <v>5483</v>
      </c>
      <c r="D1758" s="892">
        <v>7522.78</v>
      </c>
    </row>
    <row r="1759" spans="1:4">
      <c r="A1759" s="891" t="s">
        <v>5484</v>
      </c>
      <c r="B1759" s="891" t="s">
        <v>6542</v>
      </c>
      <c r="C1759" s="891" t="s">
        <v>5484</v>
      </c>
      <c r="D1759" s="892">
        <v>6944.76</v>
      </c>
    </row>
    <row r="1760" spans="1:4">
      <c r="A1760" s="891" t="s">
        <v>447</v>
      </c>
      <c r="B1760" s="891" t="s">
        <v>6543</v>
      </c>
      <c r="C1760" s="891" t="s">
        <v>447</v>
      </c>
      <c r="D1760" s="892">
        <v>1122.26</v>
      </c>
    </row>
    <row r="1761" spans="1:4">
      <c r="A1761" s="891" t="s">
        <v>5485</v>
      </c>
      <c r="B1761" s="891" t="s">
        <v>6544</v>
      </c>
      <c r="C1761" s="891" t="s">
        <v>5485</v>
      </c>
      <c r="D1761" s="892">
        <v>1319.67</v>
      </c>
    </row>
    <row r="1762" spans="1:4">
      <c r="A1762" s="891" t="s">
        <v>5486</v>
      </c>
      <c r="B1762" s="891" t="s">
        <v>6545</v>
      </c>
      <c r="C1762" s="891" t="s">
        <v>5486</v>
      </c>
      <c r="D1762" s="892">
        <v>1319.67</v>
      </c>
    </row>
    <row r="1763" spans="1:4">
      <c r="A1763" s="891" t="s">
        <v>5487</v>
      </c>
      <c r="B1763" s="891" t="s">
        <v>6546</v>
      </c>
      <c r="C1763" s="891" t="s">
        <v>5487</v>
      </c>
      <c r="D1763" s="892">
        <v>1319.67</v>
      </c>
    </row>
    <row r="1764" spans="1:4">
      <c r="A1764" s="891" t="s">
        <v>5488</v>
      </c>
      <c r="B1764" s="891" t="s">
        <v>6547</v>
      </c>
      <c r="C1764" s="891" t="s">
        <v>5488</v>
      </c>
      <c r="D1764" s="892">
        <v>1319.67</v>
      </c>
    </row>
    <row r="1765" spans="1:4">
      <c r="A1765" s="891" t="s">
        <v>5489</v>
      </c>
      <c r="B1765" s="891" t="s">
        <v>6548</v>
      </c>
      <c r="C1765" s="891" t="s">
        <v>5489</v>
      </c>
      <c r="D1765" s="892">
        <v>1319.67</v>
      </c>
    </row>
    <row r="1766" spans="1:4">
      <c r="A1766" s="891" t="s">
        <v>5490</v>
      </c>
      <c r="B1766" s="891" t="s">
        <v>290</v>
      </c>
      <c r="C1766" s="891" t="s">
        <v>5490</v>
      </c>
      <c r="D1766" s="892">
        <v>11973.58</v>
      </c>
    </row>
    <row r="1767" spans="1:4">
      <c r="A1767" s="891" t="s">
        <v>5476</v>
      </c>
      <c r="B1767" s="891" t="s">
        <v>6549</v>
      </c>
      <c r="C1767" s="891" t="s">
        <v>5476</v>
      </c>
      <c r="D1767" s="892">
        <v>8.4</v>
      </c>
    </row>
    <row r="1768" spans="1:4">
      <c r="A1768" s="891" t="s">
        <v>7717</v>
      </c>
      <c r="B1768" s="891" t="s">
        <v>291</v>
      </c>
      <c r="C1768" s="891" t="s">
        <v>7717</v>
      </c>
      <c r="D1768" s="892">
        <v>15790.88</v>
      </c>
    </row>
    <row r="1769" spans="1:4">
      <c r="A1769" s="891" t="s">
        <v>8431</v>
      </c>
      <c r="B1769" s="891" t="s">
        <v>310</v>
      </c>
      <c r="C1769" s="891" t="s">
        <v>8431</v>
      </c>
      <c r="D1769" s="892">
        <v>26794.54</v>
      </c>
    </row>
    <row r="1770" spans="1:4">
      <c r="A1770" s="891" t="s">
        <v>5491</v>
      </c>
      <c r="B1770" s="891" t="s">
        <v>274</v>
      </c>
      <c r="C1770" s="891" t="s">
        <v>5491</v>
      </c>
      <c r="D1770" s="892">
        <v>28668.16</v>
      </c>
    </row>
    <row r="1771" spans="1:4">
      <c r="A1771" s="891" t="s">
        <v>7718</v>
      </c>
      <c r="B1771" s="891" t="s">
        <v>341</v>
      </c>
      <c r="C1771" s="891" t="s">
        <v>7718</v>
      </c>
      <c r="D1771" s="892">
        <v>6605.23</v>
      </c>
    </row>
    <row r="1772" spans="1:4">
      <c r="A1772" s="891" t="s">
        <v>385</v>
      </c>
      <c r="B1772" s="891" t="s">
        <v>6550</v>
      </c>
      <c r="C1772" s="891" t="s">
        <v>385</v>
      </c>
      <c r="D1772" s="892">
        <v>11211.3</v>
      </c>
    </row>
    <row r="1773" spans="1:4">
      <c r="A1773" s="891" t="s">
        <v>5492</v>
      </c>
      <c r="B1773" s="891" t="s">
        <v>6551</v>
      </c>
      <c r="C1773" s="891" t="s">
        <v>5492</v>
      </c>
      <c r="D1773" s="892">
        <v>5241.28</v>
      </c>
    </row>
    <row r="1774" spans="1:4">
      <c r="A1774" s="891" t="s">
        <v>5493</v>
      </c>
      <c r="B1774" s="891" t="s">
        <v>314</v>
      </c>
      <c r="C1774" s="891" t="s">
        <v>5493</v>
      </c>
      <c r="D1774" s="892">
        <v>3062.56</v>
      </c>
    </row>
    <row r="1775" spans="1:4">
      <c r="A1775" s="891" t="s">
        <v>7719</v>
      </c>
      <c r="B1775" s="891" t="s">
        <v>298</v>
      </c>
      <c r="C1775" s="891" t="s">
        <v>7719</v>
      </c>
      <c r="D1775" s="892">
        <v>23964.52</v>
      </c>
    </row>
    <row r="1776" spans="1:4">
      <c r="A1776" s="891" t="s">
        <v>387</v>
      </c>
      <c r="B1776" s="891" t="s">
        <v>6552</v>
      </c>
      <c r="C1776" s="891" t="s">
        <v>387</v>
      </c>
      <c r="D1776" s="892">
        <v>17292.060000000001</v>
      </c>
    </row>
    <row r="1777" spans="1:4">
      <c r="A1777" s="891" t="s">
        <v>6553</v>
      </c>
      <c r="B1777" s="891" t="s">
        <v>270</v>
      </c>
      <c r="C1777" s="891" t="s">
        <v>6553</v>
      </c>
      <c r="D1777" s="892">
        <v>7355.74</v>
      </c>
    </row>
    <row r="1778" spans="1:4">
      <c r="A1778" s="891" t="s">
        <v>6554</v>
      </c>
      <c r="B1778" s="891" t="s">
        <v>271</v>
      </c>
      <c r="C1778" s="891" t="s">
        <v>6554</v>
      </c>
      <c r="D1778" s="892">
        <v>6364.65</v>
      </c>
    </row>
    <row r="1779" spans="1:4">
      <c r="A1779" s="891" t="s">
        <v>5494</v>
      </c>
      <c r="B1779" s="891" t="s">
        <v>281</v>
      </c>
      <c r="C1779" s="891" t="s">
        <v>5494</v>
      </c>
      <c r="D1779" s="892">
        <v>20786.43</v>
      </c>
    </row>
    <row r="1780" spans="1:4">
      <c r="A1780" s="891" t="s">
        <v>5495</v>
      </c>
      <c r="B1780" s="891" t="s">
        <v>201</v>
      </c>
      <c r="C1780" s="891" t="s">
        <v>5495</v>
      </c>
      <c r="D1780" s="892">
        <v>7691.35</v>
      </c>
    </row>
    <row r="1781" spans="1:4">
      <c r="A1781" s="891" t="s">
        <v>5496</v>
      </c>
      <c r="B1781" s="891" t="s">
        <v>203</v>
      </c>
      <c r="C1781" s="891" t="s">
        <v>5496</v>
      </c>
      <c r="D1781" s="892">
        <v>8253.11</v>
      </c>
    </row>
    <row r="1782" spans="1:4">
      <c r="A1782" s="891" t="s">
        <v>7720</v>
      </c>
      <c r="B1782" s="891" t="s">
        <v>272</v>
      </c>
      <c r="C1782" s="891" t="s">
        <v>7720</v>
      </c>
      <c r="D1782" s="892">
        <v>4463.26</v>
      </c>
    </row>
    <row r="1783" spans="1:4">
      <c r="A1783" s="891" t="s">
        <v>7721</v>
      </c>
      <c r="B1783" s="891" t="s">
        <v>354</v>
      </c>
      <c r="C1783" s="891" t="s">
        <v>7721</v>
      </c>
      <c r="D1783" s="892">
        <v>41569.07</v>
      </c>
    </row>
    <row r="1784" spans="1:4">
      <c r="A1784" s="891" t="s">
        <v>5497</v>
      </c>
      <c r="B1784" s="891" t="s">
        <v>351</v>
      </c>
      <c r="C1784" s="891" t="s">
        <v>5497</v>
      </c>
      <c r="D1784" s="892">
        <v>8747.7900000000009</v>
      </c>
    </row>
    <row r="1785" spans="1:4">
      <c r="A1785" s="891" t="s">
        <v>5498</v>
      </c>
      <c r="B1785" s="891" t="s">
        <v>216</v>
      </c>
      <c r="C1785" s="891" t="s">
        <v>5498</v>
      </c>
      <c r="D1785" s="892">
        <v>12331.72</v>
      </c>
    </row>
    <row r="1786" spans="1:4">
      <c r="A1786" s="891" t="s">
        <v>7722</v>
      </c>
      <c r="B1786" s="891" t="s">
        <v>220</v>
      </c>
      <c r="C1786" s="891" t="s">
        <v>7722</v>
      </c>
      <c r="D1786" s="892">
        <v>12285.65</v>
      </c>
    </row>
    <row r="1787" spans="1:4">
      <c r="A1787" s="891" t="s">
        <v>7723</v>
      </c>
      <c r="B1787" s="891" t="s">
        <v>221</v>
      </c>
      <c r="C1787" s="891" t="s">
        <v>7723</v>
      </c>
      <c r="D1787" s="892">
        <v>40794.58</v>
      </c>
    </row>
    <row r="1788" spans="1:4">
      <c r="A1788" s="891" t="s">
        <v>6555</v>
      </c>
      <c r="B1788" s="891" t="s">
        <v>208</v>
      </c>
      <c r="C1788" s="891" t="s">
        <v>6555</v>
      </c>
      <c r="D1788" s="892">
        <v>12736.58</v>
      </c>
    </row>
    <row r="1789" spans="1:4">
      <c r="A1789" s="891" t="s">
        <v>7724</v>
      </c>
      <c r="B1789" s="891" t="s">
        <v>218</v>
      </c>
      <c r="C1789" s="891" t="s">
        <v>7724</v>
      </c>
      <c r="D1789" s="892">
        <v>12285.65</v>
      </c>
    </row>
    <row r="1790" spans="1:4">
      <c r="A1790" s="891" t="s">
        <v>7725</v>
      </c>
      <c r="B1790" s="891" t="s">
        <v>219</v>
      </c>
      <c r="C1790" s="891" t="s">
        <v>7725</v>
      </c>
      <c r="D1790" s="892">
        <v>40794.58</v>
      </c>
    </row>
    <row r="1791" spans="1:4">
      <c r="A1791" s="891" t="s">
        <v>7726</v>
      </c>
      <c r="B1791" s="891" t="s">
        <v>224</v>
      </c>
      <c r="C1791" s="891" t="s">
        <v>7726</v>
      </c>
      <c r="D1791" s="892">
        <v>19592.43</v>
      </c>
    </row>
    <row r="1792" spans="1:4">
      <c r="A1792" s="891" t="s">
        <v>7727</v>
      </c>
      <c r="B1792" s="891" t="s">
        <v>225</v>
      </c>
      <c r="C1792" s="891" t="s">
        <v>7727</v>
      </c>
      <c r="D1792" s="892">
        <v>65389.41</v>
      </c>
    </row>
    <row r="1793" spans="1:4">
      <c r="A1793" s="891" t="s">
        <v>6556</v>
      </c>
      <c r="B1793" s="891" t="s">
        <v>6557</v>
      </c>
      <c r="C1793" s="891" t="s">
        <v>6556</v>
      </c>
      <c r="D1793" s="892">
        <v>690967.34</v>
      </c>
    </row>
    <row r="1794" spans="1:4">
      <c r="A1794" s="891" t="s">
        <v>7728</v>
      </c>
      <c r="B1794" s="891" t="s">
        <v>2365</v>
      </c>
      <c r="C1794" s="891" t="s">
        <v>7728</v>
      </c>
      <c r="D1794" s="892">
        <v>27432.61</v>
      </c>
    </row>
    <row r="1795" spans="1:4">
      <c r="A1795" s="891" t="s">
        <v>7729</v>
      </c>
      <c r="B1795" s="891" t="s">
        <v>404</v>
      </c>
      <c r="C1795" s="891" t="s">
        <v>7729</v>
      </c>
      <c r="D1795" s="892">
        <v>14495.09</v>
      </c>
    </row>
    <row r="1796" spans="1:4">
      <c r="A1796" s="891" t="s">
        <v>7730</v>
      </c>
      <c r="B1796" s="891" t="s">
        <v>277</v>
      </c>
      <c r="C1796" s="891" t="s">
        <v>7730</v>
      </c>
      <c r="D1796" s="892">
        <v>4698.08</v>
      </c>
    </row>
    <row r="1797" spans="1:4">
      <c r="A1797" s="891" t="s">
        <v>7731</v>
      </c>
      <c r="B1797" s="891" t="s">
        <v>276</v>
      </c>
      <c r="C1797" s="891" t="s">
        <v>7731</v>
      </c>
      <c r="D1797" s="892">
        <v>11744.66</v>
      </c>
    </row>
    <row r="1798" spans="1:4">
      <c r="A1798" s="891" t="s">
        <v>7732</v>
      </c>
      <c r="B1798" s="891" t="s">
        <v>227</v>
      </c>
      <c r="C1798" s="891" t="s">
        <v>7732</v>
      </c>
      <c r="D1798" s="892">
        <v>22122.53</v>
      </c>
    </row>
    <row r="1799" spans="1:4">
      <c r="A1799" s="891" t="s">
        <v>7733</v>
      </c>
      <c r="B1799" s="891" t="s">
        <v>226</v>
      </c>
      <c r="C1799" s="891" t="s">
        <v>7733</v>
      </c>
      <c r="D1799" s="892">
        <v>73487.12</v>
      </c>
    </row>
    <row r="1800" spans="1:4">
      <c r="A1800" s="891" t="s">
        <v>7734</v>
      </c>
      <c r="B1800" s="891" t="s">
        <v>299</v>
      </c>
      <c r="C1800" s="891" t="s">
        <v>7734</v>
      </c>
      <c r="D1800" s="892">
        <v>10565.11</v>
      </c>
    </row>
    <row r="1801" spans="1:4">
      <c r="A1801" s="891" t="s">
        <v>7735</v>
      </c>
      <c r="B1801" s="891" t="s">
        <v>278</v>
      </c>
      <c r="C1801" s="891" t="s">
        <v>7735</v>
      </c>
      <c r="D1801" s="892">
        <v>7447.94</v>
      </c>
    </row>
    <row r="1802" spans="1:4">
      <c r="A1802" s="891" t="s">
        <v>7736</v>
      </c>
      <c r="B1802" s="891" t="s">
        <v>284</v>
      </c>
      <c r="C1802" s="891" t="s">
        <v>7736</v>
      </c>
      <c r="D1802" s="892">
        <v>9343.43</v>
      </c>
    </row>
    <row r="1803" spans="1:4">
      <c r="A1803" s="891" t="s">
        <v>7737</v>
      </c>
      <c r="B1803" s="891" t="s">
        <v>287</v>
      </c>
      <c r="C1803" s="891" t="s">
        <v>7737</v>
      </c>
      <c r="D1803" s="892">
        <v>9343.43</v>
      </c>
    </row>
    <row r="1804" spans="1:4">
      <c r="A1804" s="891" t="s">
        <v>7738</v>
      </c>
      <c r="B1804" s="891" t="s">
        <v>229</v>
      </c>
      <c r="C1804" s="891" t="s">
        <v>7738</v>
      </c>
      <c r="D1804" s="892">
        <v>6504.65</v>
      </c>
    </row>
    <row r="1805" spans="1:4">
      <c r="A1805" s="891" t="s">
        <v>7739</v>
      </c>
      <c r="B1805" s="891" t="s">
        <v>231</v>
      </c>
      <c r="C1805" s="891" t="s">
        <v>7739</v>
      </c>
      <c r="D1805" s="892">
        <v>22766.27</v>
      </c>
    </row>
    <row r="1806" spans="1:4">
      <c r="A1806" s="891" t="s">
        <v>7740</v>
      </c>
      <c r="B1806" s="891" t="s">
        <v>293</v>
      </c>
      <c r="C1806" s="891" t="s">
        <v>7740</v>
      </c>
      <c r="D1806" s="892">
        <v>7459.41</v>
      </c>
    </row>
    <row r="1807" spans="1:4">
      <c r="A1807" s="891" t="s">
        <v>8742</v>
      </c>
      <c r="B1807" s="891" t="s">
        <v>8442</v>
      </c>
      <c r="C1807" s="891" t="s">
        <v>8742</v>
      </c>
      <c r="D1807" s="892">
        <v>5964.59</v>
      </c>
    </row>
    <row r="1808" spans="1:4">
      <c r="A1808" s="891" t="s">
        <v>7741</v>
      </c>
      <c r="B1808" s="891" t="s">
        <v>295</v>
      </c>
      <c r="C1808" s="891" t="s">
        <v>7741</v>
      </c>
      <c r="D1808" s="892">
        <v>9405.6200000000008</v>
      </c>
    </row>
    <row r="1809" spans="1:4">
      <c r="A1809" s="891" t="s">
        <v>7742</v>
      </c>
      <c r="B1809" s="891" t="s">
        <v>7126</v>
      </c>
      <c r="C1809" s="891" t="s">
        <v>7742</v>
      </c>
      <c r="D1809" s="892">
        <v>9405.6200000000008</v>
      </c>
    </row>
    <row r="1810" spans="1:4">
      <c r="A1810" s="891" t="s">
        <v>7743</v>
      </c>
      <c r="B1810" s="891" t="s">
        <v>296</v>
      </c>
      <c r="C1810" s="891" t="s">
        <v>7743</v>
      </c>
      <c r="D1810" s="892">
        <v>15932.01</v>
      </c>
    </row>
    <row r="1811" spans="1:4">
      <c r="A1811" s="891" t="s">
        <v>5499</v>
      </c>
      <c r="B1811" s="891" t="s">
        <v>335</v>
      </c>
      <c r="C1811" s="891" t="s">
        <v>5499</v>
      </c>
      <c r="D1811" s="892">
        <v>9191.35</v>
      </c>
    </row>
    <row r="1812" spans="1:4">
      <c r="A1812" s="891" t="s">
        <v>7744</v>
      </c>
      <c r="B1812" s="891" t="s">
        <v>331</v>
      </c>
      <c r="C1812" s="891" t="s">
        <v>7744</v>
      </c>
      <c r="D1812" s="892">
        <v>32036.67</v>
      </c>
    </row>
    <row r="1813" spans="1:4">
      <c r="A1813" s="891" t="s">
        <v>7745</v>
      </c>
      <c r="B1813" s="891" t="s">
        <v>2367</v>
      </c>
      <c r="C1813" s="891" t="s">
        <v>7745</v>
      </c>
      <c r="D1813" s="892">
        <v>30522.85</v>
      </c>
    </row>
    <row r="1814" spans="1:4">
      <c r="A1814" s="891" t="s">
        <v>7746</v>
      </c>
      <c r="B1814" s="891" t="s">
        <v>2369</v>
      </c>
      <c r="C1814" s="891" t="s">
        <v>7746</v>
      </c>
      <c r="D1814" s="892">
        <v>22185.06</v>
      </c>
    </row>
    <row r="1815" spans="1:4">
      <c r="A1815" s="891" t="s">
        <v>7747</v>
      </c>
      <c r="B1815" s="891" t="s">
        <v>333</v>
      </c>
      <c r="C1815" s="891" t="s">
        <v>7747</v>
      </c>
      <c r="D1815" s="892">
        <v>11530.64</v>
      </c>
    </row>
    <row r="1816" spans="1:4">
      <c r="A1816" s="891" t="s">
        <v>7748</v>
      </c>
      <c r="B1816" s="891" t="s">
        <v>332</v>
      </c>
      <c r="C1816" s="891" t="s">
        <v>7748</v>
      </c>
      <c r="D1816" s="892">
        <v>19383.84</v>
      </c>
    </row>
    <row r="1817" spans="1:4">
      <c r="A1817" s="891" t="s">
        <v>7749</v>
      </c>
      <c r="B1817" s="891" t="s">
        <v>2371</v>
      </c>
      <c r="C1817" s="891" t="s">
        <v>7749</v>
      </c>
      <c r="D1817" s="892">
        <v>25489.35</v>
      </c>
    </row>
    <row r="1818" spans="1:4">
      <c r="A1818" s="891" t="s">
        <v>7750</v>
      </c>
      <c r="B1818" s="891" t="s">
        <v>288</v>
      </c>
      <c r="C1818" s="891" t="s">
        <v>7750</v>
      </c>
      <c r="D1818" s="892">
        <v>7459.41</v>
      </c>
    </row>
    <row r="1819" spans="1:4">
      <c r="A1819" s="891" t="s">
        <v>7751</v>
      </c>
      <c r="B1819" s="891" t="s">
        <v>297</v>
      </c>
      <c r="C1819" s="891" t="s">
        <v>7751</v>
      </c>
      <c r="D1819" s="892">
        <v>18395.89</v>
      </c>
    </row>
    <row r="1820" spans="1:4">
      <c r="A1820" s="891" t="s">
        <v>7752</v>
      </c>
      <c r="B1820" s="891" t="s">
        <v>6558</v>
      </c>
      <c r="C1820" s="891" t="s">
        <v>7752</v>
      </c>
      <c r="D1820" s="892">
        <v>154793.25</v>
      </c>
    </row>
    <row r="1821" spans="1:4">
      <c r="A1821" s="891" t="s">
        <v>7753</v>
      </c>
      <c r="B1821" s="891" t="s">
        <v>301</v>
      </c>
      <c r="C1821" s="891" t="s">
        <v>7753</v>
      </c>
      <c r="D1821" s="892">
        <v>15831.17</v>
      </c>
    </row>
    <row r="1822" spans="1:4">
      <c r="A1822" s="891" t="s">
        <v>7754</v>
      </c>
      <c r="B1822" s="891" t="s">
        <v>302</v>
      </c>
      <c r="C1822" s="891" t="s">
        <v>7754</v>
      </c>
      <c r="D1822" s="892">
        <v>21461.24</v>
      </c>
    </row>
    <row r="1823" spans="1:4">
      <c r="A1823" s="891" t="s">
        <v>5500</v>
      </c>
      <c r="B1823" s="891" t="s">
        <v>348</v>
      </c>
      <c r="C1823" s="891" t="s">
        <v>5500</v>
      </c>
      <c r="D1823" s="892">
        <v>2299.36</v>
      </c>
    </row>
    <row r="1824" spans="1:4">
      <c r="A1824" s="891" t="s">
        <v>7755</v>
      </c>
      <c r="B1824" s="891" t="s">
        <v>300</v>
      </c>
      <c r="C1824" s="891" t="s">
        <v>7755</v>
      </c>
      <c r="D1824" s="892">
        <v>12297.51</v>
      </c>
    </row>
    <row r="1825" spans="1:4">
      <c r="A1825" s="891" t="s">
        <v>7756</v>
      </c>
      <c r="B1825" s="891" t="s">
        <v>358</v>
      </c>
      <c r="C1825" s="891" t="s">
        <v>7756</v>
      </c>
      <c r="D1825" s="892">
        <v>8667.68</v>
      </c>
    </row>
    <row r="1826" spans="1:4">
      <c r="A1826" s="891" t="s">
        <v>8432</v>
      </c>
      <c r="B1826" s="891" t="s">
        <v>311</v>
      </c>
      <c r="C1826" s="891" t="s">
        <v>8432</v>
      </c>
      <c r="D1826" s="892">
        <v>7213.91</v>
      </c>
    </row>
    <row r="1827" spans="1:4">
      <c r="A1827" s="891" t="s">
        <v>9071</v>
      </c>
      <c r="B1827" s="891" t="s">
        <v>9066</v>
      </c>
      <c r="C1827" s="891" t="s">
        <v>9071</v>
      </c>
      <c r="D1827" s="892">
        <v>79882.23</v>
      </c>
    </row>
    <row r="1828" spans="1:4">
      <c r="A1828" s="891" t="s">
        <v>7757</v>
      </c>
      <c r="B1828" s="891" t="s">
        <v>330</v>
      </c>
      <c r="C1828" s="891" t="s">
        <v>7757</v>
      </c>
      <c r="D1828" s="892">
        <v>13033.85</v>
      </c>
    </row>
    <row r="1829" spans="1:4">
      <c r="A1829" s="891" t="s">
        <v>7758</v>
      </c>
      <c r="B1829" s="891" t="s">
        <v>273</v>
      </c>
      <c r="C1829" s="891" t="s">
        <v>7758</v>
      </c>
      <c r="D1829" s="892">
        <v>4202.54</v>
      </c>
    </row>
    <row r="1830" spans="1:4">
      <c r="A1830" s="891" t="s">
        <v>7759</v>
      </c>
      <c r="B1830" s="891" t="s">
        <v>342</v>
      </c>
      <c r="C1830" s="891" t="s">
        <v>7759</v>
      </c>
      <c r="D1830" s="892">
        <v>108514.51</v>
      </c>
    </row>
    <row r="1831" spans="1:4">
      <c r="A1831" s="891" t="s">
        <v>7760</v>
      </c>
      <c r="B1831" s="891" t="s">
        <v>313</v>
      </c>
      <c r="C1831" s="891" t="s">
        <v>7760</v>
      </c>
      <c r="D1831" s="892">
        <v>130054.02</v>
      </c>
    </row>
    <row r="1832" spans="1:4">
      <c r="A1832" s="891" t="s">
        <v>5501</v>
      </c>
      <c r="B1832" s="891" t="s">
        <v>2391</v>
      </c>
      <c r="C1832" s="891" t="s">
        <v>5501</v>
      </c>
      <c r="D1832" s="892">
        <v>127688.69</v>
      </c>
    </row>
    <row r="1833" spans="1:4">
      <c r="A1833" s="891" t="s">
        <v>5502</v>
      </c>
      <c r="B1833" s="891" t="s">
        <v>2389</v>
      </c>
      <c r="C1833" s="891" t="s">
        <v>5502</v>
      </c>
      <c r="D1833" s="892">
        <v>123440.8</v>
      </c>
    </row>
    <row r="1834" spans="1:4">
      <c r="A1834" s="891" t="s">
        <v>5503</v>
      </c>
      <c r="B1834" s="891" t="s">
        <v>2390</v>
      </c>
      <c r="C1834" s="891" t="s">
        <v>5503</v>
      </c>
      <c r="D1834" s="892">
        <v>129051.1</v>
      </c>
    </row>
    <row r="1835" spans="1:4">
      <c r="A1835" s="891" t="s">
        <v>5504</v>
      </c>
      <c r="B1835" s="891" t="s">
        <v>2392</v>
      </c>
      <c r="C1835" s="891" t="s">
        <v>5504</v>
      </c>
      <c r="D1835" s="892">
        <v>133921.31</v>
      </c>
    </row>
    <row r="1836" spans="1:4">
      <c r="A1836" s="891" t="s">
        <v>5505</v>
      </c>
      <c r="B1836" s="891" t="s">
        <v>2393</v>
      </c>
      <c r="C1836" s="891" t="s">
        <v>5505</v>
      </c>
      <c r="D1836" s="892">
        <v>142178.39000000001</v>
      </c>
    </row>
    <row r="1837" spans="1:4">
      <c r="A1837" s="891" t="s">
        <v>5506</v>
      </c>
      <c r="B1837" s="891" t="s">
        <v>372</v>
      </c>
      <c r="C1837" s="891" t="s">
        <v>5506</v>
      </c>
      <c r="D1837" s="892">
        <v>143249.34</v>
      </c>
    </row>
    <row r="1838" spans="1:4">
      <c r="A1838" s="891" t="s">
        <v>5507</v>
      </c>
      <c r="B1838" s="891" t="s">
        <v>2394</v>
      </c>
      <c r="C1838" s="891" t="s">
        <v>5507</v>
      </c>
      <c r="D1838" s="892">
        <v>120284.42</v>
      </c>
    </row>
    <row r="1839" spans="1:4">
      <c r="A1839" s="891" t="s">
        <v>5508</v>
      </c>
      <c r="B1839" s="891" t="s">
        <v>5296</v>
      </c>
      <c r="C1839" s="891" t="s">
        <v>5508</v>
      </c>
      <c r="D1839" s="892">
        <v>572371.74</v>
      </c>
    </row>
    <row r="1840" spans="1:4">
      <c r="A1840" s="891" t="s">
        <v>5509</v>
      </c>
      <c r="B1840" s="891" t="s">
        <v>374</v>
      </c>
      <c r="C1840" s="891" t="s">
        <v>5509</v>
      </c>
      <c r="D1840" s="892">
        <v>719867.23</v>
      </c>
    </row>
    <row r="1841" spans="1:4">
      <c r="A1841" s="891" t="s">
        <v>7761</v>
      </c>
      <c r="B1841" s="891" t="s">
        <v>280</v>
      </c>
      <c r="C1841" s="891" t="s">
        <v>7761</v>
      </c>
      <c r="D1841" s="892">
        <v>103250.8</v>
      </c>
    </row>
    <row r="1842" spans="1:4">
      <c r="A1842" s="891" t="s">
        <v>7762</v>
      </c>
      <c r="B1842" s="891" t="s">
        <v>202</v>
      </c>
      <c r="C1842" s="891" t="s">
        <v>7762</v>
      </c>
      <c r="D1842" s="892">
        <v>95386.92</v>
      </c>
    </row>
    <row r="1843" spans="1:4">
      <c r="A1843" s="891" t="s">
        <v>5510</v>
      </c>
      <c r="B1843" s="891" t="s">
        <v>205</v>
      </c>
      <c r="C1843" s="891" t="s">
        <v>5510</v>
      </c>
      <c r="D1843" s="892">
        <v>80645.33</v>
      </c>
    </row>
    <row r="1844" spans="1:4">
      <c r="A1844" s="891" t="s">
        <v>5511</v>
      </c>
      <c r="B1844" s="891" t="s">
        <v>377</v>
      </c>
      <c r="C1844" s="891" t="s">
        <v>5511</v>
      </c>
      <c r="D1844" s="892">
        <v>122526.66</v>
      </c>
    </row>
    <row r="1845" spans="1:4">
      <c r="A1845" s="891" t="s">
        <v>5512</v>
      </c>
      <c r="B1845" s="891" t="s">
        <v>4813</v>
      </c>
      <c r="C1845" s="891" t="s">
        <v>5512</v>
      </c>
      <c r="D1845" s="892">
        <v>111116.32</v>
      </c>
    </row>
    <row r="1846" spans="1:4">
      <c r="A1846" s="891" t="s">
        <v>7763</v>
      </c>
      <c r="B1846" s="891" t="s">
        <v>350</v>
      </c>
      <c r="C1846" s="891" t="s">
        <v>7763</v>
      </c>
      <c r="D1846" s="892">
        <v>218210.43</v>
      </c>
    </row>
    <row r="1847" spans="1:4">
      <c r="A1847" s="891" t="s">
        <v>7764</v>
      </c>
      <c r="B1847" s="891" t="s">
        <v>5333</v>
      </c>
      <c r="C1847" s="891" t="s">
        <v>7764</v>
      </c>
      <c r="D1847" s="892">
        <v>261985.14</v>
      </c>
    </row>
    <row r="1848" spans="1:4">
      <c r="A1848" s="891" t="s">
        <v>7765</v>
      </c>
      <c r="B1848" s="891" t="s">
        <v>345</v>
      </c>
      <c r="C1848" s="891" t="s">
        <v>7765</v>
      </c>
      <c r="D1848" s="892">
        <v>98341.53</v>
      </c>
    </row>
    <row r="1849" spans="1:4">
      <c r="A1849" s="891" t="s">
        <v>7766</v>
      </c>
      <c r="B1849" s="891" t="s">
        <v>446</v>
      </c>
      <c r="C1849" s="891" t="s">
        <v>7766</v>
      </c>
      <c r="D1849" s="892">
        <v>240883.47</v>
      </c>
    </row>
    <row r="1850" spans="1:4">
      <c r="A1850" s="891" t="s">
        <v>7767</v>
      </c>
      <c r="B1850" s="891" t="s">
        <v>3958</v>
      </c>
      <c r="C1850" s="891" t="s">
        <v>7767</v>
      </c>
      <c r="D1850" s="892">
        <v>97830.14</v>
      </c>
    </row>
    <row r="1851" spans="1:4">
      <c r="A1851" s="891" t="s">
        <v>7768</v>
      </c>
      <c r="B1851" s="891" t="s">
        <v>4644</v>
      </c>
      <c r="C1851" s="891" t="s">
        <v>7768</v>
      </c>
      <c r="D1851" s="892">
        <v>137339.43</v>
      </c>
    </row>
    <row r="1852" spans="1:4">
      <c r="A1852" s="891" t="s">
        <v>7769</v>
      </c>
      <c r="B1852" s="891" t="s">
        <v>285</v>
      </c>
      <c r="C1852" s="891" t="s">
        <v>7769</v>
      </c>
      <c r="D1852" s="892">
        <v>171919.05</v>
      </c>
    </row>
    <row r="1853" spans="1:4">
      <c r="A1853" s="891" t="s">
        <v>7770</v>
      </c>
      <c r="B1853" s="891" t="s">
        <v>4645</v>
      </c>
      <c r="C1853" s="891" t="s">
        <v>7770</v>
      </c>
      <c r="D1853" s="892">
        <v>171919.05</v>
      </c>
    </row>
    <row r="1854" spans="1:4">
      <c r="A1854" s="891" t="s">
        <v>7771</v>
      </c>
      <c r="B1854" s="891" t="s">
        <v>230</v>
      </c>
      <c r="C1854" s="891" t="s">
        <v>7771</v>
      </c>
      <c r="D1854" s="892">
        <v>93243.25</v>
      </c>
    </row>
    <row r="1855" spans="1:4">
      <c r="A1855" s="891" t="s">
        <v>7772</v>
      </c>
      <c r="B1855" s="891" t="s">
        <v>343</v>
      </c>
      <c r="C1855" s="891" t="s">
        <v>7772</v>
      </c>
      <c r="D1855" s="892">
        <v>119597.28</v>
      </c>
    </row>
    <row r="1856" spans="1:4">
      <c r="A1856" s="891" t="s">
        <v>5513</v>
      </c>
      <c r="B1856" s="891" t="s">
        <v>378</v>
      </c>
      <c r="C1856" s="891" t="s">
        <v>5513</v>
      </c>
      <c r="D1856" s="892">
        <v>170234.62</v>
      </c>
    </row>
    <row r="1857" spans="1:4">
      <c r="A1857" s="891" t="s">
        <v>5514</v>
      </c>
      <c r="B1857" s="891" t="s">
        <v>406</v>
      </c>
      <c r="C1857" s="891" t="s">
        <v>5514</v>
      </c>
      <c r="D1857" s="892">
        <v>219720.7</v>
      </c>
    </row>
    <row r="1858" spans="1:4">
      <c r="A1858" s="891" t="s">
        <v>7773</v>
      </c>
      <c r="B1858" s="891" t="s">
        <v>294</v>
      </c>
      <c r="C1858" s="891" t="s">
        <v>7773</v>
      </c>
      <c r="D1858" s="892">
        <v>122884.08</v>
      </c>
    </row>
    <row r="1859" spans="1:4">
      <c r="A1859" s="891" t="s">
        <v>5515</v>
      </c>
      <c r="B1859" s="891" t="s">
        <v>336</v>
      </c>
      <c r="C1859" s="891" t="s">
        <v>5515</v>
      </c>
      <c r="D1859" s="892">
        <v>151000.70000000001</v>
      </c>
    </row>
    <row r="1860" spans="1:4">
      <c r="A1860" s="891" t="s">
        <v>7774</v>
      </c>
      <c r="B1860" s="891" t="s">
        <v>233</v>
      </c>
      <c r="C1860" s="891" t="s">
        <v>7774</v>
      </c>
      <c r="D1860" s="892">
        <v>93298.09</v>
      </c>
    </row>
    <row r="1861" spans="1:4">
      <c r="A1861" s="891" t="s">
        <v>5516</v>
      </c>
      <c r="B1861" s="891" t="s">
        <v>289</v>
      </c>
      <c r="C1861" s="891" t="s">
        <v>5516</v>
      </c>
      <c r="D1861" s="892">
        <v>3866.52</v>
      </c>
    </row>
    <row r="1862" spans="1:4">
      <c r="A1862" s="891" t="s">
        <v>5517</v>
      </c>
      <c r="B1862" s="891" t="s">
        <v>360</v>
      </c>
      <c r="C1862" s="891" t="s">
        <v>5517</v>
      </c>
      <c r="D1862" s="892">
        <v>134275.85</v>
      </c>
    </row>
    <row r="1863" spans="1:4">
      <c r="A1863" s="891" t="s">
        <v>5518</v>
      </c>
      <c r="B1863" s="891" t="s">
        <v>4814</v>
      </c>
      <c r="C1863" s="891" t="s">
        <v>5518</v>
      </c>
      <c r="D1863" s="892">
        <v>243118.4</v>
      </c>
    </row>
    <row r="1864" spans="1:4">
      <c r="A1864" s="891" t="s">
        <v>7775</v>
      </c>
      <c r="B1864" s="891" t="s">
        <v>347</v>
      </c>
      <c r="C1864" s="891" t="s">
        <v>7775</v>
      </c>
      <c r="D1864" s="892">
        <v>203288.67</v>
      </c>
    </row>
    <row r="1865" spans="1:4">
      <c r="A1865" s="891" t="s">
        <v>7776</v>
      </c>
      <c r="B1865" s="891" t="s">
        <v>6330</v>
      </c>
      <c r="C1865" s="891" t="s">
        <v>7776</v>
      </c>
      <c r="D1865" s="892">
        <v>1641461.35</v>
      </c>
    </row>
    <row r="1866" spans="1:4">
      <c r="A1866" s="891" t="s">
        <v>5519</v>
      </c>
      <c r="B1866" s="891" t="s">
        <v>381</v>
      </c>
      <c r="C1866" s="891" t="s">
        <v>5519</v>
      </c>
      <c r="D1866" s="892">
        <v>98236.77</v>
      </c>
    </row>
    <row r="1867" spans="1:4">
      <c r="A1867" s="891" t="s">
        <v>6324</v>
      </c>
      <c r="B1867" s="891" t="s">
        <v>207</v>
      </c>
      <c r="C1867" s="891" t="s">
        <v>6324</v>
      </c>
      <c r="D1867" s="892">
        <v>88993.88</v>
      </c>
    </row>
    <row r="1868" spans="1:4">
      <c r="A1868" s="891" t="s">
        <v>7777</v>
      </c>
      <c r="B1868" s="891" t="s">
        <v>405</v>
      </c>
      <c r="C1868" s="891" t="s">
        <v>7777</v>
      </c>
      <c r="D1868" s="892">
        <v>527392.71</v>
      </c>
    </row>
    <row r="1869" spans="1:4">
      <c r="A1869" s="891" t="s">
        <v>7778</v>
      </c>
      <c r="B1869" s="891" t="s">
        <v>7149</v>
      </c>
      <c r="C1869" s="891" t="s">
        <v>7778</v>
      </c>
      <c r="D1869" s="892">
        <v>1224304.51</v>
      </c>
    </row>
    <row r="1870" spans="1:4">
      <c r="A1870" s="891" t="s">
        <v>5520</v>
      </c>
      <c r="B1870" s="891" t="s">
        <v>383</v>
      </c>
      <c r="C1870" s="891" t="s">
        <v>5520</v>
      </c>
      <c r="D1870" s="892">
        <v>183851.14</v>
      </c>
    </row>
    <row r="1871" spans="1:4">
      <c r="A1871" s="891" t="s">
        <v>5521</v>
      </c>
      <c r="B1871" s="891" t="s">
        <v>6559</v>
      </c>
      <c r="C1871" s="891" t="s">
        <v>5521</v>
      </c>
      <c r="D1871" s="892">
        <v>350763.7</v>
      </c>
    </row>
    <row r="1872" spans="1:4">
      <c r="A1872" s="891" t="s">
        <v>5522</v>
      </c>
      <c r="B1872" s="891" t="s">
        <v>340</v>
      </c>
      <c r="C1872" s="891" t="s">
        <v>5522</v>
      </c>
      <c r="D1872" s="892">
        <v>112541.18</v>
      </c>
    </row>
    <row r="1873" spans="1:4">
      <c r="A1873" s="891" t="s">
        <v>7779</v>
      </c>
      <c r="B1873" s="891" t="s">
        <v>338</v>
      </c>
      <c r="C1873" s="891" t="s">
        <v>7779</v>
      </c>
      <c r="D1873" s="892">
        <v>119766.82</v>
      </c>
    </row>
    <row r="1874" spans="1:4">
      <c r="A1874" s="891" t="s">
        <v>5523</v>
      </c>
      <c r="B1874" s="891" t="s">
        <v>407</v>
      </c>
      <c r="C1874" s="891" t="s">
        <v>5523</v>
      </c>
      <c r="D1874" s="892">
        <v>142584.51</v>
      </c>
    </row>
    <row r="1875" spans="1:4">
      <c r="A1875" s="891" t="s">
        <v>5524</v>
      </c>
      <c r="B1875" s="891" t="s">
        <v>275</v>
      </c>
      <c r="C1875" s="891" t="s">
        <v>5524</v>
      </c>
      <c r="D1875" s="892">
        <v>2079327.63</v>
      </c>
    </row>
    <row r="1876" spans="1:4">
      <c r="A1876" s="891" t="s">
        <v>5525</v>
      </c>
      <c r="B1876" s="891" t="s">
        <v>2338</v>
      </c>
      <c r="C1876" s="891" t="s">
        <v>5525</v>
      </c>
      <c r="D1876" s="892">
        <v>412049.55</v>
      </c>
    </row>
    <row r="1877" spans="1:4">
      <c r="A1877" s="891" t="s">
        <v>5526</v>
      </c>
      <c r="B1877" s="891" t="s">
        <v>371</v>
      </c>
      <c r="C1877" s="891" t="s">
        <v>5526</v>
      </c>
      <c r="D1877" s="892">
        <v>1022459.98</v>
      </c>
    </row>
    <row r="1878" spans="1:4">
      <c r="A1878" s="891" t="s">
        <v>7780</v>
      </c>
      <c r="B1878" s="891" t="s">
        <v>200</v>
      </c>
      <c r="C1878" s="891" t="s">
        <v>7780</v>
      </c>
      <c r="D1878" s="892">
        <v>801013.13</v>
      </c>
    </row>
    <row r="1879" spans="1:4">
      <c r="A1879" s="891" t="s">
        <v>5527</v>
      </c>
      <c r="B1879" s="891" t="s">
        <v>204</v>
      </c>
      <c r="C1879" s="891" t="s">
        <v>5527</v>
      </c>
      <c r="D1879" s="892">
        <v>972072.08</v>
      </c>
    </row>
    <row r="1880" spans="1:4">
      <c r="A1880" s="891" t="s">
        <v>7781</v>
      </c>
      <c r="B1880" s="891" t="s">
        <v>349</v>
      </c>
      <c r="C1880" s="891" t="s">
        <v>7781</v>
      </c>
      <c r="D1880" s="892">
        <v>1761947.6</v>
      </c>
    </row>
    <row r="1881" spans="1:4">
      <c r="A1881" s="891" t="s">
        <v>7782</v>
      </c>
      <c r="B1881" s="891" t="s">
        <v>3991</v>
      </c>
      <c r="C1881" s="891" t="s">
        <v>7782</v>
      </c>
      <c r="D1881" s="892">
        <v>1086226.02</v>
      </c>
    </row>
    <row r="1882" spans="1:4">
      <c r="A1882" s="891" t="s">
        <v>5297</v>
      </c>
      <c r="B1882" s="891" t="s">
        <v>6560</v>
      </c>
      <c r="C1882" s="891" t="s">
        <v>5297</v>
      </c>
      <c r="D1882" s="892">
        <v>750257.46</v>
      </c>
    </row>
    <row r="1883" spans="1:4">
      <c r="A1883" s="891" t="s">
        <v>7783</v>
      </c>
      <c r="B1883" s="891" t="s">
        <v>5334</v>
      </c>
      <c r="C1883" s="891" t="s">
        <v>7783</v>
      </c>
      <c r="D1883" s="892">
        <v>2200789.02</v>
      </c>
    </row>
    <row r="1884" spans="1:4">
      <c r="A1884" s="891" t="s">
        <v>7784</v>
      </c>
      <c r="B1884" s="891" t="s">
        <v>344</v>
      </c>
      <c r="C1884" s="891" t="s">
        <v>7784</v>
      </c>
      <c r="D1884" s="892">
        <v>825824.51</v>
      </c>
    </row>
    <row r="1885" spans="1:4">
      <c r="A1885" s="891" t="s">
        <v>7785</v>
      </c>
      <c r="B1885" s="891" t="s">
        <v>3959</v>
      </c>
      <c r="C1885" s="891" t="s">
        <v>7785</v>
      </c>
      <c r="D1885" s="892">
        <v>821530.09</v>
      </c>
    </row>
    <row r="1886" spans="1:4">
      <c r="A1886" s="891" t="s">
        <v>7786</v>
      </c>
      <c r="B1886" s="891" t="s">
        <v>6561</v>
      </c>
      <c r="C1886" s="891" t="s">
        <v>7786</v>
      </c>
      <c r="D1886" s="892">
        <v>1153310</v>
      </c>
    </row>
    <row r="1887" spans="1:4">
      <c r="A1887" s="891" t="s">
        <v>7787</v>
      </c>
      <c r="B1887" s="891" t="s">
        <v>283</v>
      </c>
      <c r="C1887" s="891" t="s">
        <v>7787</v>
      </c>
      <c r="D1887" s="892">
        <v>1443692.92</v>
      </c>
    </row>
    <row r="1888" spans="1:4">
      <c r="A1888" s="891" t="s">
        <v>7788</v>
      </c>
      <c r="B1888" s="891" t="s">
        <v>4646</v>
      </c>
      <c r="C1888" s="891" t="s">
        <v>7788</v>
      </c>
      <c r="D1888" s="892">
        <v>1443692.92</v>
      </c>
    </row>
    <row r="1889" spans="1:4">
      <c r="A1889" s="891" t="s">
        <v>7789</v>
      </c>
      <c r="B1889" s="891" t="s">
        <v>228</v>
      </c>
      <c r="C1889" s="891" t="s">
        <v>7789</v>
      </c>
      <c r="D1889" s="892">
        <v>785204.05</v>
      </c>
    </row>
    <row r="1890" spans="1:4">
      <c r="A1890" s="891" t="s">
        <v>5528</v>
      </c>
      <c r="B1890" s="891" t="s">
        <v>334</v>
      </c>
      <c r="C1890" s="891" t="s">
        <v>5528</v>
      </c>
      <c r="D1890" s="892">
        <v>1268030.69</v>
      </c>
    </row>
    <row r="1891" spans="1:4">
      <c r="A1891" s="891" t="s">
        <v>7790</v>
      </c>
      <c r="B1891" s="891" t="s">
        <v>232</v>
      </c>
      <c r="C1891" s="891" t="s">
        <v>7790</v>
      </c>
      <c r="D1891" s="892">
        <v>785665.85</v>
      </c>
    </row>
    <row r="1892" spans="1:4">
      <c r="A1892" s="891" t="s">
        <v>7791</v>
      </c>
      <c r="B1892" s="891" t="s">
        <v>292</v>
      </c>
      <c r="C1892" s="891" t="s">
        <v>7791</v>
      </c>
      <c r="D1892" s="892">
        <v>1029561.57</v>
      </c>
    </row>
    <row r="1893" spans="1:4">
      <c r="A1893" s="891" t="s">
        <v>5529</v>
      </c>
      <c r="B1893" s="891" t="s">
        <v>359</v>
      </c>
      <c r="C1893" s="891" t="s">
        <v>5529</v>
      </c>
      <c r="D1893" s="892">
        <v>1165013.95</v>
      </c>
    </row>
    <row r="1894" spans="1:4">
      <c r="A1894" s="891" t="s">
        <v>7792</v>
      </c>
      <c r="B1894" s="891" t="s">
        <v>6562</v>
      </c>
      <c r="C1894" s="891" t="s">
        <v>7792</v>
      </c>
      <c r="D1894" s="892">
        <v>1377665.55</v>
      </c>
    </row>
    <row r="1895" spans="1:4">
      <c r="A1895" s="891" t="s">
        <v>7793</v>
      </c>
      <c r="B1895" s="891" t="s">
        <v>2373</v>
      </c>
      <c r="C1895" s="891" t="s">
        <v>7793</v>
      </c>
      <c r="D1895" s="892">
        <v>911252.26</v>
      </c>
    </row>
    <row r="1896" spans="1:4">
      <c r="A1896" s="891" t="s">
        <v>7794</v>
      </c>
      <c r="B1896" s="891" t="s">
        <v>355</v>
      </c>
      <c r="C1896" s="891" t="s">
        <v>7794</v>
      </c>
      <c r="D1896" s="892">
        <v>1149793.8600000001</v>
      </c>
    </row>
    <row r="1897" spans="1:4">
      <c r="A1897" s="891" t="s">
        <v>9150</v>
      </c>
      <c r="B1897" s="891" t="s">
        <v>9151</v>
      </c>
      <c r="C1897" s="891" t="s">
        <v>9150</v>
      </c>
      <c r="D1897" s="892">
        <v>1210248.3799999999</v>
      </c>
    </row>
    <row r="1898" spans="1:4">
      <c r="A1898" s="891" t="s">
        <v>7795</v>
      </c>
      <c r="B1898" s="891" t="s">
        <v>339</v>
      </c>
      <c r="C1898" s="891" t="s">
        <v>7795</v>
      </c>
      <c r="D1898" s="892">
        <v>945066.28</v>
      </c>
    </row>
    <row r="1899" spans="1:4">
      <c r="A1899" s="891" t="s">
        <v>7796</v>
      </c>
      <c r="B1899" s="891" t="s">
        <v>315</v>
      </c>
      <c r="C1899" s="891" t="s">
        <v>7796</v>
      </c>
      <c r="D1899" s="892">
        <v>1148071.42</v>
      </c>
    </row>
    <row r="1900" spans="1:4">
      <c r="A1900" s="891" t="s">
        <v>5530</v>
      </c>
      <c r="B1900" s="891" t="s">
        <v>6563</v>
      </c>
      <c r="C1900" s="891" t="s">
        <v>5530</v>
      </c>
      <c r="D1900" s="892">
        <v>4.2</v>
      </c>
    </row>
    <row r="1901" spans="1:4">
      <c r="A1901" s="891" t="s">
        <v>5531</v>
      </c>
      <c r="B1901" s="891" t="s">
        <v>6564</v>
      </c>
      <c r="C1901" s="891" t="s">
        <v>5531</v>
      </c>
      <c r="D1901" s="892">
        <v>367.5</v>
      </c>
    </row>
    <row r="1902" spans="1:4">
      <c r="A1902" s="891" t="s">
        <v>7797</v>
      </c>
      <c r="B1902" s="891" t="s">
        <v>5666</v>
      </c>
      <c r="C1902" s="891" t="s">
        <v>7797</v>
      </c>
      <c r="D1902" s="892">
        <v>1480.53</v>
      </c>
    </row>
    <row r="1903" spans="1:4">
      <c r="A1903" s="891" t="s">
        <v>7798</v>
      </c>
      <c r="B1903" s="891" t="s">
        <v>2572</v>
      </c>
      <c r="C1903" s="891" t="s">
        <v>7798</v>
      </c>
      <c r="D1903" s="892">
        <v>1579.11</v>
      </c>
    </row>
    <row r="1904" spans="1:4">
      <c r="A1904" s="891" t="s">
        <v>7799</v>
      </c>
      <c r="B1904" s="891" t="s">
        <v>2574</v>
      </c>
      <c r="C1904" s="891" t="s">
        <v>7799</v>
      </c>
      <c r="D1904" s="892">
        <v>727.72</v>
      </c>
    </row>
    <row r="1905" spans="1:4">
      <c r="A1905" s="891" t="s">
        <v>7800</v>
      </c>
      <c r="B1905" s="891" t="s">
        <v>2576</v>
      </c>
      <c r="C1905" s="891" t="s">
        <v>7800</v>
      </c>
      <c r="D1905" s="892">
        <v>1292.33</v>
      </c>
    </row>
    <row r="1906" spans="1:4">
      <c r="A1906" s="891" t="s">
        <v>7801</v>
      </c>
      <c r="B1906" s="891" t="s">
        <v>2578</v>
      </c>
      <c r="C1906" s="891" t="s">
        <v>7801</v>
      </c>
      <c r="D1906" s="892">
        <v>850.5</v>
      </c>
    </row>
    <row r="1907" spans="1:4">
      <c r="A1907" s="891" t="s">
        <v>7802</v>
      </c>
      <c r="B1907" s="891" t="s">
        <v>2580</v>
      </c>
      <c r="C1907" s="891" t="s">
        <v>7802</v>
      </c>
      <c r="D1907" s="892">
        <v>1041.3900000000001</v>
      </c>
    </row>
    <row r="1908" spans="1:4">
      <c r="A1908" s="891" t="s">
        <v>7803</v>
      </c>
      <c r="B1908" s="891" t="s">
        <v>2582</v>
      </c>
      <c r="C1908" s="891" t="s">
        <v>7803</v>
      </c>
      <c r="D1908" s="892">
        <v>1687.55</v>
      </c>
    </row>
    <row r="1909" spans="1:4">
      <c r="A1909" s="891" t="s">
        <v>7804</v>
      </c>
      <c r="B1909" s="891" t="s">
        <v>2584</v>
      </c>
      <c r="C1909" s="891" t="s">
        <v>7804</v>
      </c>
      <c r="D1909" s="892">
        <v>762.67</v>
      </c>
    </row>
    <row r="1910" spans="1:4">
      <c r="A1910" s="891" t="s">
        <v>7805</v>
      </c>
      <c r="B1910" s="891" t="s">
        <v>2586</v>
      </c>
      <c r="C1910" s="891" t="s">
        <v>7805</v>
      </c>
      <c r="D1910" s="892">
        <v>557.44000000000005</v>
      </c>
    </row>
    <row r="1911" spans="1:4">
      <c r="A1911" s="891" t="s">
        <v>7806</v>
      </c>
      <c r="B1911" s="891" t="s">
        <v>2588</v>
      </c>
      <c r="C1911" s="891" t="s">
        <v>7806</v>
      </c>
      <c r="D1911" s="892">
        <v>7475.24</v>
      </c>
    </row>
    <row r="1912" spans="1:4">
      <c r="A1912" s="891" t="s">
        <v>5669</v>
      </c>
      <c r="B1912" s="891" t="s">
        <v>5668</v>
      </c>
      <c r="C1912" s="891" t="s">
        <v>5669</v>
      </c>
      <c r="D1912" s="892">
        <v>6248.34</v>
      </c>
    </row>
    <row r="1913" spans="1:4">
      <c r="A1913" s="891" t="s">
        <v>7807</v>
      </c>
      <c r="B1913" s="891" t="s">
        <v>2590</v>
      </c>
      <c r="C1913" s="891" t="s">
        <v>7807</v>
      </c>
      <c r="D1913" s="892">
        <v>2033.49</v>
      </c>
    </row>
    <row r="1914" spans="1:4">
      <c r="A1914" s="891" t="s">
        <v>7808</v>
      </c>
      <c r="B1914" s="891" t="s">
        <v>2592</v>
      </c>
      <c r="C1914" s="891" t="s">
        <v>7808</v>
      </c>
      <c r="D1914" s="892">
        <v>1041.3900000000001</v>
      </c>
    </row>
    <row r="1915" spans="1:4">
      <c r="A1915" s="891" t="s">
        <v>7809</v>
      </c>
      <c r="B1915" s="891" t="s">
        <v>2594</v>
      </c>
      <c r="C1915" s="891" t="s">
        <v>7809</v>
      </c>
      <c r="D1915" s="892">
        <v>914.13</v>
      </c>
    </row>
    <row r="1916" spans="1:4">
      <c r="A1916" s="891" t="s">
        <v>2597</v>
      </c>
      <c r="B1916" s="891" t="s">
        <v>2596</v>
      </c>
      <c r="C1916" s="891" t="s">
        <v>2597</v>
      </c>
      <c r="D1916" s="892">
        <v>14902.93</v>
      </c>
    </row>
    <row r="1917" spans="1:4">
      <c r="A1917" s="891" t="s">
        <v>2599</v>
      </c>
      <c r="B1917" s="891" t="s">
        <v>2598</v>
      </c>
      <c r="C1917" s="891" t="s">
        <v>2599</v>
      </c>
      <c r="D1917" s="892">
        <v>14902.93</v>
      </c>
    </row>
    <row r="1918" spans="1:4">
      <c r="A1918" s="891" t="s">
        <v>2601</v>
      </c>
      <c r="B1918" s="891" t="s">
        <v>2600</v>
      </c>
      <c r="C1918" s="891" t="s">
        <v>2601</v>
      </c>
      <c r="D1918" s="892">
        <v>2796.92</v>
      </c>
    </row>
    <row r="1919" spans="1:4">
      <c r="A1919" s="891" t="s">
        <v>5532</v>
      </c>
      <c r="B1919" s="891" t="s">
        <v>2602</v>
      </c>
      <c r="C1919" s="891" t="s">
        <v>5532</v>
      </c>
      <c r="D1919" s="892">
        <v>2987.68</v>
      </c>
    </row>
    <row r="1920" spans="1:4">
      <c r="A1920" s="891" t="s">
        <v>6565</v>
      </c>
      <c r="B1920" s="891" t="s">
        <v>6566</v>
      </c>
      <c r="C1920" s="891" t="s">
        <v>6565</v>
      </c>
      <c r="D1920" s="892">
        <v>16659.54</v>
      </c>
    </row>
    <row r="1921" spans="1:4">
      <c r="A1921" s="891" t="s">
        <v>7810</v>
      </c>
      <c r="B1921" s="891" t="s">
        <v>5533</v>
      </c>
      <c r="C1921" s="891" t="s">
        <v>7810</v>
      </c>
      <c r="D1921" s="892">
        <v>5292.98</v>
      </c>
    </row>
    <row r="1922" spans="1:4">
      <c r="A1922" s="891" t="s">
        <v>2604</v>
      </c>
      <c r="B1922" s="891" t="s">
        <v>2603</v>
      </c>
      <c r="C1922" s="891" t="s">
        <v>2604</v>
      </c>
      <c r="D1922" s="892">
        <v>1955.31</v>
      </c>
    </row>
    <row r="1923" spans="1:4">
      <c r="A1923" s="891" t="s">
        <v>2606</v>
      </c>
      <c r="B1923" s="891" t="s">
        <v>2605</v>
      </c>
      <c r="C1923" s="891" t="s">
        <v>2606</v>
      </c>
      <c r="D1923" s="892">
        <v>11044.29</v>
      </c>
    </row>
    <row r="1924" spans="1:4">
      <c r="A1924" s="891" t="s">
        <v>2608</v>
      </c>
      <c r="B1924" s="891" t="s">
        <v>2607</v>
      </c>
      <c r="C1924" s="891" t="s">
        <v>2608</v>
      </c>
      <c r="D1924" s="892">
        <v>11044.29</v>
      </c>
    </row>
    <row r="1925" spans="1:4">
      <c r="A1925" s="891" t="s">
        <v>7811</v>
      </c>
      <c r="B1925" s="891" t="s">
        <v>2609</v>
      </c>
      <c r="C1925" s="891" t="s">
        <v>7811</v>
      </c>
      <c r="D1925" s="892">
        <v>763.04</v>
      </c>
    </row>
    <row r="1926" spans="1:4">
      <c r="A1926" s="891" t="s">
        <v>2612</v>
      </c>
      <c r="B1926" s="891" t="s">
        <v>2611</v>
      </c>
      <c r="C1926" s="891" t="s">
        <v>2612</v>
      </c>
      <c r="D1926" s="892">
        <v>1545.56</v>
      </c>
    </row>
    <row r="1927" spans="1:4">
      <c r="A1927" s="891" t="s">
        <v>2614</v>
      </c>
      <c r="B1927" s="891" t="s">
        <v>2613</v>
      </c>
      <c r="C1927" s="891" t="s">
        <v>2614</v>
      </c>
      <c r="D1927" s="892">
        <v>14902.93</v>
      </c>
    </row>
    <row r="1928" spans="1:4">
      <c r="A1928" s="891" t="s">
        <v>7812</v>
      </c>
      <c r="B1928" s="891" t="s">
        <v>2615</v>
      </c>
      <c r="C1928" s="891" t="s">
        <v>7812</v>
      </c>
      <c r="D1928" s="892">
        <v>1496.66</v>
      </c>
    </row>
    <row r="1929" spans="1:4">
      <c r="A1929" s="891" t="s">
        <v>7813</v>
      </c>
      <c r="B1929" s="891" t="s">
        <v>2617</v>
      </c>
      <c r="C1929" s="891" t="s">
        <v>7813</v>
      </c>
      <c r="D1929" s="892">
        <v>614.79999999999995</v>
      </c>
    </row>
    <row r="1930" spans="1:4">
      <c r="A1930" s="891" t="s">
        <v>7814</v>
      </c>
      <c r="B1930" s="891" t="s">
        <v>2619</v>
      </c>
      <c r="C1930" s="891" t="s">
        <v>7814</v>
      </c>
      <c r="D1930" s="892">
        <v>794.93</v>
      </c>
    </row>
    <row r="1931" spans="1:4">
      <c r="A1931" s="891" t="s">
        <v>7815</v>
      </c>
      <c r="B1931" s="891" t="s">
        <v>2621</v>
      </c>
      <c r="C1931" s="891" t="s">
        <v>7815</v>
      </c>
      <c r="D1931" s="892">
        <v>2312.21</v>
      </c>
    </row>
    <row r="1932" spans="1:4">
      <c r="A1932" s="891" t="s">
        <v>7816</v>
      </c>
      <c r="B1932" s="891" t="s">
        <v>2623</v>
      </c>
      <c r="C1932" s="891" t="s">
        <v>7816</v>
      </c>
      <c r="D1932" s="892">
        <v>1025.26</v>
      </c>
    </row>
    <row r="1933" spans="1:4">
      <c r="A1933" s="891" t="s">
        <v>7817</v>
      </c>
      <c r="B1933" s="891" t="s">
        <v>2625</v>
      </c>
      <c r="C1933" s="891" t="s">
        <v>7817</v>
      </c>
      <c r="D1933" s="892">
        <v>1896.69</v>
      </c>
    </row>
    <row r="1934" spans="1:4">
      <c r="A1934" s="891" t="s">
        <v>4647</v>
      </c>
      <c r="B1934" s="891" t="s">
        <v>4648</v>
      </c>
      <c r="C1934" s="891" t="s">
        <v>4647</v>
      </c>
      <c r="D1934" s="892">
        <v>4902.24</v>
      </c>
    </row>
    <row r="1935" spans="1:4">
      <c r="A1935" s="891" t="s">
        <v>7818</v>
      </c>
      <c r="B1935" s="891" t="s">
        <v>2627</v>
      </c>
      <c r="C1935" s="891" t="s">
        <v>7818</v>
      </c>
      <c r="D1935" s="892">
        <v>6198.15</v>
      </c>
    </row>
    <row r="1936" spans="1:4">
      <c r="A1936" s="891" t="s">
        <v>2630</v>
      </c>
      <c r="B1936" s="891" t="s">
        <v>2629</v>
      </c>
      <c r="C1936" s="891" t="s">
        <v>2630</v>
      </c>
      <c r="D1936" s="892">
        <v>7671.68</v>
      </c>
    </row>
    <row r="1937" spans="1:4">
      <c r="A1937" s="891" t="s">
        <v>7819</v>
      </c>
      <c r="B1937" s="891" t="s">
        <v>2631</v>
      </c>
      <c r="C1937" s="891" t="s">
        <v>7819</v>
      </c>
      <c r="D1937" s="892">
        <v>6740.35</v>
      </c>
    </row>
    <row r="1938" spans="1:4">
      <c r="A1938" s="891" t="s">
        <v>5535</v>
      </c>
      <c r="B1938" s="891" t="s">
        <v>2633</v>
      </c>
      <c r="C1938" s="891" t="s">
        <v>5535</v>
      </c>
      <c r="D1938" s="892">
        <v>2374.94</v>
      </c>
    </row>
    <row r="1939" spans="1:4">
      <c r="A1939" s="891" t="s">
        <v>5536</v>
      </c>
      <c r="B1939" s="891" t="s">
        <v>2634</v>
      </c>
      <c r="C1939" s="891" t="s">
        <v>5536</v>
      </c>
      <c r="D1939" s="892">
        <v>7764.82</v>
      </c>
    </row>
    <row r="1940" spans="1:4">
      <c r="A1940" s="891" t="s">
        <v>5537</v>
      </c>
      <c r="B1940" s="891" t="s">
        <v>2635</v>
      </c>
      <c r="C1940" s="891" t="s">
        <v>5537</v>
      </c>
      <c r="D1940" s="892">
        <v>2213.62</v>
      </c>
    </row>
    <row r="1941" spans="1:4">
      <c r="A1941" s="891" t="s">
        <v>2637</v>
      </c>
      <c r="B1941" s="891" t="s">
        <v>2636</v>
      </c>
      <c r="C1941" s="891" t="s">
        <v>2637</v>
      </c>
      <c r="D1941" s="892">
        <v>5026.3500000000004</v>
      </c>
    </row>
    <row r="1942" spans="1:4">
      <c r="A1942" s="891" t="s">
        <v>2639</v>
      </c>
      <c r="B1942" s="891" t="s">
        <v>2638</v>
      </c>
      <c r="C1942" s="891" t="s">
        <v>2639</v>
      </c>
      <c r="D1942" s="892">
        <v>5816.57</v>
      </c>
    </row>
    <row r="1943" spans="1:4">
      <c r="A1943" s="891" t="s">
        <v>2641</v>
      </c>
      <c r="B1943" s="891" t="s">
        <v>2640</v>
      </c>
      <c r="C1943" s="891" t="s">
        <v>2641</v>
      </c>
      <c r="D1943" s="892">
        <v>6873.02</v>
      </c>
    </row>
    <row r="1944" spans="1:4">
      <c r="A1944" s="891" t="s">
        <v>7820</v>
      </c>
      <c r="B1944" s="891" t="s">
        <v>2642</v>
      </c>
      <c r="C1944" s="891" t="s">
        <v>7820</v>
      </c>
      <c r="D1944" s="892">
        <v>8395.64</v>
      </c>
    </row>
    <row r="1945" spans="1:4">
      <c r="A1945" s="891" t="s">
        <v>7821</v>
      </c>
      <c r="B1945" s="891" t="s">
        <v>2644</v>
      </c>
      <c r="C1945" s="891" t="s">
        <v>7821</v>
      </c>
      <c r="D1945" s="892">
        <v>8942.33</v>
      </c>
    </row>
    <row r="1946" spans="1:4">
      <c r="A1946" s="891" t="s">
        <v>7822</v>
      </c>
      <c r="B1946" s="891" t="s">
        <v>2646</v>
      </c>
      <c r="C1946" s="891" t="s">
        <v>7822</v>
      </c>
      <c r="D1946" s="892">
        <v>3567.79</v>
      </c>
    </row>
    <row r="1947" spans="1:4">
      <c r="A1947" s="891" t="s">
        <v>7823</v>
      </c>
      <c r="B1947" s="891" t="s">
        <v>2648</v>
      </c>
      <c r="C1947" s="891" t="s">
        <v>7823</v>
      </c>
      <c r="D1947" s="892">
        <v>9024.7800000000007</v>
      </c>
    </row>
    <row r="1948" spans="1:4">
      <c r="A1948" s="891" t="s">
        <v>8743</v>
      </c>
      <c r="B1948" s="891" t="s">
        <v>8744</v>
      </c>
      <c r="C1948" s="891" t="s">
        <v>8743</v>
      </c>
      <c r="D1948" s="892">
        <v>29883.94</v>
      </c>
    </row>
    <row r="1949" spans="1:4">
      <c r="A1949" s="891" t="s">
        <v>7824</v>
      </c>
      <c r="B1949" s="891" t="s">
        <v>2650</v>
      </c>
      <c r="C1949" s="891" t="s">
        <v>7824</v>
      </c>
      <c r="D1949" s="892">
        <v>22400.74</v>
      </c>
    </row>
    <row r="1950" spans="1:4">
      <c r="A1950" s="891" t="s">
        <v>7825</v>
      </c>
      <c r="B1950" s="891" t="s">
        <v>2652</v>
      </c>
      <c r="C1950" s="891" t="s">
        <v>7825</v>
      </c>
      <c r="D1950" s="892">
        <v>4031.13</v>
      </c>
    </row>
    <row r="1951" spans="1:4">
      <c r="A1951" s="891" t="s">
        <v>2655</v>
      </c>
      <c r="B1951" s="891" t="s">
        <v>2654</v>
      </c>
      <c r="C1951" s="891" t="s">
        <v>2655</v>
      </c>
      <c r="D1951" s="892">
        <v>11208.46</v>
      </c>
    </row>
    <row r="1952" spans="1:4">
      <c r="A1952" s="891" t="s">
        <v>2657</v>
      </c>
      <c r="B1952" s="891" t="s">
        <v>2656</v>
      </c>
      <c r="C1952" s="891" t="s">
        <v>2657</v>
      </c>
      <c r="D1952" s="892">
        <v>21296.02</v>
      </c>
    </row>
    <row r="1953" spans="1:4">
      <c r="A1953" s="891" t="s">
        <v>7826</v>
      </c>
      <c r="B1953" s="891" t="s">
        <v>2658</v>
      </c>
      <c r="C1953" s="891" t="s">
        <v>7826</v>
      </c>
      <c r="D1953" s="892">
        <v>6632.81</v>
      </c>
    </row>
    <row r="1954" spans="1:4">
      <c r="A1954" s="891" t="s">
        <v>5539</v>
      </c>
      <c r="B1954" s="891" t="s">
        <v>5538</v>
      </c>
      <c r="C1954" s="891" t="s">
        <v>5539</v>
      </c>
      <c r="D1954" s="892">
        <v>48849.15</v>
      </c>
    </row>
    <row r="1955" spans="1:4">
      <c r="A1955" s="891" t="s">
        <v>2661</v>
      </c>
      <c r="B1955" s="891" t="s">
        <v>2660</v>
      </c>
      <c r="C1955" s="891" t="s">
        <v>2661</v>
      </c>
      <c r="D1955" s="892">
        <v>15527.51</v>
      </c>
    </row>
    <row r="1956" spans="1:4">
      <c r="A1956" s="891" t="s">
        <v>7827</v>
      </c>
      <c r="B1956" s="891" t="s">
        <v>2662</v>
      </c>
      <c r="C1956" s="891" t="s">
        <v>7827</v>
      </c>
      <c r="D1956" s="892">
        <v>5759.91</v>
      </c>
    </row>
    <row r="1957" spans="1:4">
      <c r="A1957" s="891" t="s">
        <v>2665</v>
      </c>
      <c r="B1957" s="891" t="s">
        <v>2664</v>
      </c>
      <c r="C1957" s="891" t="s">
        <v>2665</v>
      </c>
      <c r="D1957" s="892">
        <v>10774.33</v>
      </c>
    </row>
    <row r="1958" spans="1:4">
      <c r="A1958" s="891" t="s">
        <v>2667</v>
      </c>
      <c r="B1958" s="891" t="s">
        <v>2666</v>
      </c>
      <c r="C1958" s="891" t="s">
        <v>2667</v>
      </c>
      <c r="D1958" s="892">
        <v>5380.86</v>
      </c>
    </row>
    <row r="1959" spans="1:4">
      <c r="A1959" s="891" t="s">
        <v>7828</v>
      </c>
      <c r="B1959" s="891" t="s">
        <v>2668</v>
      </c>
      <c r="C1959" s="891" t="s">
        <v>7828</v>
      </c>
      <c r="D1959" s="892">
        <v>39901.71</v>
      </c>
    </row>
    <row r="1960" spans="1:4">
      <c r="A1960" s="891" t="s">
        <v>7829</v>
      </c>
      <c r="B1960" s="891" t="s">
        <v>2670</v>
      </c>
      <c r="C1960" s="891" t="s">
        <v>7829</v>
      </c>
      <c r="D1960" s="892">
        <v>1054.83</v>
      </c>
    </row>
    <row r="1961" spans="1:4">
      <c r="A1961" s="891" t="s">
        <v>7830</v>
      </c>
      <c r="B1961" s="891" t="s">
        <v>5540</v>
      </c>
      <c r="C1961" s="891" t="s">
        <v>7830</v>
      </c>
      <c r="D1961" s="892">
        <v>10775.96</v>
      </c>
    </row>
    <row r="1962" spans="1:4">
      <c r="A1962" s="891" t="s">
        <v>7831</v>
      </c>
      <c r="B1962" s="891" t="s">
        <v>2672</v>
      </c>
      <c r="C1962" s="891" t="s">
        <v>7831</v>
      </c>
      <c r="D1962" s="892">
        <v>6264.47</v>
      </c>
    </row>
    <row r="1963" spans="1:4">
      <c r="A1963" s="891" t="s">
        <v>2675</v>
      </c>
      <c r="B1963" s="891" t="s">
        <v>2674</v>
      </c>
      <c r="C1963" s="891" t="s">
        <v>2675</v>
      </c>
      <c r="D1963" s="892">
        <v>11639.68</v>
      </c>
    </row>
    <row r="1964" spans="1:4">
      <c r="A1964" s="891" t="s">
        <v>7832</v>
      </c>
      <c r="B1964" s="891" t="s">
        <v>2676</v>
      </c>
      <c r="C1964" s="891" t="s">
        <v>7832</v>
      </c>
      <c r="D1964" s="892">
        <v>3989.9</v>
      </c>
    </row>
    <row r="1965" spans="1:4">
      <c r="A1965" s="891" t="s">
        <v>2679</v>
      </c>
      <c r="B1965" s="891" t="s">
        <v>2678</v>
      </c>
      <c r="C1965" s="891" t="s">
        <v>2679</v>
      </c>
      <c r="D1965" s="892">
        <v>13532.41</v>
      </c>
    </row>
    <row r="1966" spans="1:4">
      <c r="A1966" s="891" t="s">
        <v>7833</v>
      </c>
      <c r="B1966" s="891" t="s">
        <v>2680</v>
      </c>
      <c r="C1966" s="891" t="s">
        <v>7833</v>
      </c>
      <c r="D1966" s="892">
        <v>12441.11</v>
      </c>
    </row>
    <row r="1967" spans="1:4">
      <c r="A1967" s="891" t="s">
        <v>8745</v>
      </c>
      <c r="B1967" s="891" t="s">
        <v>8746</v>
      </c>
      <c r="C1967" s="891" t="s">
        <v>8745</v>
      </c>
      <c r="D1967" s="892">
        <v>34230.53</v>
      </c>
    </row>
    <row r="1968" spans="1:4">
      <c r="A1968" s="891" t="s">
        <v>8747</v>
      </c>
      <c r="B1968" s="891" t="s">
        <v>8748</v>
      </c>
      <c r="C1968" s="891" t="s">
        <v>8747</v>
      </c>
      <c r="D1968" s="892">
        <v>47001.440000000002</v>
      </c>
    </row>
    <row r="1969" spans="1:4">
      <c r="A1969" s="891" t="s">
        <v>7834</v>
      </c>
      <c r="B1969" s="891" t="s">
        <v>2682</v>
      </c>
      <c r="C1969" s="891" t="s">
        <v>7834</v>
      </c>
      <c r="D1969" s="892">
        <v>26819.81</v>
      </c>
    </row>
    <row r="1970" spans="1:4">
      <c r="A1970" s="891" t="s">
        <v>2684</v>
      </c>
      <c r="B1970" s="891" t="s">
        <v>2683</v>
      </c>
      <c r="C1970" s="891" t="s">
        <v>2684</v>
      </c>
      <c r="D1970" s="892">
        <v>10852.9</v>
      </c>
    </row>
    <row r="1971" spans="1:4">
      <c r="A1971" s="891" t="s">
        <v>5543</v>
      </c>
      <c r="B1971" s="891" t="s">
        <v>2685</v>
      </c>
      <c r="C1971" s="891" t="s">
        <v>5543</v>
      </c>
      <c r="D1971" s="892">
        <v>9324.1</v>
      </c>
    </row>
    <row r="1972" spans="1:4">
      <c r="A1972" s="891" t="s">
        <v>7835</v>
      </c>
      <c r="B1972" s="891" t="s">
        <v>2686</v>
      </c>
      <c r="C1972" s="891" t="s">
        <v>7835</v>
      </c>
      <c r="D1972" s="892">
        <v>7391.89</v>
      </c>
    </row>
    <row r="1973" spans="1:4">
      <c r="A1973" s="891" t="s">
        <v>5545</v>
      </c>
      <c r="B1973" s="891" t="s">
        <v>5544</v>
      </c>
      <c r="C1973" s="891" t="s">
        <v>5545</v>
      </c>
      <c r="D1973" s="892">
        <v>50483.19</v>
      </c>
    </row>
    <row r="1974" spans="1:4">
      <c r="A1974" s="891" t="s">
        <v>7836</v>
      </c>
      <c r="B1974" s="891" t="s">
        <v>2688</v>
      </c>
      <c r="C1974" s="891" t="s">
        <v>7836</v>
      </c>
      <c r="D1974" s="892">
        <v>5731.23</v>
      </c>
    </row>
    <row r="1975" spans="1:4">
      <c r="A1975" s="891" t="s">
        <v>2691</v>
      </c>
      <c r="B1975" s="891" t="s">
        <v>2690</v>
      </c>
      <c r="C1975" s="891" t="s">
        <v>2691</v>
      </c>
      <c r="D1975" s="892">
        <v>11529.6</v>
      </c>
    </row>
    <row r="1976" spans="1:4">
      <c r="A1976" s="891" t="s">
        <v>2693</v>
      </c>
      <c r="B1976" s="891" t="s">
        <v>2692</v>
      </c>
      <c r="C1976" s="891" t="s">
        <v>2693</v>
      </c>
      <c r="D1976" s="892">
        <v>9556.2000000000007</v>
      </c>
    </row>
    <row r="1977" spans="1:4">
      <c r="A1977" s="891" t="s">
        <v>2695</v>
      </c>
      <c r="B1977" s="891" t="s">
        <v>2694</v>
      </c>
      <c r="C1977" s="891" t="s">
        <v>2695</v>
      </c>
      <c r="D1977" s="892">
        <v>7674.3</v>
      </c>
    </row>
    <row r="1978" spans="1:4">
      <c r="A1978" s="891" t="s">
        <v>7837</v>
      </c>
      <c r="B1978" s="891" t="s">
        <v>2696</v>
      </c>
      <c r="C1978" s="891" t="s">
        <v>7837</v>
      </c>
      <c r="D1978" s="892">
        <v>6275.22</v>
      </c>
    </row>
    <row r="1979" spans="1:4">
      <c r="A1979" s="891" t="s">
        <v>7838</v>
      </c>
      <c r="B1979" s="891" t="s">
        <v>2698</v>
      </c>
      <c r="C1979" s="891" t="s">
        <v>7838</v>
      </c>
      <c r="D1979" s="892">
        <v>6794.13</v>
      </c>
    </row>
    <row r="1980" spans="1:4">
      <c r="A1980" s="891" t="s">
        <v>7839</v>
      </c>
      <c r="B1980" s="891" t="s">
        <v>2700</v>
      </c>
      <c r="C1980" s="891" t="s">
        <v>7839</v>
      </c>
      <c r="D1980" s="892">
        <v>16972.32</v>
      </c>
    </row>
    <row r="1981" spans="1:4">
      <c r="A1981" s="891" t="s">
        <v>8749</v>
      </c>
      <c r="B1981" s="891" t="s">
        <v>8750</v>
      </c>
      <c r="C1981" s="891" t="s">
        <v>8749</v>
      </c>
      <c r="D1981" s="892">
        <v>26731.98</v>
      </c>
    </row>
    <row r="1982" spans="1:4">
      <c r="A1982" s="891" t="s">
        <v>8751</v>
      </c>
      <c r="B1982" s="891" t="s">
        <v>8752</v>
      </c>
      <c r="C1982" s="891" t="s">
        <v>8751</v>
      </c>
      <c r="D1982" s="892">
        <v>39848.83</v>
      </c>
    </row>
    <row r="1983" spans="1:4">
      <c r="A1983" s="891" t="s">
        <v>7840</v>
      </c>
      <c r="B1983" s="891" t="s">
        <v>2702</v>
      </c>
      <c r="C1983" s="891" t="s">
        <v>7840</v>
      </c>
      <c r="D1983" s="892">
        <v>29006.55</v>
      </c>
    </row>
    <row r="1984" spans="1:4">
      <c r="A1984" s="891" t="s">
        <v>7841</v>
      </c>
      <c r="B1984" s="891" t="s">
        <v>2703</v>
      </c>
      <c r="C1984" s="891" t="s">
        <v>7841</v>
      </c>
      <c r="D1984" s="892">
        <v>21041.98</v>
      </c>
    </row>
    <row r="1985" spans="1:4">
      <c r="A1985" s="891" t="s">
        <v>7842</v>
      </c>
      <c r="B1985" s="891" t="s">
        <v>2705</v>
      </c>
      <c r="C1985" s="891" t="s">
        <v>7842</v>
      </c>
      <c r="D1985" s="892">
        <v>40037.93</v>
      </c>
    </row>
    <row r="1986" spans="1:4">
      <c r="A1986" s="891" t="s">
        <v>9234</v>
      </c>
      <c r="B1986" s="891" t="s">
        <v>9235</v>
      </c>
      <c r="C1986" s="891" t="s">
        <v>9234</v>
      </c>
      <c r="D1986" s="892">
        <v>52748.25</v>
      </c>
    </row>
    <row r="1987" spans="1:4">
      <c r="A1987" s="891" t="s">
        <v>7843</v>
      </c>
      <c r="B1987" s="891" t="s">
        <v>2707</v>
      </c>
      <c r="C1987" s="891" t="s">
        <v>7843</v>
      </c>
      <c r="D1987" s="892">
        <v>26937.22</v>
      </c>
    </row>
    <row r="1988" spans="1:4">
      <c r="A1988" s="891" t="s">
        <v>2710</v>
      </c>
      <c r="B1988" s="891" t="s">
        <v>2709</v>
      </c>
      <c r="C1988" s="891" t="s">
        <v>2710</v>
      </c>
      <c r="D1988" s="892">
        <v>31779.41</v>
      </c>
    </row>
    <row r="1989" spans="1:4">
      <c r="A1989" s="891" t="s">
        <v>5548</v>
      </c>
      <c r="B1989" s="891" t="s">
        <v>5547</v>
      </c>
      <c r="C1989" s="891" t="s">
        <v>5548</v>
      </c>
      <c r="D1989" s="892">
        <v>45186.63</v>
      </c>
    </row>
    <row r="1990" spans="1:4">
      <c r="A1990" s="891" t="s">
        <v>7844</v>
      </c>
      <c r="B1990" s="891" t="s">
        <v>2711</v>
      </c>
      <c r="C1990" s="891" t="s">
        <v>7844</v>
      </c>
      <c r="D1990" s="892">
        <v>12854.26</v>
      </c>
    </row>
    <row r="1991" spans="1:4">
      <c r="A1991" s="891" t="s">
        <v>7845</v>
      </c>
      <c r="B1991" s="891" t="s">
        <v>7144</v>
      </c>
      <c r="C1991" s="891" t="s">
        <v>7845</v>
      </c>
      <c r="D1991" s="892">
        <v>19286.32</v>
      </c>
    </row>
    <row r="1992" spans="1:4">
      <c r="A1992" s="891" t="s">
        <v>7846</v>
      </c>
      <c r="B1992" s="891" t="s">
        <v>2713</v>
      </c>
      <c r="C1992" s="891" t="s">
        <v>7846</v>
      </c>
      <c r="D1992" s="892">
        <v>34541.51</v>
      </c>
    </row>
    <row r="1993" spans="1:4">
      <c r="A1993" s="891" t="s">
        <v>7847</v>
      </c>
      <c r="B1993" s="891" t="s">
        <v>2715</v>
      </c>
      <c r="C1993" s="891" t="s">
        <v>7847</v>
      </c>
      <c r="D1993" s="892">
        <v>24892.97</v>
      </c>
    </row>
    <row r="1994" spans="1:4">
      <c r="A1994" s="891" t="s">
        <v>7848</v>
      </c>
      <c r="B1994" s="891" t="s">
        <v>2717</v>
      </c>
      <c r="C1994" s="891" t="s">
        <v>7848</v>
      </c>
      <c r="D1994" s="892">
        <v>1182.99</v>
      </c>
    </row>
    <row r="1995" spans="1:4">
      <c r="A1995" s="891" t="s">
        <v>7849</v>
      </c>
      <c r="B1995" s="891" t="s">
        <v>2719</v>
      </c>
      <c r="C1995" s="891" t="s">
        <v>7849</v>
      </c>
      <c r="D1995" s="892">
        <v>30466.47</v>
      </c>
    </row>
    <row r="1996" spans="1:4">
      <c r="A1996" s="891" t="s">
        <v>7850</v>
      </c>
      <c r="B1996" s="891" t="s">
        <v>2721</v>
      </c>
      <c r="C1996" s="891" t="s">
        <v>7850</v>
      </c>
      <c r="D1996" s="892">
        <v>1480.53</v>
      </c>
    </row>
    <row r="1997" spans="1:4">
      <c r="A1997" s="891" t="s">
        <v>2724</v>
      </c>
      <c r="B1997" s="891" t="s">
        <v>2723</v>
      </c>
      <c r="C1997" s="891" t="s">
        <v>2724</v>
      </c>
      <c r="D1997" s="892">
        <v>2287.25</v>
      </c>
    </row>
    <row r="1998" spans="1:4">
      <c r="A1998" s="891" t="s">
        <v>2726</v>
      </c>
      <c r="B1998" s="891" t="s">
        <v>2725</v>
      </c>
      <c r="C1998" s="891" t="s">
        <v>2726</v>
      </c>
      <c r="D1998" s="892">
        <v>19426.97</v>
      </c>
    </row>
    <row r="1999" spans="1:4">
      <c r="A1999" s="891" t="s">
        <v>2728</v>
      </c>
      <c r="B1999" s="891" t="s">
        <v>2727</v>
      </c>
      <c r="C1999" s="891" t="s">
        <v>2728</v>
      </c>
      <c r="D1999" s="892">
        <v>19426.97</v>
      </c>
    </row>
    <row r="2000" spans="1:4">
      <c r="A2000" s="891" t="s">
        <v>4649</v>
      </c>
      <c r="B2000" s="891" t="s">
        <v>4650</v>
      </c>
      <c r="C2000" s="891" t="s">
        <v>4649</v>
      </c>
      <c r="D2000" s="892">
        <v>40236.129999999997</v>
      </c>
    </row>
    <row r="2001" spans="1:4">
      <c r="A2001" s="891" t="s">
        <v>5549</v>
      </c>
      <c r="B2001" s="891" t="s">
        <v>4694</v>
      </c>
      <c r="C2001" s="891" t="s">
        <v>5549</v>
      </c>
      <c r="D2001" s="892">
        <v>132649.9</v>
      </c>
    </row>
    <row r="2002" spans="1:4">
      <c r="A2002" s="891" t="s">
        <v>4651</v>
      </c>
      <c r="B2002" s="891" t="s">
        <v>4652</v>
      </c>
      <c r="C2002" s="891" t="s">
        <v>4651</v>
      </c>
      <c r="D2002" s="892">
        <v>45338.02</v>
      </c>
    </row>
    <row r="2003" spans="1:4">
      <c r="A2003" s="891" t="s">
        <v>5551</v>
      </c>
      <c r="B2003" s="891" t="s">
        <v>5550</v>
      </c>
      <c r="C2003" s="891" t="s">
        <v>5551</v>
      </c>
      <c r="D2003" s="892">
        <v>44015.37</v>
      </c>
    </row>
    <row r="2004" spans="1:4">
      <c r="A2004" s="891" t="s">
        <v>2730</v>
      </c>
      <c r="B2004" s="891" t="s">
        <v>2729</v>
      </c>
      <c r="C2004" s="891" t="s">
        <v>2730</v>
      </c>
      <c r="D2004" s="892">
        <v>81608.53</v>
      </c>
    </row>
    <row r="2005" spans="1:4">
      <c r="A2005" s="891" t="s">
        <v>4653</v>
      </c>
      <c r="B2005" s="891" t="s">
        <v>4654</v>
      </c>
      <c r="C2005" s="891" t="s">
        <v>4653</v>
      </c>
      <c r="D2005" s="892">
        <v>87080.52</v>
      </c>
    </row>
    <row r="2006" spans="1:4">
      <c r="A2006" s="891" t="s">
        <v>4655</v>
      </c>
      <c r="B2006" s="891" t="s">
        <v>4656</v>
      </c>
      <c r="C2006" s="891" t="s">
        <v>4655</v>
      </c>
      <c r="D2006" s="892">
        <v>53010.49</v>
      </c>
    </row>
    <row r="2007" spans="1:4">
      <c r="A2007" s="891" t="s">
        <v>4657</v>
      </c>
      <c r="B2007" s="891" t="s">
        <v>4658</v>
      </c>
      <c r="C2007" s="891" t="s">
        <v>4657</v>
      </c>
      <c r="D2007" s="892">
        <v>10053.620000000001</v>
      </c>
    </row>
    <row r="2008" spans="1:4">
      <c r="A2008" s="891" t="s">
        <v>7851</v>
      </c>
      <c r="B2008" s="891" t="s">
        <v>2731</v>
      </c>
      <c r="C2008" s="891" t="s">
        <v>7851</v>
      </c>
      <c r="D2008" s="892">
        <v>2491.4499999999998</v>
      </c>
    </row>
    <row r="2009" spans="1:4">
      <c r="A2009" s="891" t="s">
        <v>4695</v>
      </c>
      <c r="B2009" s="891" t="s">
        <v>4696</v>
      </c>
      <c r="C2009" s="891" t="s">
        <v>4695</v>
      </c>
      <c r="D2009" s="892">
        <v>8560.5400000000009</v>
      </c>
    </row>
    <row r="2010" spans="1:4">
      <c r="A2010" s="891" t="s">
        <v>2734</v>
      </c>
      <c r="B2010" s="891" t="s">
        <v>2733</v>
      </c>
      <c r="C2010" s="891" t="s">
        <v>2734</v>
      </c>
      <c r="D2010" s="892">
        <v>3735.56</v>
      </c>
    </row>
    <row r="2011" spans="1:4">
      <c r="A2011" s="891" t="s">
        <v>9236</v>
      </c>
      <c r="B2011" s="891" t="s">
        <v>5670</v>
      </c>
      <c r="C2011" s="891" t="s">
        <v>9236</v>
      </c>
      <c r="D2011" s="892">
        <v>14557.94</v>
      </c>
    </row>
    <row r="2012" spans="1:4">
      <c r="A2012" s="891" t="s">
        <v>9237</v>
      </c>
      <c r="B2012" s="891" t="s">
        <v>9238</v>
      </c>
      <c r="C2012" s="891" t="s">
        <v>9237</v>
      </c>
      <c r="D2012" s="892">
        <v>8560.5400000000009</v>
      </c>
    </row>
    <row r="2013" spans="1:4">
      <c r="A2013" s="891" t="s">
        <v>7852</v>
      </c>
      <c r="B2013" s="891" t="s">
        <v>2735</v>
      </c>
      <c r="C2013" s="891" t="s">
        <v>7852</v>
      </c>
      <c r="D2013" s="892">
        <v>7449.25</v>
      </c>
    </row>
    <row r="2014" spans="1:4">
      <c r="A2014" s="891" t="s">
        <v>7853</v>
      </c>
      <c r="B2014" s="891" t="s">
        <v>2737</v>
      </c>
      <c r="C2014" s="891" t="s">
        <v>7853</v>
      </c>
      <c r="D2014" s="892">
        <v>5496.42</v>
      </c>
    </row>
    <row r="2015" spans="1:4">
      <c r="A2015" s="891" t="s">
        <v>7854</v>
      </c>
      <c r="B2015" s="891" t="s">
        <v>2739</v>
      </c>
      <c r="C2015" s="891" t="s">
        <v>7854</v>
      </c>
      <c r="D2015" s="892">
        <v>868.42</v>
      </c>
    </row>
    <row r="2016" spans="1:4">
      <c r="A2016" s="891" t="s">
        <v>5553</v>
      </c>
      <c r="B2016" s="891" t="s">
        <v>5552</v>
      </c>
      <c r="C2016" s="891" t="s">
        <v>5553</v>
      </c>
      <c r="D2016" s="892">
        <v>17274.34</v>
      </c>
    </row>
    <row r="2017" spans="1:4">
      <c r="A2017" s="891" t="s">
        <v>7855</v>
      </c>
      <c r="B2017" s="891" t="s">
        <v>2741</v>
      </c>
      <c r="C2017" s="891" t="s">
        <v>7855</v>
      </c>
      <c r="D2017" s="892">
        <v>2050.52</v>
      </c>
    </row>
    <row r="2018" spans="1:4">
      <c r="A2018" s="891" t="s">
        <v>5673</v>
      </c>
      <c r="B2018" s="891" t="s">
        <v>5672</v>
      </c>
      <c r="C2018" s="891" t="s">
        <v>5673</v>
      </c>
      <c r="D2018" s="892">
        <v>17274.34</v>
      </c>
    </row>
    <row r="2019" spans="1:4">
      <c r="A2019" s="891" t="s">
        <v>2744</v>
      </c>
      <c r="B2019" s="891" t="s">
        <v>2743</v>
      </c>
      <c r="C2019" s="891" t="s">
        <v>2744</v>
      </c>
      <c r="D2019" s="892">
        <v>32705.37</v>
      </c>
    </row>
    <row r="2020" spans="1:4">
      <c r="A2020" s="891" t="s">
        <v>6325</v>
      </c>
      <c r="B2020" s="891" t="s">
        <v>6567</v>
      </c>
      <c r="C2020" s="891" t="s">
        <v>6325</v>
      </c>
      <c r="D2020" s="892">
        <v>15036.64</v>
      </c>
    </row>
    <row r="2021" spans="1:4">
      <c r="A2021" s="891" t="s">
        <v>7856</v>
      </c>
      <c r="B2021" s="891" t="s">
        <v>6568</v>
      </c>
      <c r="C2021" s="891" t="s">
        <v>7856</v>
      </c>
      <c r="D2021" s="892">
        <v>3862.64</v>
      </c>
    </row>
    <row r="2022" spans="1:4">
      <c r="A2022" s="891" t="s">
        <v>7857</v>
      </c>
      <c r="B2022" s="891" t="s">
        <v>2745</v>
      </c>
      <c r="C2022" s="891" t="s">
        <v>7857</v>
      </c>
      <c r="D2022" s="892">
        <v>1087.0999999999999</v>
      </c>
    </row>
    <row r="2023" spans="1:4">
      <c r="A2023" s="891" t="s">
        <v>5555</v>
      </c>
      <c r="B2023" s="891" t="s">
        <v>5554</v>
      </c>
      <c r="C2023" s="891" t="s">
        <v>5555</v>
      </c>
      <c r="D2023" s="892">
        <v>3915.13</v>
      </c>
    </row>
    <row r="2024" spans="1:4">
      <c r="A2024" s="891" t="s">
        <v>7858</v>
      </c>
      <c r="B2024" s="891" t="s">
        <v>2747</v>
      </c>
      <c r="C2024" s="891" t="s">
        <v>7858</v>
      </c>
      <c r="D2024" s="892">
        <v>7090.77</v>
      </c>
    </row>
    <row r="2025" spans="1:4">
      <c r="A2025" s="891" t="s">
        <v>6326</v>
      </c>
      <c r="B2025" s="891" t="s">
        <v>6569</v>
      </c>
      <c r="C2025" s="891" t="s">
        <v>6326</v>
      </c>
      <c r="D2025" s="892">
        <v>20964.91</v>
      </c>
    </row>
    <row r="2026" spans="1:4">
      <c r="A2026" s="891" t="s">
        <v>7859</v>
      </c>
      <c r="B2026" s="891" t="s">
        <v>2749</v>
      </c>
      <c r="C2026" s="891" t="s">
        <v>7859</v>
      </c>
      <c r="D2026" s="892">
        <v>1045.8699999999999</v>
      </c>
    </row>
    <row r="2027" spans="1:4">
      <c r="A2027" s="891" t="s">
        <v>5675</v>
      </c>
      <c r="B2027" s="891" t="s">
        <v>5674</v>
      </c>
      <c r="C2027" s="891" t="s">
        <v>5675</v>
      </c>
      <c r="D2027" s="892">
        <v>16659.54</v>
      </c>
    </row>
    <row r="2028" spans="1:4">
      <c r="A2028" s="891" t="s">
        <v>7860</v>
      </c>
      <c r="B2028" s="891" t="s">
        <v>2751</v>
      </c>
      <c r="C2028" s="891" t="s">
        <v>7860</v>
      </c>
      <c r="D2028" s="892">
        <v>1592.56</v>
      </c>
    </row>
    <row r="2029" spans="1:4">
      <c r="A2029" s="891" t="s">
        <v>2754</v>
      </c>
      <c r="B2029" s="891" t="s">
        <v>2753</v>
      </c>
      <c r="C2029" s="891" t="s">
        <v>2754</v>
      </c>
      <c r="D2029" s="892">
        <v>32705.37</v>
      </c>
    </row>
    <row r="2030" spans="1:4">
      <c r="A2030" s="891" t="s">
        <v>9239</v>
      </c>
      <c r="B2030" s="891" t="s">
        <v>9240</v>
      </c>
      <c r="C2030" s="891" t="s">
        <v>9239</v>
      </c>
      <c r="D2030" s="892">
        <v>13020.06</v>
      </c>
    </row>
    <row r="2031" spans="1:4">
      <c r="A2031" s="891" t="s">
        <v>7861</v>
      </c>
      <c r="B2031" s="891" t="s">
        <v>2755</v>
      </c>
      <c r="C2031" s="891" t="s">
        <v>7861</v>
      </c>
      <c r="D2031" s="892">
        <v>10090.370000000001</v>
      </c>
    </row>
    <row r="2032" spans="1:4">
      <c r="A2032" s="891" t="s">
        <v>7862</v>
      </c>
      <c r="B2032" s="891" t="s">
        <v>2757</v>
      </c>
      <c r="C2032" s="891" t="s">
        <v>7862</v>
      </c>
      <c r="D2032" s="892">
        <v>10090.370000000001</v>
      </c>
    </row>
    <row r="2033" spans="1:4">
      <c r="A2033" s="891" t="s">
        <v>2760</v>
      </c>
      <c r="B2033" s="891" t="s">
        <v>2759</v>
      </c>
      <c r="C2033" s="891" t="s">
        <v>2760</v>
      </c>
      <c r="D2033" s="892">
        <v>12335.12</v>
      </c>
    </row>
    <row r="2034" spans="1:4">
      <c r="A2034" s="891" t="s">
        <v>2762</v>
      </c>
      <c r="B2034" s="891" t="s">
        <v>2761</v>
      </c>
      <c r="C2034" s="891" t="s">
        <v>2762</v>
      </c>
      <c r="D2034" s="892">
        <v>10029.67</v>
      </c>
    </row>
    <row r="2035" spans="1:4">
      <c r="A2035" s="891" t="s">
        <v>8753</v>
      </c>
      <c r="B2035" s="891" t="s">
        <v>8754</v>
      </c>
      <c r="C2035" s="891" t="s">
        <v>8753</v>
      </c>
      <c r="D2035" s="892">
        <v>29130.14</v>
      </c>
    </row>
    <row r="2036" spans="1:4">
      <c r="A2036" s="891" t="s">
        <v>7863</v>
      </c>
      <c r="B2036" s="891" t="s">
        <v>2763</v>
      </c>
      <c r="C2036" s="891" t="s">
        <v>7863</v>
      </c>
      <c r="D2036" s="892">
        <v>26936.32</v>
      </c>
    </row>
    <row r="2037" spans="1:4">
      <c r="A2037" s="891" t="s">
        <v>7864</v>
      </c>
      <c r="B2037" s="891" t="s">
        <v>2765</v>
      </c>
      <c r="C2037" s="891" t="s">
        <v>7864</v>
      </c>
      <c r="D2037" s="892">
        <v>10107.39</v>
      </c>
    </row>
    <row r="2038" spans="1:4">
      <c r="A2038" s="891" t="s">
        <v>7865</v>
      </c>
      <c r="B2038" s="891" t="s">
        <v>2767</v>
      </c>
      <c r="C2038" s="891" t="s">
        <v>7865</v>
      </c>
      <c r="D2038" s="892">
        <v>27308.240000000002</v>
      </c>
    </row>
    <row r="2039" spans="1:4">
      <c r="A2039" s="891" t="s">
        <v>2769</v>
      </c>
      <c r="B2039" s="891" t="s">
        <v>2768</v>
      </c>
      <c r="C2039" s="891" t="s">
        <v>2769</v>
      </c>
      <c r="D2039" s="892">
        <v>17691.689999999999</v>
      </c>
    </row>
    <row r="2040" spans="1:4">
      <c r="A2040" s="891" t="s">
        <v>2771</v>
      </c>
      <c r="B2040" s="891" t="s">
        <v>2770</v>
      </c>
      <c r="C2040" s="891" t="s">
        <v>2771</v>
      </c>
      <c r="D2040" s="892">
        <v>19591.099999999999</v>
      </c>
    </row>
    <row r="2041" spans="1:4">
      <c r="A2041" s="891" t="s">
        <v>8755</v>
      </c>
      <c r="B2041" s="891" t="s">
        <v>8756</v>
      </c>
      <c r="C2041" s="891" t="s">
        <v>8755</v>
      </c>
      <c r="D2041" s="892">
        <v>47891.37</v>
      </c>
    </row>
    <row r="2042" spans="1:4">
      <c r="A2042" s="891" t="s">
        <v>7866</v>
      </c>
      <c r="B2042" s="891" t="s">
        <v>2772</v>
      </c>
      <c r="C2042" s="891" t="s">
        <v>7866</v>
      </c>
      <c r="D2042" s="892">
        <v>1813.02</v>
      </c>
    </row>
    <row r="2043" spans="1:4">
      <c r="A2043" s="891" t="s">
        <v>6570</v>
      </c>
      <c r="B2043" s="891" t="s">
        <v>6571</v>
      </c>
      <c r="C2043" s="891" t="s">
        <v>6570</v>
      </c>
      <c r="D2043" s="892">
        <v>18511</v>
      </c>
    </row>
    <row r="2044" spans="1:4">
      <c r="A2044" s="891" t="s">
        <v>7867</v>
      </c>
      <c r="B2044" s="891" t="s">
        <v>2774</v>
      </c>
      <c r="C2044" s="891" t="s">
        <v>7867</v>
      </c>
      <c r="D2044" s="892">
        <v>3091.91</v>
      </c>
    </row>
    <row r="2045" spans="1:4">
      <c r="A2045" s="891" t="s">
        <v>4659</v>
      </c>
      <c r="B2045" s="891" t="s">
        <v>4660</v>
      </c>
      <c r="C2045" s="891" t="s">
        <v>4659</v>
      </c>
      <c r="D2045" s="892">
        <v>87080.52</v>
      </c>
    </row>
    <row r="2046" spans="1:4">
      <c r="A2046" s="891" t="s">
        <v>5559</v>
      </c>
      <c r="B2046" s="891" t="s">
        <v>5558</v>
      </c>
      <c r="C2046" s="891" t="s">
        <v>5559</v>
      </c>
      <c r="D2046" s="892">
        <v>48353.33</v>
      </c>
    </row>
    <row r="2047" spans="1:4">
      <c r="A2047" s="891" t="s">
        <v>5560</v>
      </c>
      <c r="B2047" s="891" t="s">
        <v>2775</v>
      </c>
      <c r="C2047" s="891" t="s">
        <v>5560</v>
      </c>
      <c r="D2047" s="892">
        <v>16591.78</v>
      </c>
    </row>
    <row r="2048" spans="1:4">
      <c r="A2048" s="891" t="s">
        <v>5561</v>
      </c>
      <c r="B2048" s="891" t="s">
        <v>2776</v>
      </c>
      <c r="C2048" s="891" t="s">
        <v>5561</v>
      </c>
      <c r="D2048" s="892">
        <v>17740.8</v>
      </c>
    </row>
    <row r="2049" spans="1:4">
      <c r="A2049" s="891" t="s">
        <v>5562</v>
      </c>
      <c r="B2049" s="891" t="s">
        <v>2777</v>
      </c>
      <c r="C2049" s="891" t="s">
        <v>5562</v>
      </c>
      <c r="D2049" s="892">
        <v>18260.55</v>
      </c>
    </row>
    <row r="2050" spans="1:4">
      <c r="A2050" s="891" t="s">
        <v>5293</v>
      </c>
      <c r="B2050" s="891" t="s">
        <v>5292</v>
      </c>
      <c r="C2050" s="891" t="s">
        <v>5293</v>
      </c>
      <c r="D2050" s="892">
        <v>149715.06</v>
      </c>
    </row>
    <row r="2051" spans="1:4">
      <c r="A2051" s="891" t="s">
        <v>5677</v>
      </c>
      <c r="B2051" s="891" t="s">
        <v>5676</v>
      </c>
      <c r="C2051" s="891" t="s">
        <v>5677</v>
      </c>
      <c r="D2051" s="892">
        <v>18714.54</v>
      </c>
    </row>
    <row r="2052" spans="1:4">
      <c r="A2052" s="891" t="s">
        <v>5679</v>
      </c>
      <c r="B2052" s="891" t="s">
        <v>5678</v>
      </c>
      <c r="C2052" s="891" t="s">
        <v>5679</v>
      </c>
      <c r="D2052" s="892">
        <v>20899.490000000002</v>
      </c>
    </row>
    <row r="2053" spans="1:4">
      <c r="A2053" s="891" t="s">
        <v>8433</v>
      </c>
      <c r="B2053" s="891" t="s">
        <v>6845</v>
      </c>
      <c r="C2053" s="891" t="s">
        <v>8433</v>
      </c>
      <c r="D2053" s="892">
        <v>88313.77</v>
      </c>
    </row>
    <row r="2054" spans="1:4">
      <c r="A2054" s="891" t="s">
        <v>2779</v>
      </c>
      <c r="B2054" s="891" t="s">
        <v>2778</v>
      </c>
      <c r="C2054" s="891" t="s">
        <v>2779</v>
      </c>
      <c r="D2054" s="892">
        <v>10860.7</v>
      </c>
    </row>
    <row r="2055" spans="1:4">
      <c r="A2055" s="891" t="s">
        <v>2780</v>
      </c>
      <c r="B2055" s="891" t="s">
        <v>5563</v>
      </c>
      <c r="C2055" s="891" t="s">
        <v>2780</v>
      </c>
      <c r="D2055" s="892">
        <v>9597.7800000000007</v>
      </c>
    </row>
    <row r="2056" spans="1:4">
      <c r="A2056" s="891" t="s">
        <v>2782</v>
      </c>
      <c r="B2056" s="891" t="s">
        <v>2781</v>
      </c>
      <c r="C2056" s="891" t="s">
        <v>2782</v>
      </c>
      <c r="D2056" s="892">
        <v>14051.32</v>
      </c>
    </row>
    <row r="2057" spans="1:4">
      <c r="A2057" s="891" t="s">
        <v>5564</v>
      </c>
      <c r="B2057" s="891" t="s">
        <v>2783</v>
      </c>
      <c r="C2057" s="891" t="s">
        <v>5564</v>
      </c>
      <c r="D2057" s="892">
        <v>597.77</v>
      </c>
    </row>
    <row r="2058" spans="1:4">
      <c r="A2058" s="891" t="s">
        <v>5565</v>
      </c>
      <c r="B2058" s="891" t="s">
        <v>2784</v>
      </c>
      <c r="C2058" s="891" t="s">
        <v>5565</v>
      </c>
      <c r="D2058" s="892">
        <v>578.95000000000005</v>
      </c>
    </row>
    <row r="2059" spans="1:4">
      <c r="A2059" s="891" t="s">
        <v>5566</v>
      </c>
      <c r="B2059" s="891" t="s">
        <v>2785</v>
      </c>
      <c r="C2059" s="891" t="s">
        <v>5566</v>
      </c>
      <c r="D2059" s="892">
        <v>759.98</v>
      </c>
    </row>
    <row r="2060" spans="1:4">
      <c r="A2060" s="891" t="s">
        <v>5567</v>
      </c>
      <c r="B2060" s="891" t="s">
        <v>2786</v>
      </c>
      <c r="C2060" s="891" t="s">
        <v>5567</v>
      </c>
      <c r="D2060" s="892">
        <v>725.03</v>
      </c>
    </row>
    <row r="2061" spans="1:4">
      <c r="A2061" s="891" t="s">
        <v>5568</v>
      </c>
      <c r="B2061" s="891" t="s">
        <v>2787</v>
      </c>
      <c r="C2061" s="891" t="s">
        <v>5568</v>
      </c>
      <c r="D2061" s="892">
        <v>555.65</v>
      </c>
    </row>
    <row r="2062" spans="1:4">
      <c r="A2062" s="891" t="s">
        <v>5569</v>
      </c>
      <c r="B2062" s="891" t="s">
        <v>2788</v>
      </c>
      <c r="C2062" s="891" t="s">
        <v>5569</v>
      </c>
      <c r="D2062" s="892">
        <v>898</v>
      </c>
    </row>
    <row r="2063" spans="1:4">
      <c r="A2063" s="891" t="s">
        <v>5570</v>
      </c>
      <c r="B2063" s="891" t="s">
        <v>2789</v>
      </c>
      <c r="C2063" s="891" t="s">
        <v>5570</v>
      </c>
      <c r="D2063" s="892">
        <v>829.89</v>
      </c>
    </row>
    <row r="2064" spans="1:4">
      <c r="A2064" s="891" t="s">
        <v>5571</v>
      </c>
      <c r="B2064" s="891" t="s">
        <v>2790</v>
      </c>
      <c r="C2064" s="891" t="s">
        <v>5571</v>
      </c>
      <c r="D2064" s="892">
        <v>788.66</v>
      </c>
    </row>
    <row r="2065" spans="1:4">
      <c r="A2065" s="891" t="s">
        <v>5572</v>
      </c>
      <c r="B2065" s="891" t="s">
        <v>2791</v>
      </c>
      <c r="C2065" s="891" t="s">
        <v>5572</v>
      </c>
      <c r="D2065" s="892">
        <v>555.65</v>
      </c>
    </row>
    <row r="2066" spans="1:4">
      <c r="A2066" s="891" t="s">
        <v>5573</v>
      </c>
      <c r="B2066" s="891" t="s">
        <v>2792</v>
      </c>
      <c r="C2066" s="891" t="s">
        <v>5573</v>
      </c>
      <c r="D2066" s="892">
        <v>2410.79</v>
      </c>
    </row>
    <row r="2067" spans="1:4">
      <c r="A2067" s="891" t="s">
        <v>5574</v>
      </c>
      <c r="B2067" s="891" t="s">
        <v>6572</v>
      </c>
      <c r="C2067" s="891" t="s">
        <v>5574</v>
      </c>
      <c r="D2067" s="892">
        <v>5631.75</v>
      </c>
    </row>
    <row r="2068" spans="1:4">
      <c r="A2068" s="891" t="s">
        <v>5576</v>
      </c>
      <c r="B2068" s="891" t="s">
        <v>5575</v>
      </c>
      <c r="C2068" s="891" t="s">
        <v>5576</v>
      </c>
      <c r="D2068" s="892">
        <v>20899.490000000002</v>
      </c>
    </row>
    <row r="2069" spans="1:4">
      <c r="A2069" s="891" t="s">
        <v>5577</v>
      </c>
      <c r="B2069" s="891" t="s">
        <v>2793</v>
      </c>
      <c r="C2069" s="891" t="s">
        <v>5577</v>
      </c>
      <c r="D2069" s="892">
        <v>2358.81</v>
      </c>
    </row>
    <row r="2070" spans="1:4">
      <c r="A2070" s="891" t="s">
        <v>5578</v>
      </c>
      <c r="B2070" s="891" t="s">
        <v>2794</v>
      </c>
      <c r="C2070" s="891" t="s">
        <v>5578</v>
      </c>
      <c r="D2070" s="892">
        <v>3801.7</v>
      </c>
    </row>
    <row r="2071" spans="1:4">
      <c r="A2071" s="891" t="s">
        <v>5579</v>
      </c>
      <c r="B2071" s="891" t="s">
        <v>2795</v>
      </c>
      <c r="C2071" s="891" t="s">
        <v>5579</v>
      </c>
      <c r="D2071" s="892">
        <v>3204.83</v>
      </c>
    </row>
    <row r="2072" spans="1:4">
      <c r="A2072" s="891" t="s">
        <v>5580</v>
      </c>
      <c r="B2072" s="891" t="s">
        <v>2796</v>
      </c>
      <c r="C2072" s="891" t="s">
        <v>5580</v>
      </c>
      <c r="D2072" s="892">
        <v>2298.7600000000002</v>
      </c>
    </row>
    <row r="2073" spans="1:4">
      <c r="A2073" s="891" t="s">
        <v>5581</v>
      </c>
      <c r="B2073" s="891" t="s">
        <v>6573</v>
      </c>
      <c r="C2073" s="891" t="s">
        <v>5581</v>
      </c>
      <c r="D2073" s="892">
        <v>7836.41</v>
      </c>
    </row>
    <row r="2074" spans="1:4">
      <c r="A2074" s="891" t="s">
        <v>5583</v>
      </c>
      <c r="B2074" s="891" t="s">
        <v>5582</v>
      </c>
      <c r="C2074" s="891" t="s">
        <v>5583</v>
      </c>
      <c r="D2074" s="892">
        <v>23986.91</v>
      </c>
    </row>
    <row r="2075" spans="1:4">
      <c r="A2075" s="891" t="s">
        <v>6574</v>
      </c>
      <c r="B2075" s="891" t="s">
        <v>2797</v>
      </c>
      <c r="C2075" s="891" t="s">
        <v>6574</v>
      </c>
      <c r="D2075" s="892">
        <v>4689.84</v>
      </c>
    </row>
    <row r="2076" spans="1:4">
      <c r="A2076" s="891" t="s">
        <v>5584</v>
      </c>
      <c r="B2076" s="891" t="s">
        <v>2798</v>
      </c>
      <c r="C2076" s="891" t="s">
        <v>5584</v>
      </c>
      <c r="D2076" s="892">
        <v>3725.52</v>
      </c>
    </row>
    <row r="2077" spans="1:4">
      <c r="A2077" s="891" t="s">
        <v>5585</v>
      </c>
      <c r="B2077" s="891" t="s">
        <v>6575</v>
      </c>
      <c r="C2077" s="891" t="s">
        <v>5585</v>
      </c>
      <c r="D2077" s="892">
        <v>8235.2199999999993</v>
      </c>
    </row>
    <row r="2078" spans="1:4">
      <c r="A2078" s="891" t="s">
        <v>5586</v>
      </c>
      <c r="B2078" s="891" t="s">
        <v>6576</v>
      </c>
      <c r="C2078" s="891" t="s">
        <v>5586</v>
      </c>
      <c r="D2078" s="892">
        <v>10041.07</v>
      </c>
    </row>
    <row r="2079" spans="1:4">
      <c r="A2079" s="891" t="s">
        <v>5588</v>
      </c>
      <c r="B2079" s="891" t="s">
        <v>5587</v>
      </c>
      <c r="C2079" s="891" t="s">
        <v>5588</v>
      </c>
      <c r="D2079" s="892">
        <v>18714.54</v>
      </c>
    </row>
    <row r="2080" spans="1:4">
      <c r="A2080" s="891" t="s">
        <v>5589</v>
      </c>
      <c r="B2080" s="891" t="s">
        <v>2799</v>
      </c>
      <c r="C2080" s="891" t="s">
        <v>5589</v>
      </c>
      <c r="D2080" s="892">
        <v>415.84</v>
      </c>
    </row>
    <row r="2081" spans="1:4">
      <c r="A2081" s="891" t="s">
        <v>5590</v>
      </c>
      <c r="B2081" s="891" t="s">
        <v>2800</v>
      </c>
      <c r="C2081" s="891" t="s">
        <v>5590</v>
      </c>
      <c r="D2081" s="892">
        <v>467.82</v>
      </c>
    </row>
    <row r="2082" spans="1:4">
      <c r="A2082" s="891" t="s">
        <v>5591</v>
      </c>
      <c r="B2082" s="891" t="s">
        <v>2801</v>
      </c>
      <c r="C2082" s="891" t="s">
        <v>5591</v>
      </c>
      <c r="D2082" s="892">
        <v>1217.05</v>
      </c>
    </row>
    <row r="2083" spans="1:4">
      <c r="A2083" s="891" t="s">
        <v>2802</v>
      </c>
      <c r="B2083" s="891" t="s">
        <v>6577</v>
      </c>
      <c r="C2083" s="891" t="s">
        <v>2802</v>
      </c>
      <c r="D2083" s="892">
        <v>5842.58</v>
      </c>
    </row>
    <row r="2084" spans="1:4">
      <c r="A2084" s="891" t="s">
        <v>2803</v>
      </c>
      <c r="B2084" s="891" t="s">
        <v>6578</v>
      </c>
      <c r="C2084" s="891" t="s">
        <v>2803</v>
      </c>
      <c r="D2084" s="892">
        <v>3895.33</v>
      </c>
    </row>
    <row r="2085" spans="1:4">
      <c r="A2085" s="891" t="s">
        <v>2804</v>
      </c>
      <c r="B2085" s="891" t="s">
        <v>6579</v>
      </c>
      <c r="C2085" s="891" t="s">
        <v>2804</v>
      </c>
      <c r="D2085" s="892">
        <v>4211.33</v>
      </c>
    </row>
    <row r="2086" spans="1:4">
      <c r="A2086" s="891" t="s">
        <v>2805</v>
      </c>
      <c r="B2086" s="891" t="s">
        <v>6580</v>
      </c>
      <c r="C2086" s="891" t="s">
        <v>2805</v>
      </c>
      <c r="D2086" s="892">
        <v>5028.07</v>
      </c>
    </row>
    <row r="2087" spans="1:4">
      <c r="A2087" s="891" t="s">
        <v>2806</v>
      </c>
      <c r="B2087" s="891" t="s">
        <v>6581</v>
      </c>
      <c r="C2087" s="891" t="s">
        <v>2806</v>
      </c>
      <c r="D2087" s="892">
        <v>5842.58</v>
      </c>
    </row>
    <row r="2088" spans="1:4">
      <c r="A2088" s="891" t="s">
        <v>2807</v>
      </c>
      <c r="B2088" s="891" t="s">
        <v>6582</v>
      </c>
      <c r="C2088" s="891" t="s">
        <v>2807</v>
      </c>
      <c r="D2088" s="892">
        <v>4861.67</v>
      </c>
    </row>
    <row r="2089" spans="1:4">
      <c r="A2089" s="891" t="s">
        <v>2808</v>
      </c>
      <c r="B2089" s="891" t="s">
        <v>6583</v>
      </c>
      <c r="C2089" s="891" t="s">
        <v>2808</v>
      </c>
      <c r="D2089" s="892">
        <v>4861.67</v>
      </c>
    </row>
    <row r="2090" spans="1:4">
      <c r="A2090" s="891" t="s">
        <v>2809</v>
      </c>
      <c r="B2090" s="891" t="s">
        <v>6584</v>
      </c>
      <c r="C2090" s="891" t="s">
        <v>2809</v>
      </c>
      <c r="D2090" s="892">
        <v>5193.03</v>
      </c>
    </row>
    <row r="2091" spans="1:4">
      <c r="A2091" s="891" t="s">
        <v>2810</v>
      </c>
      <c r="B2091" s="891" t="s">
        <v>6585</v>
      </c>
      <c r="C2091" s="891" t="s">
        <v>2810</v>
      </c>
      <c r="D2091" s="892">
        <v>5842.58</v>
      </c>
    </row>
    <row r="2092" spans="1:4">
      <c r="A2092" s="891" t="s">
        <v>5592</v>
      </c>
      <c r="B2092" s="891" t="s">
        <v>6586</v>
      </c>
      <c r="C2092" s="891" t="s">
        <v>5592</v>
      </c>
      <c r="D2092" s="892">
        <v>345.45</v>
      </c>
    </row>
    <row r="2093" spans="1:4">
      <c r="A2093" s="891" t="s">
        <v>5593</v>
      </c>
      <c r="B2093" s="891" t="s">
        <v>6587</v>
      </c>
      <c r="C2093" s="891" t="s">
        <v>5593</v>
      </c>
      <c r="D2093" s="892">
        <v>333.9</v>
      </c>
    </row>
    <row r="2094" spans="1:4">
      <c r="A2094" s="891" t="s">
        <v>5594</v>
      </c>
      <c r="B2094" s="891" t="s">
        <v>6588</v>
      </c>
      <c r="C2094" s="891" t="s">
        <v>5594</v>
      </c>
      <c r="D2094" s="892">
        <v>278.25</v>
      </c>
    </row>
    <row r="2095" spans="1:4">
      <c r="A2095" s="891" t="s">
        <v>5595</v>
      </c>
      <c r="B2095" s="891" t="s">
        <v>6589</v>
      </c>
      <c r="C2095" s="891" t="s">
        <v>5595</v>
      </c>
      <c r="D2095" s="892">
        <v>324.45</v>
      </c>
    </row>
    <row r="2096" spans="1:4">
      <c r="A2096" s="891" t="s">
        <v>5596</v>
      </c>
      <c r="B2096" s="891" t="s">
        <v>6590</v>
      </c>
      <c r="C2096" s="891" t="s">
        <v>5596</v>
      </c>
      <c r="D2096" s="892">
        <v>315</v>
      </c>
    </row>
    <row r="2097" spans="1:4">
      <c r="A2097" s="891" t="s">
        <v>5597</v>
      </c>
      <c r="B2097" s="891" t="s">
        <v>6591</v>
      </c>
      <c r="C2097" s="891" t="s">
        <v>5597</v>
      </c>
      <c r="D2097" s="892">
        <v>286.64999999999998</v>
      </c>
    </row>
    <row r="2098" spans="1:4">
      <c r="A2098" s="891" t="s">
        <v>5598</v>
      </c>
      <c r="B2098" s="891" t="s">
        <v>6592</v>
      </c>
      <c r="C2098" s="891" t="s">
        <v>5598</v>
      </c>
      <c r="D2098" s="892">
        <v>334.95</v>
      </c>
    </row>
    <row r="2099" spans="1:4">
      <c r="A2099" s="891" t="s">
        <v>5599</v>
      </c>
      <c r="B2099" s="891" t="s">
        <v>6593</v>
      </c>
      <c r="C2099" s="891" t="s">
        <v>5599</v>
      </c>
      <c r="D2099" s="892">
        <v>346.5</v>
      </c>
    </row>
    <row r="2100" spans="1:4">
      <c r="A2100" s="891" t="s">
        <v>5600</v>
      </c>
      <c r="B2100" s="891" t="s">
        <v>6594</v>
      </c>
      <c r="C2100" s="891" t="s">
        <v>5600</v>
      </c>
      <c r="D2100" s="892">
        <v>278.25</v>
      </c>
    </row>
    <row r="2101" spans="1:4">
      <c r="A2101" s="891" t="s">
        <v>5601</v>
      </c>
      <c r="B2101" s="891" t="s">
        <v>6595</v>
      </c>
      <c r="C2101" s="891" t="s">
        <v>5601</v>
      </c>
      <c r="D2101" s="892">
        <v>271.95</v>
      </c>
    </row>
    <row r="2102" spans="1:4">
      <c r="A2102" s="891" t="s">
        <v>5602</v>
      </c>
      <c r="B2102" s="891" t="s">
        <v>6596</v>
      </c>
      <c r="C2102" s="891" t="s">
        <v>5602</v>
      </c>
      <c r="D2102" s="892">
        <v>320.25</v>
      </c>
    </row>
    <row r="2103" spans="1:4">
      <c r="A2103" s="891" t="s">
        <v>5603</v>
      </c>
      <c r="B2103" s="891" t="s">
        <v>6597</v>
      </c>
      <c r="C2103" s="891" t="s">
        <v>5603</v>
      </c>
      <c r="D2103" s="892">
        <v>348.6</v>
      </c>
    </row>
    <row r="2104" spans="1:4">
      <c r="A2104" s="891" t="s">
        <v>5604</v>
      </c>
      <c r="B2104" s="891" t="s">
        <v>6598</v>
      </c>
      <c r="C2104" s="891" t="s">
        <v>5604</v>
      </c>
      <c r="D2104" s="892">
        <v>320.25</v>
      </c>
    </row>
    <row r="2105" spans="1:4">
      <c r="A2105" s="891" t="s">
        <v>5605</v>
      </c>
      <c r="B2105" s="891" t="s">
        <v>6599</v>
      </c>
      <c r="C2105" s="891" t="s">
        <v>5605</v>
      </c>
      <c r="D2105" s="892">
        <v>339.15</v>
      </c>
    </row>
    <row r="2106" spans="1:4">
      <c r="A2106" s="891" t="s">
        <v>5606</v>
      </c>
      <c r="B2106" s="891" t="s">
        <v>6600</v>
      </c>
      <c r="C2106" s="891" t="s">
        <v>5606</v>
      </c>
      <c r="D2106" s="892">
        <v>550.20000000000005</v>
      </c>
    </row>
    <row r="2107" spans="1:4">
      <c r="A2107" s="891" t="s">
        <v>5607</v>
      </c>
      <c r="B2107" s="891" t="s">
        <v>6601</v>
      </c>
      <c r="C2107" s="891" t="s">
        <v>5607</v>
      </c>
      <c r="D2107" s="892">
        <v>185.85</v>
      </c>
    </row>
    <row r="2108" spans="1:4">
      <c r="A2108" s="891" t="s">
        <v>5608</v>
      </c>
      <c r="B2108" s="891" t="s">
        <v>6602</v>
      </c>
      <c r="C2108" s="891" t="s">
        <v>5608</v>
      </c>
      <c r="D2108" s="892">
        <v>185.85</v>
      </c>
    </row>
    <row r="2109" spans="1:4">
      <c r="A2109" s="891" t="s">
        <v>5609</v>
      </c>
      <c r="B2109" s="891" t="s">
        <v>6603</v>
      </c>
      <c r="C2109" s="891" t="s">
        <v>5609</v>
      </c>
      <c r="D2109" s="892">
        <v>149.1</v>
      </c>
    </row>
    <row r="2110" spans="1:4">
      <c r="A2110" s="891" t="s">
        <v>5610</v>
      </c>
      <c r="B2110" s="891" t="s">
        <v>6604</v>
      </c>
      <c r="C2110" s="891" t="s">
        <v>5610</v>
      </c>
      <c r="D2110" s="892">
        <v>149.1</v>
      </c>
    </row>
    <row r="2111" spans="1:4">
      <c r="A2111" s="891" t="s">
        <v>5611</v>
      </c>
      <c r="B2111" s="891" t="s">
        <v>6605</v>
      </c>
      <c r="C2111" s="891" t="s">
        <v>5611</v>
      </c>
      <c r="D2111" s="892">
        <v>149.1</v>
      </c>
    </row>
    <row r="2112" spans="1:4">
      <c r="A2112" s="891" t="s">
        <v>5612</v>
      </c>
      <c r="B2112" s="891" t="s">
        <v>6606</v>
      </c>
      <c r="C2112" s="891" t="s">
        <v>5612</v>
      </c>
      <c r="D2112" s="892">
        <v>149.1</v>
      </c>
    </row>
    <row r="2113" spans="1:4">
      <c r="A2113" s="891" t="s">
        <v>5613</v>
      </c>
      <c r="B2113" s="891" t="s">
        <v>6607</v>
      </c>
      <c r="C2113" s="891" t="s">
        <v>5613</v>
      </c>
      <c r="D2113" s="892">
        <v>149.1</v>
      </c>
    </row>
    <row r="2114" spans="1:4">
      <c r="A2114" s="891" t="s">
        <v>5614</v>
      </c>
      <c r="B2114" s="891" t="s">
        <v>6608</v>
      </c>
      <c r="C2114" s="891" t="s">
        <v>5614</v>
      </c>
      <c r="D2114" s="892">
        <v>322.35000000000002</v>
      </c>
    </row>
    <row r="2115" spans="1:4">
      <c r="A2115" s="891" t="s">
        <v>5615</v>
      </c>
      <c r="B2115" s="891" t="s">
        <v>6609</v>
      </c>
      <c r="C2115" s="891" t="s">
        <v>5615</v>
      </c>
      <c r="D2115" s="892">
        <v>142.80000000000001</v>
      </c>
    </row>
    <row r="2116" spans="1:4">
      <c r="A2116" s="891" t="s">
        <v>5616</v>
      </c>
      <c r="B2116" s="891" t="s">
        <v>6610</v>
      </c>
      <c r="C2116" s="891" t="s">
        <v>5616</v>
      </c>
      <c r="D2116" s="892">
        <v>142.80000000000001</v>
      </c>
    </row>
    <row r="2117" spans="1:4">
      <c r="A2117" s="891" t="s">
        <v>5617</v>
      </c>
      <c r="B2117" s="891" t="s">
        <v>6611</v>
      </c>
      <c r="C2117" s="891" t="s">
        <v>5617</v>
      </c>
      <c r="D2117" s="892">
        <v>166.95</v>
      </c>
    </row>
    <row r="2118" spans="1:4">
      <c r="A2118" s="891" t="s">
        <v>5618</v>
      </c>
      <c r="B2118" s="891" t="s">
        <v>6612</v>
      </c>
      <c r="C2118" s="891" t="s">
        <v>5618</v>
      </c>
      <c r="D2118" s="892">
        <v>159.6</v>
      </c>
    </row>
    <row r="2119" spans="1:4">
      <c r="A2119" s="891" t="s">
        <v>5619</v>
      </c>
      <c r="B2119" s="891" t="s">
        <v>6613</v>
      </c>
      <c r="C2119" s="891" t="s">
        <v>5619</v>
      </c>
      <c r="D2119" s="892">
        <v>145.94999999999999</v>
      </c>
    </row>
    <row r="2120" spans="1:4">
      <c r="A2120" s="891" t="s">
        <v>5620</v>
      </c>
      <c r="B2120" s="891" t="s">
        <v>6614</v>
      </c>
      <c r="C2120" s="891" t="s">
        <v>5620</v>
      </c>
      <c r="D2120" s="892">
        <v>156.44999999999999</v>
      </c>
    </row>
    <row r="2121" spans="1:4">
      <c r="A2121" s="891" t="s">
        <v>5621</v>
      </c>
      <c r="B2121" s="891" t="s">
        <v>6615</v>
      </c>
      <c r="C2121" s="891" t="s">
        <v>5621</v>
      </c>
      <c r="D2121" s="892">
        <v>156.44999999999999</v>
      </c>
    </row>
    <row r="2122" spans="1:4">
      <c r="A2122" s="891" t="s">
        <v>5622</v>
      </c>
      <c r="B2122" s="891" t="s">
        <v>6616</v>
      </c>
      <c r="C2122" s="891" t="s">
        <v>5622</v>
      </c>
      <c r="D2122" s="892">
        <v>139.65</v>
      </c>
    </row>
    <row r="2123" spans="1:4">
      <c r="A2123" s="891" t="s">
        <v>5623</v>
      </c>
      <c r="B2123" s="891" t="s">
        <v>6617</v>
      </c>
      <c r="C2123" s="891" t="s">
        <v>5623</v>
      </c>
      <c r="D2123" s="892">
        <v>149.1</v>
      </c>
    </row>
    <row r="2124" spans="1:4">
      <c r="A2124" s="891" t="s">
        <v>5624</v>
      </c>
      <c r="B2124" s="891" t="s">
        <v>6618</v>
      </c>
      <c r="C2124" s="891" t="s">
        <v>5624</v>
      </c>
      <c r="D2124" s="892">
        <v>325.5</v>
      </c>
    </row>
    <row r="2125" spans="1:4">
      <c r="A2125" s="891" t="s">
        <v>5625</v>
      </c>
      <c r="B2125" s="891" t="s">
        <v>6619</v>
      </c>
      <c r="C2125" s="891" t="s">
        <v>5625</v>
      </c>
      <c r="D2125" s="892">
        <v>152.25</v>
      </c>
    </row>
    <row r="2126" spans="1:4">
      <c r="A2126" s="891" t="s">
        <v>5626</v>
      </c>
      <c r="B2126" s="891" t="s">
        <v>6620</v>
      </c>
      <c r="C2126" s="891" t="s">
        <v>5626</v>
      </c>
      <c r="D2126" s="892">
        <v>211.05</v>
      </c>
    </row>
    <row r="2127" spans="1:4">
      <c r="A2127" s="891" t="s">
        <v>5627</v>
      </c>
      <c r="B2127" s="891" t="s">
        <v>6621</v>
      </c>
      <c r="C2127" s="891" t="s">
        <v>5627</v>
      </c>
      <c r="D2127" s="892">
        <v>390.6</v>
      </c>
    </row>
    <row r="2128" spans="1:4">
      <c r="A2128" s="891" t="s">
        <v>5628</v>
      </c>
      <c r="B2128" s="891" t="s">
        <v>6622</v>
      </c>
      <c r="C2128" s="891" t="s">
        <v>5628</v>
      </c>
      <c r="D2128" s="892">
        <v>323.39999999999998</v>
      </c>
    </row>
    <row r="2129" spans="1:6" s="555" customFormat="1">
      <c r="A2129" s="891" t="s">
        <v>5629</v>
      </c>
      <c r="B2129" s="891" t="s">
        <v>6623</v>
      </c>
      <c r="C2129" s="891" t="s">
        <v>5629</v>
      </c>
      <c r="D2129" s="892">
        <v>333.9</v>
      </c>
      <c r="E2129" s="361"/>
      <c r="F2129" s="361"/>
    </row>
    <row r="2130" spans="1:6">
      <c r="A2130" s="891" t="s">
        <v>5630</v>
      </c>
      <c r="B2130" s="891" t="s">
        <v>6624</v>
      </c>
      <c r="C2130" s="891" t="s">
        <v>5630</v>
      </c>
      <c r="D2130" s="892">
        <v>342.3</v>
      </c>
    </row>
    <row r="2131" spans="1:6">
      <c r="A2131" s="891" t="s">
        <v>5631</v>
      </c>
      <c r="B2131" s="891" t="s">
        <v>6625</v>
      </c>
      <c r="C2131" s="891" t="s">
        <v>5631</v>
      </c>
      <c r="D2131" s="892">
        <v>344.4</v>
      </c>
    </row>
    <row r="2132" spans="1:6">
      <c r="A2132" s="891" t="s">
        <v>5632</v>
      </c>
      <c r="B2132" s="891" t="s">
        <v>6626</v>
      </c>
      <c r="C2132" s="891" t="s">
        <v>5632</v>
      </c>
      <c r="D2132" s="892">
        <v>364.35</v>
      </c>
    </row>
    <row r="2133" spans="1:6">
      <c r="A2133" s="891" t="s">
        <v>5633</v>
      </c>
      <c r="B2133" s="891" t="s">
        <v>6627</v>
      </c>
      <c r="C2133" s="891" t="s">
        <v>5633</v>
      </c>
      <c r="D2133" s="892">
        <v>469.35</v>
      </c>
    </row>
    <row r="2134" spans="1:6">
      <c r="A2134" s="891" t="s">
        <v>5634</v>
      </c>
      <c r="B2134" s="891" t="s">
        <v>6628</v>
      </c>
      <c r="C2134" s="891" t="s">
        <v>5634</v>
      </c>
      <c r="D2134" s="892">
        <v>383.25</v>
      </c>
    </row>
    <row r="2135" spans="1:6">
      <c r="A2135" s="891" t="s">
        <v>5635</v>
      </c>
      <c r="B2135" s="891" t="s">
        <v>6629</v>
      </c>
      <c r="C2135" s="891" t="s">
        <v>5635</v>
      </c>
      <c r="D2135" s="892">
        <v>410.55</v>
      </c>
    </row>
    <row r="2136" spans="1:6">
      <c r="A2136" s="891" t="s">
        <v>5636</v>
      </c>
      <c r="B2136" s="891" t="s">
        <v>6630</v>
      </c>
      <c r="C2136" s="891" t="s">
        <v>5636</v>
      </c>
      <c r="D2136" s="892">
        <v>471.45</v>
      </c>
    </row>
    <row r="2137" spans="1:6">
      <c r="A2137" s="891" t="s">
        <v>5637</v>
      </c>
      <c r="B2137" s="891" t="s">
        <v>6631</v>
      </c>
      <c r="C2137" s="891" t="s">
        <v>5637</v>
      </c>
      <c r="D2137" s="892">
        <v>426.3</v>
      </c>
    </row>
    <row r="2138" spans="1:6">
      <c r="A2138" s="891" t="s">
        <v>5638</v>
      </c>
      <c r="B2138" s="891" t="s">
        <v>6632</v>
      </c>
      <c r="C2138" s="891" t="s">
        <v>5638</v>
      </c>
      <c r="D2138" s="892">
        <v>420</v>
      </c>
    </row>
    <row r="2139" spans="1:6">
      <c r="A2139" s="891" t="s">
        <v>5639</v>
      </c>
      <c r="B2139" s="891" t="s">
        <v>6633</v>
      </c>
      <c r="C2139" s="891" t="s">
        <v>5639</v>
      </c>
      <c r="D2139" s="892">
        <v>365.4</v>
      </c>
    </row>
    <row r="2140" spans="1:6">
      <c r="A2140" s="891" t="s">
        <v>5640</v>
      </c>
      <c r="B2140" s="891" t="s">
        <v>6634</v>
      </c>
      <c r="C2140" s="891" t="s">
        <v>5640</v>
      </c>
      <c r="D2140" s="892">
        <v>367.5</v>
      </c>
    </row>
    <row r="2141" spans="1:6">
      <c r="A2141" s="891" t="s">
        <v>5641</v>
      </c>
      <c r="B2141" s="891" t="s">
        <v>6635</v>
      </c>
      <c r="C2141" s="891" t="s">
        <v>5641</v>
      </c>
      <c r="D2141" s="892">
        <v>256.2</v>
      </c>
    </row>
    <row r="2142" spans="1:6">
      <c r="A2142" s="891" t="s">
        <v>5642</v>
      </c>
      <c r="B2142" s="891" t="s">
        <v>6636</v>
      </c>
      <c r="C2142" s="891" t="s">
        <v>5642</v>
      </c>
      <c r="D2142" s="892">
        <v>256.2</v>
      </c>
    </row>
    <row r="2143" spans="1:6">
      <c r="A2143" s="891" t="s">
        <v>5643</v>
      </c>
      <c r="B2143" s="891" t="s">
        <v>6637</v>
      </c>
      <c r="C2143" s="891" t="s">
        <v>5643</v>
      </c>
      <c r="D2143" s="892">
        <v>276.14999999999998</v>
      </c>
    </row>
    <row r="2144" spans="1:6">
      <c r="A2144" s="891" t="s">
        <v>5644</v>
      </c>
      <c r="B2144" s="891" t="s">
        <v>6638</v>
      </c>
      <c r="C2144" s="891" t="s">
        <v>5644</v>
      </c>
      <c r="D2144" s="892">
        <v>276.14999999999998</v>
      </c>
    </row>
    <row r="2145" spans="1:4">
      <c r="A2145" s="891" t="s">
        <v>6639</v>
      </c>
      <c r="B2145" s="891" t="s">
        <v>6640</v>
      </c>
      <c r="C2145" s="891" t="s">
        <v>6639</v>
      </c>
      <c r="D2145" s="892">
        <v>268.8</v>
      </c>
    </row>
    <row r="2146" spans="1:4">
      <c r="A2146" s="891" t="s">
        <v>6641</v>
      </c>
      <c r="B2146" s="891" t="s">
        <v>6642</v>
      </c>
      <c r="C2146" s="891" t="s">
        <v>6641</v>
      </c>
      <c r="D2146" s="892">
        <v>276.14999999999998</v>
      </c>
    </row>
    <row r="2147" spans="1:4">
      <c r="A2147" s="891" t="s">
        <v>5645</v>
      </c>
      <c r="B2147" s="891" t="s">
        <v>6643</v>
      </c>
      <c r="C2147" s="891" t="s">
        <v>5645</v>
      </c>
      <c r="D2147" s="892">
        <v>161.69999999999999</v>
      </c>
    </row>
    <row r="2148" spans="1:4">
      <c r="A2148" s="891" t="s">
        <v>5646</v>
      </c>
      <c r="B2148" s="891" t="s">
        <v>6644</v>
      </c>
      <c r="C2148" s="891" t="s">
        <v>5646</v>
      </c>
      <c r="D2148" s="892">
        <v>172.2</v>
      </c>
    </row>
    <row r="2149" spans="1:4">
      <c r="A2149" s="891" t="s">
        <v>5647</v>
      </c>
      <c r="B2149" s="891" t="s">
        <v>6645</v>
      </c>
      <c r="C2149" s="891" t="s">
        <v>5647</v>
      </c>
      <c r="D2149" s="892">
        <v>176.4</v>
      </c>
    </row>
    <row r="2150" spans="1:4">
      <c r="A2150" s="891" t="s">
        <v>5648</v>
      </c>
      <c r="B2150" s="891" t="s">
        <v>6646</v>
      </c>
      <c r="C2150" s="891" t="s">
        <v>5648</v>
      </c>
      <c r="D2150" s="892">
        <v>1308.3</v>
      </c>
    </row>
    <row r="2151" spans="1:4">
      <c r="A2151" s="891" t="s">
        <v>5649</v>
      </c>
      <c r="B2151" s="891" t="s">
        <v>6647</v>
      </c>
      <c r="C2151" s="891" t="s">
        <v>5649</v>
      </c>
      <c r="D2151" s="892">
        <v>1308.3</v>
      </c>
    </row>
    <row r="2152" spans="1:4">
      <c r="A2152" s="891" t="s">
        <v>5650</v>
      </c>
      <c r="B2152" s="891" t="s">
        <v>6648</v>
      </c>
      <c r="C2152" s="891" t="s">
        <v>5650</v>
      </c>
      <c r="D2152" s="892">
        <v>276.14999999999998</v>
      </c>
    </row>
    <row r="2153" spans="1:4">
      <c r="A2153" s="891" t="s">
        <v>5651</v>
      </c>
      <c r="B2153" s="891" t="s">
        <v>6649</v>
      </c>
      <c r="C2153" s="891" t="s">
        <v>5651</v>
      </c>
      <c r="D2153" s="892">
        <v>361.2</v>
      </c>
    </row>
    <row r="2154" spans="1:4">
      <c r="A2154" s="891" t="s">
        <v>5652</v>
      </c>
      <c r="B2154" s="891" t="s">
        <v>6650</v>
      </c>
      <c r="C2154" s="891" t="s">
        <v>5652</v>
      </c>
      <c r="D2154" s="892">
        <v>721.35</v>
      </c>
    </row>
    <row r="2155" spans="1:4">
      <c r="A2155" s="891" t="s">
        <v>5653</v>
      </c>
      <c r="B2155" s="891" t="s">
        <v>6651</v>
      </c>
      <c r="C2155" s="891" t="s">
        <v>5653</v>
      </c>
      <c r="D2155" s="892">
        <v>361.2</v>
      </c>
    </row>
    <row r="2156" spans="1:4">
      <c r="A2156" s="891" t="s">
        <v>5654</v>
      </c>
      <c r="B2156" s="891" t="s">
        <v>6652</v>
      </c>
      <c r="C2156" s="891" t="s">
        <v>5654</v>
      </c>
      <c r="D2156" s="892">
        <v>721.35</v>
      </c>
    </row>
    <row r="2157" spans="1:4">
      <c r="A2157" s="891" t="s">
        <v>6653</v>
      </c>
      <c r="B2157" s="891" t="s">
        <v>6654</v>
      </c>
      <c r="C2157" s="891" t="s">
        <v>6653</v>
      </c>
      <c r="D2157" s="892">
        <v>721.35</v>
      </c>
    </row>
    <row r="2158" spans="1:4">
      <c r="A2158" s="891" t="s">
        <v>5655</v>
      </c>
      <c r="B2158" s="891" t="s">
        <v>6655</v>
      </c>
      <c r="C2158" s="891" t="s">
        <v>5655</v>
      </c>
      <c r="D2158" s="892">
        <v>721.35</v>
      </c>
    </row>
    <row r="2159" spans="1:4">
      <c r="A2159" s="891" t="s">
        <v>5656</v>
      </c>
      <c r="B2159" s="891" t="s">
        <v>6656</v>
      </c>
      <c r="C2159" s="891" t="s">
        <v>5656</v>
      </c>
      <c r="D2159" s="892">
        <v>721.35</v>
      </c>
    </row>
    <row r="2160" spans="1:4">
      <c r="A2160" s="891" t="s">
        <v>6657</v>
      </c>
      <c r="B2160" s="891" t="s">
        <v>6658</v>
      </c>
      <c r="C2160" s="891" t="s">
        <v>6657</v>
      </c>
      <c r="D2160" s="892">
        <v>541.79999999999995</v>
      </c>
    </row>
    <row r="2161" spans="1:4">
      <c r="A2161" s="891" t="s">
        <v>6659</v>
      </c>
      <c r="B2161" s="891" t="s">
        <v>6660</v>
      </c>
      <c r="C2161" s="891" t="s">
        <v>6659</v>
      </c>
      <c r="D2161" s="892">
        <v>541.79999999999995</v>
      </c>
    </row>
    <row r="2162" spans="1:4">
      <c r="A2162" s="891" t="s">
        <v>5657</v>
      </c>
      <c r="B2162" s="891" t="s">
        <v>6661</v>
      </c>
      <c r="C2162" s="891" t="s">
        <v>5657</v>
      </c>
      <c r="D2162" s="892">
        <v>721.35</v>
      </c>
    </row>
    <row r="2163" spans="1:4">
      <c r="A2163" s="891" t="s">
        <v>5658</v>
      </c>
      <c r="B2163" s="891" t="s">
        <v>6662</v>
      </c>
      <c r="C2163" s="891" t="s">
        <v>5658</v>
      </c>
      <c r="D2163" s="892">
        <v>721.35</v>
      </c>
    </row>
    <row r="2164" spans="1:4">
      <c r="A2164" s="891" t="s">
        <v>5659</v>
      </c>
      <c r="B2164" s="891" t="s">
        <v>6663</v>
      </c>
      <c r="C2164" s="891" t="s">
        <v>5659</v>
      </c>
      <c r="D2164" s="892">
        <v>721.35</v>
      </c>
    </row>
    <row r="2165" spans="1:4">
      <c r="A2165" s="891" t="s">
        <v>6664</v>
      </c>
      <c r="B2165" s="891" t="s">
        <v>6665</v>
      </c>
      <c r="C2165" s="891" t="s">
        <v>6664</v>
      </c>
      <c r="D2165" s="892">
        <v>721.35</v>
      </c>
    </row>
    <row r="2166" spans="1:4">
      <c r="A2166" s="891" t="s">
        <v>6666</v>
      </c>
      <c r="B2166" s="891" t="s">
        <v>6667</v>
      </c>
      <c r="C2166" s="891" t="s">
        <v>6666</v>
      </c>
      <c r="D2166" s="892">
        <v>26.25</v>
      </c>
    </row>
    <row r="2167" spans="1:4">
      <c r="A2167" s="891" t="s">
        <v>6668</v>
      </c>
      <c r="B2167" s="891" t="s">
        <v>6669</v>
      </c>
      <c r="C2167" s="891" t="s">
        <v>6668</v>
      </c>
      <c r="D2167" s="892">
        <v>721.35</v>
      </c>
    </row>
    <row r="2168" spans="1:4">
      <c r="A2168" s="891" t="s">
        <v>6670</v>
      </c>
      <c r="B2168" s="891" t="s">
        <v>6671</v>
      </c>
      <c r="C2168" s="891" t="s">
        <v>6670</v>
      </c>
      <c r="D2168" s="892">
        <v>721.35</v>
      </c>
    </row>
    <row r="2169" spans="1:4">
      <c r="A2169" s="891" t="s">
        <v>6672</v>
      </c>
      <c r="B2169" s="891" t="s">
        <v>6673</v>
      </c>
      <c r="C2169" s="891" t="s">
        <v>6672</v>
      </c>
      <c r="D2169" s="892">
        <v>721.35</v>
      </c>
    </row>
    <row r="2170" spans="1:4">
      <c r="A2170" s="891" t="s">
        <v>5710</v>
      </c>
      <c r="B2170" s="891" t="s">
        <v>6674</v>
      </c>
      <c r="C2170" s="891" t="s">
        <v>5710</v>
      </c>
      <c r="D2170" s="892">
        <v>361.2</v>
      </c>
    </row>
    <row r="2171" spans="1:4">
      <c r="A2171" s="891" t="s">
        <v>5711</v>
      </c>
      <c r="B2171" s="891" t="s">
        <v>6675</v>
      </c>
      <c r="C2171" s="891" t="s">
        <v>5711</v>
      </c>
      <c r="D2171" s="892">
        <v>361.2</v>
      </c>
    </row>
    <row r="2172" spans="1:4">
      <c r="A2172" s="891" t="s">
        <v>5712</v>
      </c>
      <c r="B2172" s="891" t="s">
        <v>6676</v>
      </c>
      <c r="C2172" s="891" t="s">
        <v>5712</v>
      </c>
      <c r="D2172" s="892">
        <v>361.2</v>
      </c>
    </row>
    <row r="2173" spans="1:4">
      <c r="A2173" s="891" t="s">
        <v>5713</v>
      </c>
      <c r="B2173" s="891" t="s">
        <v>6677</v>
      </c>
      <c r="C2173" s="891" t="s">
        <v>5713</v>
      </c>
      <c r="D2173" s="892">
        <v>361.2</v>
      </c>
    </row>
    <row r="2174" spans="1:4">
      <c r="A2174" s="891" t="s">
        <v>5714</v>
      </c>
      <c r="B2174" s="891" t="s">
        <v>6678</v>
      </c>
      <c r="C2174" s="891" t="s">
        <v>5714</v>
      </c>
      <c r="D2174" s="892">
        <v>361.2</v>
      </c>
    </row>
    <row r="2175" spans="1:4">
      <c r="A2175" s="891" t="s">
        <v>5715</v>
      </c>
      <c r="B2175" s="891" t="s">
        <v>6679</v>
      </c>
      <c r="C2175" s="891" t="s">
        <v>5715</v>
      </c>
      <c r="D2175" s="892">
        <v>180.6</v>
      </c>
    </row>
    <row r="2176" spans="1:4">
      <c r="A2176" s="891" t="s">
        <v>5716</v>
      </c>
      <c r="B2176" s="891" t="s">
        <v>6680</v>
      </c>
      <c r="C2176" s="891" t="s">
        <v>5716</v>
      </c>
      <c r="D2176" s="892">
        <v>180.6</v>
      </c>
    </row>
    <row r="2177" spans="1:4">
      <c r="A2177" s="891" t="s">
        <v>6681</v>
      </c>
      <c r="B2177" s="891" t="s">
        <v>6682</v>
      </c>
      <c r="C2177" s="891" t="s">
        <v>6681</v>
      </c>
      <c r="D2177" s="892">
        <v>310.8</v>
      </c>
    </row>
    <row r="2178" spans="1:4">
      <c r="A2178" s="891" t="s">
        <v>5717</v>
      </c>
      <c r="B2178" s="891" t="s">
        <v>6683</v>
      </c>
      <c r="C2178" s="891" t="s">
        <v>5717</v>
      </c>
      <c r="D2178" s="892">
        <v>361.2</v>
      </c>
    </row>
    <row r="2179" spans="1:4">
      <c r="A2179" s="891" t="s">
        <v>5718</v>
      </c>
      <c r="B2179" s="891" t="s">
        <v>6684</v>
      </c>
      <c r="C2179" s="891" t="s">
        <v>5718</v>
      </c>
      <c r="D2179" s="892">
        <v>361.2</v>
      </c>
    </row>
    <row r="2180" spans="1:4">
      <c r="A2180" s="891" t="s">
        <v>5719</v>
      </c>
      <c r="B2180" s="891" t="s">
        <v>6685</v>
      </c>
      <c r="C2180" s="891" t="s">
        <v>5719</v>
      </c>
      <c r="D2180" s="892">
        <v>361.2</v>
      </c>
    </row>
    <row r="2181" spans="1:4">
      <c r="A2181" s="891" t="s">
        <v>6686</v>
      </c>
      <c r="B2181" s="891" t="s">
        <v>6687</v>
      </c>
      <c r="C2181" s="891" t="s">
        <v>6686</v>
      </c>
      <c r="D2181" s="892">
        <v>131.25</v>
      </c>
    </row>
    <row r="2182" spans="1:4">
      <c r="A2182" s="891" t="s">
        <v>5720</v>
      </c>
      <c r="B2182" s="891" t="s">
        <v>6688</v>
      </c>
      <c r="C2182" s="891" t="s">
        <v>5720</v>
      </c>
      <c r="D2182" s="892">
        <v>721.35</v>
      </c>
    </row>
    <row r="2183" spans="1:4">
      <c r="A2183" s="891" t="s">
        <v>6689</v>
      </c>
      <c r="B2183" s="891" t="s">
        <v>6690</v>
      </c>
      <c r="C2183" s="891" t="s">
        <v>6689</v>
      </c>
      <c r="D2183" s="892">
        <v>137.55000000000001</v>
      </c>
    </row>
    <row r="2184" spans="1:4">
      <c r="A2184" s="891" t="s">
        <v>5721</v>
      </c>
      <c r="B2184" s="891" t="s">
        <v>6691</v>
      </c>
      <c r="C2184" s="891" t="s">
        <v>5721</v>
      </c>
      <c r="D2184" s="892">
        <v>361.2</v>
      </c>
    </row>
    <row r="2185" spans="1:4">
      <c r="A2185" s="891" t="s">
        <v>6692</v>
      </c>
      <c r="B2185" s="891" t="s">
        <v>6693</v>
      </c>
      <c r="C2185" s="891" t="s">
        <v>6692</v>
      </c>
      <c r="D2185" s="892">
        <v>135.44999999999999</v>
      </c>
    </row>
    <row r="2186" spans="1:4">
      <c r="A2186" s="891" t="s">
        <v>5722</v>
      </c>
      <c r="B2186" s="891" t="s">
        <v>6694</v>
      </c>
      <c r="C2186" s="891" t="s">
        <v>5722</v>
      </c>
      <c r="D2186" s="892">
        <v>361.2</v>
      </c>
    </row>
    <row r="2187" spans="1:4">
      <c r="A2187" s="891" t="s">
        <v>6695</v>
      </c>
      <c r="B2187" s="891" t="s">
        <v>6696</v>
      </c>
      <c r="C2187" s="891" t="s">
        <v>6695</v>
      </c>
      <c r="D2187" s="892">
        <v>361.2</v>
      </c>
    </row>
    <row r="2188" spans="1:4">
      <c r="A2188" s="891" t="s">
        <v>5723</v>
      </c>
      <c r="B2188" s="891" t="s">
        <v>6697</v>
      </c>
      <c r="C2188" s="891" t="s">
        <v>5723</v>
      </c>
      <c r="D2188" s="892">
        <v>155.4</v>
      </c>
    </row>
    <row r="2189" spans="1:4">
      <c r="A2189" s="891" t="s">
        <v>5724</v>
      </c>
      <c r="B2189" s="891" t="s">
        <v>6698</v>
      </c>
      <c r="C2189" s="891" t="s">
        <v>5724</v>
      </c>
      <c r="D2189" s="892">
        <v>142.80000000000001</v>
      </c>
    </row>
    <row r="2190" spans="1:4">
      <c r="A2190" s="891" t="s">
        <v>5725</v>
      </c>
      <c r="B2190" s="891" t="s">
        <v>6699</v>
      </c>
      <c r="C2190" s="891" t="s">
        <v>5725</v>
      </c>
      <c r="D2190" s="892">
        <v>361.2</v>
      </c>
    </row>
    <row r="2191" spans="1:4">
      <c r="A2191" s="891" t="s">
        <v>5726</v>
      </c>
      <c r="B2191" s="891" t="s">
        <v>6700</v>
      </c>
      <c r="C2191" s="891" t="s">
        <v>5726</v>
      </c>
      <c r="D2191" s="892">
        <v>163.80000000000001</v>
      </c>
    </row>
    <row r="2192" spans="1:4">
      <c r="A2192" s="891" t="s">
        <v>5727</v>
      </c>
      <c r="B2192" s="891" t="s">
        <v>6701</v>
      </c>
      <c r="C2192" s="891" t="s">
        <v>5727</v>
      </c>
      <c r="D2192" s="892">
        <v>190.05</v>
      </c>
    </row>
    <row r="2193" spans="1:4">
      <c r="A2193" s="891" t="s">
        <v>5728</v>
      </c>
      <c r="B2193" s="891" t="s">
        <v>6702</v>
      </c>
      <c r="C2193" s="891" t="s">
        <v>5728</v>
      </c>
      <c r="D2193" s="892">
        <v>284.55</v>
      </c>
    </row>
    <row r="2194" spans="1:4">
      <c r="A2194" s="891" t="s">
        <v>5729</v>
      </c>
      <c r="B2194" s="891" t="s">
        <v>6703</v>
      </c>
      <c r="C2194" s="891" t="s">
        <v>5729</v>
      </c>
      <c r="D2194" s="892">
        <v>441</v>
      </c>
    </row>
    <row r="2195" spans="1:4">
      <c r="A2195" s="891" t="s">
        <v>5730</v>
      </c>
      <c r="B2195" s="891" t="s">
        <v>6704</v>
      </c>
      <c r="C2195" s="891" t="s">
        <v>5730</v>
      </c>
      <c r="D2195" s="892">
        <v>129.15</v>
      </c>
    </row>
    <row r="2196" spans="1:4">
      <c r="A2196" s="891" t="s">
        <v>5731</v>
      </c>
      <c r="B2196" s="891" t="s">
        <v>6705</v>
      </c>
      <c r="C2196" s="891" t="s">
        <v>5731</v>
      </c>
      <c r="D2196" s="892">
        <v>98.7</v>
      </c>
    </row>
    <row r="2197" spans="1:4">
      <c r="A2197" s="891" t="s">
        <v>5732</v>
      </c>
      <c r="B2197" s="891" t="s">
        <v>6706</v>
      </c>
      <c r="C2197" s="891" t="s">
        <v>5732</v>
      </c>
      <c r="D2197" s="892">
        <v>113.4</v>
      </c>
    </row>
    <row r="2198" spans="1:4">
      <c r="A2198" s="891" t="s">
        <v>5733</v>
      </c>
      <c r="B2198" s="891" t="s">
        <v>6707</v>
      </c>
      <c r="C2198" s="891" t="s">
        <v>5733</v>
      </c>
      <c r="D2198" s="892">
        <v>128.1</v>
      </c>
    </row>
    <row r="2199" spans="1:4">
      <c r="A2199" s="891" t="s">
        <v>5734</v>
      </c>
      <c r="B2199" s="891" t="s">
        <v>6708</v>
      </c>
      <c r="C2199" s="891" t="s">
        <v>5734</v>
      </c>
      <c r="D2199" s="892">
        <v>119.7</v>
      </c>
    </row>
    <row r="2200" spans="1:4">
      <c r="A2200" s="891" t="s">
        <v>5735</v>
      </c>
      <c r="B2200" s="891" t="s">
        <v>6709</v>
      </c>
      <c r="C2200" s="891" t="s">
        <v>5735</v>
      </c>
      <c r="D2200" s="892">
        <v>128.1</v>
      </c>
    </row>
    <row r="2201" spans="1:4">
      <c r="A2201" s="891" t="s">
        <v>5736</v>
      </c>
      <c r="B2201" s="891" t="s">
        <v>6710</v>
      </c>
      <c r="C2201" s="891" t="s">
        <v>5736</v>
      </c>
      <c r="D2201" s="892">
        <v>133.35</v>
      </c>
    </row>
    <row r="2202" spans="1:4">
      <c r="A2202" s="891" t="s">
        <v>5737</v>
      </c>
      <c r="B2202" s="891" t="s">
        <v>6711</v>
      </c>
      <c r="C2202" s="891" t="s">
        <v>5737</v>
      </c>
      <c r="D2202" s="892">
        <v>147</v>
      </c>
    </row>
    <row r="2203" spans="1:4">
      <c r="A2203" s="891" t="s">
        <v>6712</v>
      </c>
      <c r="B2203" s="891" t="s">
        <v>6713</v>
      </c>
      <c r="C2203" s="891" t="s">
        <v>6712</v>
      </c>
      <c r="D2203" s="892">
        <v>157.5</v>
      </c>
    </row>
    <row r="2204" spans="1:4">
      <c r="A2204" s="891" t="s">
        <v>5738</v>
      </c>
      <c r="B2204" s="891" t="s">
        <v>6714</v>
      </c>
      <c r="C2204" s="891" t="s">
        <v>5738</v>
      </c>
      <c r="D2204" s="892">
        <v>185.85</v>
      </c>
    </row>
    <row r="2205" spans="1:4">
      <c r="A2205" s="891" t="s">
        <v>5739</v>
      </c>
      <c r="B2205" s="891" t="s">
        <v>6715</v>
      </c>
      <c r="C2205" s="891" t="s">
        <v>5739</v>
      </c>
      <c r="D2205" s="892">
        <v>196.35</v>
      </c>
    </row>
    <row r="2206" spans="1:4">
      <c r="A2206" s="891" t="s">
        <v>5740</v>
      </c>
      <c r="B2206" s="891" t="s">
        <v>6716</v>
      </c>
      <c r="C2206" s="891" t="s">
        <v>5740</v>
      </c>
      <c r="D2206" s="892">
        <v>302.39999999999998</v>
      </c>
    </row>
    <row r="2207" spans="1:4">
      <c r="A2207" s="891" t="s">
        <v>5741</v>
      </c>
      <c r="B2207" s="891" t="s">
        <v>6717</v>
      </c>
      <c r="C2207" s="891" t="s">
        <v>5741</v>
      </c>
      <c r="D2207" s="892">
        <v>308.7</v>
      </c>
    </row>
    <row r="2208" spans="1:4">
      <c r="A2208" s="891" t="s">
        <v>5742</v>
      </c>
      <c r="B2208" s="891" t="s">
        <v>6718</v>
      </c>
      <c r="C2208" s="891" t="s">
        <v>5742</v>
      </c>
      <c r="D2208" s="892">
        <v>312.89999999999998</v>
      </c>
    </row>
    <row r="2209" spans="1:4">
      <c r="A2209" s="891" t="s">
        <v>5743</v>
      </c>
      <c r="B2209" s="891" t="s">
        <v>6719</v>
      </c>
      <c r="C2209" s="891" t="s">
        <v>5743</v>
      </c>
      <c r="D2209" s="892">
        <v>129.15</v>
      </c>
    </row>
    <row r="2210" spans="1:4">
      <c r="A2210" s="891" t="s">
        <v>6720</v>
      </c>
      <c r="B2210" s="891" t="s">
        <v>6721</v>
      </c>
      <c r="C2210" s="891" t="s">
        <v>6720</v>
      </c>
      <c r="D2210" s="892">
        <v>145.94999999999999</v>
      </c>
    </row>
    <row r="2211" spans="1:4">
      <c r="A2211" s="891" t="s">
        <v>6722</v>
      </c>
      <c r="B2211" s="891" t="s">
        <v>6723</v>
      </c>
      <c r="C2211" s="891" t="s">
        <v>6722</v>
      </c>
      <c r="D2211" s="892">
        <v>153.30000000000001</v>
      </c>
    </row>
    <row r="2212" spans="1:4">
      <c r="A2212" s="891" t="s">
        <v>5744</v>
      </c>
      <c r="B2212" s="891" t="s">
        <v>6724</v>
      </c>
      <c r="C2212" s="891" t="s">
        <v>5744</v>
      </c>
      <c r="D2212" s="892">
        <v>721.35</v>
      </c>
    </row>
    <row r="2213" spans="1:4">
      <c r="A2213" s="891" t="s">
        <v>5745</v>
      </c>
      <c r="B2213" s="891" t="s">
        <v>6725</v>
      </c>
      <c r="C2213" s="891" t="s">
        <v>5745</v>
      </c>
      <c r="D2213" s="892">
        <v>361.2</v>
      </c>
    </row>
    <row r="2214" spans="1:4">
      <c r="A2214" s="891" t="s">
        <v>5746</v>
      </c>
      <c r="B2214" s="891" t="s">
        <v>6726</v>
      </c>
      <c r="C2214" s="891" t="s">
        <v>5746</v>
      </c>
      <c r="D2214" s="892">
        <v>308.7</v>
      </c>
    </row>
    <row r="2215" spans="1:4">
      <c r="A2215" s="891" t="s">
        <v>5747</v>
      </c>
      <c r="B2215" s="891" t="s">
        <v>6727</v>
      </c>
      <c r="C2215" s="891" t="s">
        <v>5747</v>
      </c>
      <c r="D2215" s="892">
        <v>288.75</v>
      </c>
    </row>
    <row r="2216" spans="1:4">
      <c r="A2216" s="891" t="s">
        <v>5748</v>
      </c>
      <c r="B2216" s="891" t="s">
        <v>6728</v>
      </c>
      <c r="C2216" s="891" t="s">
        <v>5748</v>
      </c>
      <c r="D2216" s="892">
        <v>361.2</v>
      </c>
    </row>
    <row r="2217" spans="1:4">
      <c r="A2217" s="891" t="s">
        <v>5749</v>
      </c>
      <c r="B2217" s="891" t="s">
        <v>6729</v>
      </c>
      <c r="C2217" s="891" t="s">
        <v>5749</v>
      </c>
      <c r="D2217" s="892">
        <v>361.2</v>
      </c>
    </row>
    <row r="2218" spans="1:4">
      <c r="A2218" s="891" t="s">
        <v>6730</v>
      </c>
      <c r="B2218" s="891" t="s">
        <v>6731</v>
      </c>
      <c r="C2218" s="891" t="s">
        <v>6730</v>
      </c>
      <c r="D2218" s="892">
        <v>302.39999999999998</v>
      </c>
    </row>
    <row r="2219" spans="1:4">
      <c r="A2219" s="891" t="s">
        <v>6732</v>
      </c>
      <c r="B2219" s="891" t="s">
        <v>6733</v>
      </c>
      <c r="C2219" s="891" t="s">
        <v>6732</v>
      </c>
      <c r="D2219" s="892">
        <v>302.39999999999998</v>
      </c>
    </row>
    <row r="2220" spans="1:4">
      <c r="A2220" s="891" t="s">
        <v>6734</v>
      </c>
      <c r="B2220" s="891" t="s">
        <v>6735</v>
      </c>
      <c r="C2220" s="891" t="s">
        <v>6734</v>
      </c>
      <c r="D2220" s="892">
        <v>302.39999999999998</v>
      </c>
    </row>
    <row r="2221" spans="1:4">
      <c r="A2221" s="891" t="s">
        <v>6736</v>
      </c>
      <c r="B2221" s="891" t="s">
        <v>6737</v>
      </c>
      <c r="C2221" s="891" t="s">
        <v>6736</v>
      </c>
      <c r="D2221" s="892">
        <v>1579.2</v>
      </c>
    </row>
    <row r="2222" spans="1:4">
      <c r="A2222" s="891" t="s">
        <v>6738</v>
      </c>
      <c r="B2222" s="891" t="s">
        <v>6739</v>
      </c>
      <c r="C2222" s="891" t="s">
        <v>6738</v>
      </c>
      <c r="D2222" s="892">
        <v>386.4</v>
      </c>
    </row>
    <row r="2223" spans="1:4">
      <c r="A2223" s="891" t="s">
        <v>6740</v>
      </c>
      <c r="B2223" s="891" t="s">
        <v>6741</v>
      </c>
      <c r="C2223" s="891" t="s">
        <v>6740</v>
      </c>
      <c r="D2223" s="892">
        <v>2042.25</v>
      </c>
    </row>
    <row r="2224" spans="1:4">
      <c r="A2224" s="891" t="s">
        <v>6742</v>
      </c>
      <c r="B2224" s="891" t="s">
        <v>6743</v>
      </c>
      <c r="C2224" s="891" t="s">
        <v>6742</v>
      </c>
      <c r="D2224" s="892">
        <v>457.8</v>
      </c>
    </row>
    <row r="2225" spans="1:4">
      <c r="A2225" s="891" t="s">
        <v>6744</v>
      </c>
      <c r="B2225" s="891" t="s">
        <v>6745</v>
      </c>
      <c r="C2225" s="891" t="s">
        <v>6744</v>
      </c>
      <c r="D2225" s="892">
        <v>3834.6</v>
      </c>
    </row>
    <row r="2226" spans="1:4">
      <c r="A2226" s="891" t="s">
        <v>5750</v>
      </c>
      <c r="B2226" s="891" t="s">
        <v>6746</v>
      </c>
      <c r="C2226" s="891" t="s">
        <v>5750</v>
      </c>
      <c r="D2226" s="892">
        <v>361.2</v>
      </c>
    </row>
    <row r="2227" spans="1:4">
      <c r="A2227" s="891" t="s">
        <v>5751</v>
      </c>
      <c r="B2227" s="891" t="s">
        <v>6747</v>
      </c>
      <c r="C2227" s="891" t="s">
        <v>5751</v>
      </c>
      <c r="D2227" s="892">
        <v>721.35</v>
      </c>
    </row>
    <row r="2228" spans="1:4">
      <c r="A2228" s="891" t="s">
        <v>6748</v>
      </c>
      <c r="B2228" s="891" t="s">
        <v>6749</v>
      </c>
      <c r="C2228" s="891" t="s">
        <v>6748</v>
      </c>
      <c r="D2228" s="892">
        <v>361.2</v>
      </c>
    </row>
    <row r="2229" spans="1:4">
      <c r="A2229" s="891" t="s">
        <v>6750</v>
      </c>
      <c r="B2229" s="891" t="s">
        <v>6751</v>
      </c>
      <c r="C2229" s="891" t="s">
        <v>6750</v>
      </c>
      <c r="D2229" s="892">
        <v>361.2</v>
      </c>
    </row>
    <row r="2230" spans="1:4">
      <c r="A2230" s="891" t="s">
        <v>6752</v>
      </c>
      <c r="B2230" s="891" t="s">
        <v>6753</v>
      </c>
      <c r="C2230" s="891" t="s">
        <v>6752</v>
      </c>
      <c r="D2230" s="892">
        <v>361.2</v>
      </c>
    </row>
    <row r="2231" spans="1:4">
      <c r="A2231" s="891" t="s">
        <v>6754</v>
      </c>
      <c r="B2231" s="891" t="s">
        <v>6755</v>
      </c>
      <c r="C2231" s="891" t="s">
        <v>6754</v>
      </c>
      <c r="D2231" s="892">
        <v>721.35</v>
      </c>
    </row>
    <row r="2232" spans="1:4">
      <c r="A2232" s="891" t="s">
        <v>5752</v>
      </c>
      <c r="B2232" s="891" t="s">
        <v>6756</v>
      </c>
      <c r="C2232" s="891" t="s">
        <v>5752</v>
      </c>
      <c r="D2232" s="892">
        <v>361.2</v>
      </c>
    </row>
    <row r="2233" spans="1:4">
      <c r="A2233" s="891" t="s">
        <v>6757</v>
      </c>
      <c r="B2233" s="891" t="s">
        <v>6758</v>
      </c>
      <c r="C2233" s="891" t="s">
        <v>6757</v>
      </c>
      <c r="D2233" s="892">
        <v>361.2</v>
      </c>
    </row>
    <row r="2234" spans="1:4">
      <c r="A2234" s="891" t="s">
        <v>6759</v>
      </c>
      <c r="B2234" s="891" t="s">
        <v>6760</v>
      </c>
      <c r="C2234" s="891" t="s">
        <v>6759</v>
      </c>
      <c r="D2234" s="892">
        <v>277.2</v>
      </c>
    </row>
    <row r="2235" spans="1:4">
      <c r="A2235" s="891" t="s">
        <v>5753</v>
      </c>
      <c r="B2235" s="891" t="s">
        <v>6761</v>
      </c>
      <c r="C2235" s="891" t="s">
        <v>5753</v>
      </c>
      <c r="D2235" s="892">
        <v>721.35</v>
      </c>
    </row>
    <row r="2236" spans="1:4">
      <c r="A2236" s="891" t="s">
        <v>5754</v>
      </c>
      <c r="B2236" s="891" t="s">
        <v>6762</v>
      </c>
      <c r="C2236" s="891" t="s">
        <v>5754</v>
      </c>
      <c r="D2236" s="892">
        <v>721.35</v>
      </c>
    </row>
    <row r="2237" spans="1:4">
      <c r="A2237" s="891" t="s">
        <v>6763</v>
      </c>
      <c r="B2237" s="891" t="s">
        <v>6764</v>
      </c>
      <c r="C2237" s="891" t="s">
        <v>6763</v>
      </c>
      <c r="D2237" s="892">
        <v>361.2</v>
      </c>
    </row>
    <row r="2238" spans="1:4">
      <c r="A2238" s="891" t="s">
        <v>5755</v>
      </c>
      <c r="B2238" s="891" t="s">
        <v>6765</v>
      </c>
      <c r="C2238" s="891" t="s">
        <v>5755</v>
      </c>
      <c r="D2238" s="892">
        <v>277.2</v>
      </c>
    </row>
    <row r="2239" spans="1:4">
      <c r="A2239" s="891" t="s">
        <v>5756</v>
      </c>
      <c r="B2239" s="891" t="s">
        <v>6766</v>
      </c>
      <c r="C2239" s="891" t="s">
        <v>5756</v>
      </c>
      <c r="D2239" s="892">
        <v>721.35</v>
      </c>
    </row>
    <row r="2240" spans="1:4">
      <c r="A2240" s="891" t="s">
        <v>5757</v>
      </c>
      <c r="B2240" s="891" t="s">
        <v>6767</v>
      </c>
      <c r="C2240" s="891" t="s">
        <v>5757</v>
      </c>
      <c r="D2240" s="892">
        <v>721.35</v>
      </c>
    </row>
    <row r="2241" spans="1:4">
      <c r="A2241" s="891" t="s">
        <v>5758</v>
      </c>
      <c r="B2241" s="891" t="s">
        <v>6768</v>
      </c>
      <c r="C2241" s="891" t="s">
        <v>5758</v>
      </c>
      <c r="D2241" s="892">
        <v>361.2</v>
      </c>
    </row>
    <row r="2242" spans="1:4">
      <c r="A2242" s="891" t="s">
        <v>5759</v>
      </c>
      <c r="B2242" s="891" t="s">
        <v>6769</v>
      </c>
      <c r="C2242" s="891" t="s">
        <v>5759</v>
      </c>
      <c r="D2242" s="892">
        <v>361.2</v>
      </c>
    </row>
    <row r="2243" spans="1:4">
      <c r="A2243" s="891" t="s">
        <v>5760</v>
      </c>
      <c r="B2243" s="891" t="s">
        <v>6770</v>
      </c>
      <c r="C2243" s="891" t="s">
        <v>5760</v>
      </c>
      <c r="D2243" s="892">
        <v>361.2</v>
      </c>
    </row>
    <row r="2244" spans="1:4">
      <c r="A2244" s="891" t="s">
        <v>5761</v>
      </c>
      <c r="B2244" s="891" t="s">
        <v>6771</v>
      </c>
      <c r="C2244" s="891" t="s">
        <v>5761</v>
      </c>
      <c r="D2244" s="892">
        <v>361.2</v>
      </c>
    </row>
    <row r="2245" spans="1:4">
      <c r="A2245" s="891" t="s">
        <v>5762</v>
      </c>
      <c r="B2245" s="891" t="s">
        <v>6772</v>
      </c>
      <c r="C2245" s="891" t="s">
        <v>5762</v>
      </c>
      <c r="D2245" s="892">
        <v>361.2</v>
      </c>
    </row>
    <row r="2246" spans="1:4">
      <c r="A2246" s="891" t="s">
        <v>5763</v>
      </c>
      <c r="B2246" s="891" t="s">
        <v>6773</v>
      </c>
      <c r="C2246" s="891" t="s">
        <v>5763</v>
      </c>
      <c r="D2246" s="892">
        <v>26.25</v>
      </c>
    </row>
    <row r="2247" spans="1:4">
      <c r="A2247" s="891" t="s">
        <v>5764</v>
      </c>
      <c r="B2247" s="891" t="s">
        <v>6774</v>
      </c>
      <c r="C2247" s="891" t="s">
        <v>5764</v>
      </c>
      <c r="D2247" s="892">
        <v>361.2</v>
      </c>
    </row>
    <row r="2248" spans="1:4">
      <c r="A2248" s="891" t="s">
        <v>5765</v>
      </c>
      <c r="B2248" s="891" t="s">
        <v>6775</v>
      </c>
      <c r="C2248" s="891" t="s">
        <v>5765</v>
      </c>
      <c r="D2248" s="892">
        <v>361.2</v>
      </c>
    </row>
    <row r="2249" spans="1:4">
      <c r="A2249" s="891" t="s">
        <v>5766</v>
      </c>
      <c r="B2249" s="891" t="s">
        <v>6776</v>
      </c>
      <c r="C2249" s="891" t="s">
        <v>5766</v>
      </c>
      <c r="D2249" s="892">
        <v>361.2</v>
      </c>
    </row>
    <row r="2250" spans="1:4">
      <c r="A2250" s="891" t="s">
        <v>5767</v>
      </c>
      <c r="B2250" s="891" t="s">
        <v>6777</v>
      </c>
      <c r="C2250" s="891" t="s">
        <v>5767</v>
      </c>
      <c r="D2250" s="892">
        <v>361.2</v>
      </c>
    </row>
    <row r="2251" spans="1:4">
      <c r="A2251" s="891" t="s">
        <v>5768</v>
      </c>
      <c r="B2251" s="891" t="s">
        <v>6778</v>
      </c>
      <c r="C2251" s="891" t="s">
        <v>5768</v>
      </c>
      <c r="D2251" s="892">
        <v>307.64999999999998</v>
      </c>
    </row>
    <row r="2252" spans="1:4">
      <c r="A2252" s="891" t="s">
        <v>5769</v>
      </c>
      <c r="B2252" s="891" t="s">
        <v>6779</v>
      </c>
      <c r="C2252" s="891" t="s">
        <v>5769</v>
      </c>
      <c r="D2252" s="892">
        <v>307.64999999999998</v>
      </c>
    </row>
    <row r="2253" spans="1:4">
      <c r="A2253" s="891" t="s">
        <v>5770</v>
      </c>
      <c r="B2253" s="891" t="s">
        <v>6780</v>
      </c>
      <c r="C2253" s="891" t="s">
        <v>5770</v>
      </c>
      <c r="D2253" s="892">
        <v>315</v>
      </c>
    </row>
    <row r="2254" spans="1:4">
      <c r="A2254" s="891" t="s">
        <v>5771</v>
      </c>
      <c r="B2254" s="891" t="s">
        <v>6781</v>
      </c>
      <c r="C2254" s="891" t="s">
        <v>5771</v>
      </c>
      <c r="D2254" s="892">
        <v>299.25</v>
      </c>
    </row>
    <row r="2255" spans="1:4">
      <c r="A2255" s="891" t="s">
        <v>6782</v>
      </c>
      <c r="B2255" s="891" t="s">
        <v>6783</v>
      </c>
      <c r="C2255" s="891" t="s">
        <v>6782</v>
      </c>
      <c r="D2255" s="892">
        <v>140.69999999999999</v>
      </c>
    </row>
    <row r="2256" spans="1:4">
      <c r="A2256" s="891" t="s">
        <v>5772</v>
      </c>
      <c r="B2256" s="891" t="s">
        <v>6784</v>
      </c>
      <c r="C2256" s="891" t="s">
        <v>5772</v>
      </c>
      <c r="D2256" s="892">
        <v>31.5</v>
      </c>
    </row>
    <row r="2257" spans="1:4">
      <c r="A2257" s="891" t="s">
        <v>5773</v>
      </c>
      <c r="B2257" s="891" t="s">
        <v>6785</v>
      </c>
      <c r="C2257" s="891" t="s">
        <v>5773</v>
      </c>
      <c r="D2257" s="892">
        <v>721.35</v>
      </c>
    </row>
    <row r="2258" spans="1:4">
      <c r="A2258" s="891" t="s">
        <v>5774</v>
      </c>
      <c r="B2258" s="891" t="s">
        <v>6786</v>
      </c>
      <c r="C2258" s="891" t="s">
        <v>5774</v>
      </c>
      <c r="D2258" s="892">
        <v>721.35</v>
      </c>
    </row>
    <row r="2259" spans="1:4">
      <c r="A2259" s="891" t="s">
        <v>5775</v>
      </c>
      <c r="B2259" s="891" t="s">
        <v>6787</v>
      </c>
      <c r="C2259" s="891" t="s">
        <v>5775</v>
      </c>
      <c r="D2259" s="892">
        <v>468.3</v>
      </c>
    </row>
    <row r="2260" spans="1:4">
      <c r="A2260" s="891" t="s">
        <v>5776</v>
      </c>
      <c r="B2260" s="891" t="s">
        <v>6788</v>
      </c>
      <c r="C2260" s="891" t="s">
        <v>5776</v>
      </c>
      <c r="D2260" s="892">
        <v>338.1</v>
      </c>
    </row>
    <row r="2261" spans="1:4">
      <c r="A2261" s="891" t="s">
        <v>5777</v>
      </c>
      <c r="B2261" s="891" t="s">
        <v>6789</v>
      </c>
      <c r="C2261" s="891" t="s">
        <v>5777</v>
      </c>
      <c r="D2261" s="892">
        <v>374.85</v>
      </c>
    </row>
    <row r="2262" spans="1:4">
      <c r="A2262" s="891" t="s">
        <v>5778</v>
      </c>
      <c r="B2262" s="891" t="s">
        <v>6790</v>
      </c>
      <c r="C2262" s="891" t="s">
        <v>5778</v>
      </c>
      <c r="D2262" s="892">
        <v>457.8</v>
      </c>
    </row>
    <row r="2263" spans="1:4">
      <c r="A2263" s="891" t="s">
        <v>5779</v>
      </c>
      <c r="B2263" s="891" t="s">
        <v>6791</v>
      </c>
      <c r="C2263" s="891" t="s">
        <v>5779</v>
      </c>
      <c r="D2263" s="892">
        <v>357</v>
      </c>
    </row>
    <row r="2264" spans="1:4">
      <c r="A2264" s="891" t="s">
        <v>6966</v>
      </c>
      <c r="B2264" s="891" t="s">
        <v>6967</v>
      </c>
      <c r="C2264" s="891" t="s">
        <v>6966</v>
      </c>
      <c r="D2264" s="892">
        <v>2000</v>
      </c>
    </row>
    <row r="2265" spans="1:4">
      <c r="A2265" s="891" t="s">
        <v>7145</v>
      </c>
      <c r="B2265" s="891" t="s">
        <v>7146</v>
      </c>
      <c r="C2265" s="891" t="s">
        <v>7145</v>
      </c>
      <c r="D2265" s="892">
        <v>0.01</v>
      </c>
    </row>
    <row r="2266" spans="1:4">
      <c r="A2266" s="891" t="s">
        <v>447</v>
      </c>
      <c r="B2266" s="891" t="s">
        <v>6792</v>
      </c>
      <c r="C2266" s="891" t="s">
        <v>447</v>
      </c>
      <c r="D2266" s="892">
        <v>143.85</v>
      </c>
    </row>
    <row r="2267" spans="1:4">
      <c r="A2267" s="891" t="s">
        <v>5780</v>
      </c>
      <c r="B2267" s="891" t="s">
        <v>6793</v>
      </c>
      <c r="C2267" s="891" t="s">
        <v>5780</v>
      </c>
      <c r="D2267" s="892">
        <v>174.3</v>
      </c>
    </row>
    <row r="2268" spans="1:4">
      <c r="A2268" s="891" t="s">
        <v>5781</v>
      </c>
      <c r="B2268" s="891" t="s">
        <v>6794</v>
      </c>
      <c r="C2268" s="891" t="s">
        <v>5781</v>
      </c>
      <c r="D2268" s="892">
        <v>191.1</v>
      </c>
    </row>
    <row r="2269" spans="1:4">
      <c r="A2269" s="891" t="s">
        <v>5782</v>
      </c>
      <c r="B2269" s="891" t="s">
        <v>6795</v>
      </c>
      <c r="C2269" s="891" t="s">
        <v>5782</v>
      </c>
      <c r="D2269" s="892">
        <v>216.3</v>
      </c>
    </row>
    <row r="2270" spans="1:4">
      <c r="A2270" s="891" t="s">
        <v>5783</v>
      </c>
      <c r="B2270" s="891" t="s">
        <v>6796</v>
      </c>
      <c r="C2270" s="891" t="s">
        <v>5783</v>
      </c>
      <c r="D2270" s="892">
        <v>238.35</v>
      </c>
    </row>
    <row r="2271" spans="1:4">
      <c r="A2271" s="891" t="s">
        <v>5784</v>
      </c>
      <c r="B2271" s="891" t="s">
        <v>6797</v>
      </c>
      <c r="C2271" s="891" t="s">
        <v>5784</v>
      </c>
      <c r="D2271" s="892">
        <v>229.95</v>
      </c>
    </row>
    <row r="2272" spans="1:4">
      <c r="A2272" s="891" t="s">
        <v>5785</v>
      </c>
      <c r="B2272" s="891" t="s">
        <v>6798</v>
      </c>
      <c r="C2272" s="891" t="s">
        <v>5785</v>
      </c>
      <c r="D2272" s="892">
        <v>224.7</v>
      </c>
    </row>
    <row r="2273" spans="1:4">
      <c r="A2273" s="891" t="s">
        <v>5786</v>
      </c>
      <c r="B2273" s="891" t="s">
        <v>6799</v>
      </c>
      <c r="C2273" s="891" t="s">
        <v>5786</v>
      </c>
      <c r="D2273" s="892">
        <v>247.8</v>
      </c>
    </row>
    <row r="2274" spans="1:4">
      <c r="A2274" s="891" t="s">
        <v>5787</v>
      </c>
      <c r="B2274" s="891" t="s">
        <v>6800</v>
      </c>
      <c r="C2274" s="891" t="s">
        <v>5787</v>
      </c>
      <c r="D2274" s="892">
        <v>184.8</v>
      </c>
    </row>
    <row r="2275" spans="1:4">
      <c r="A2275" s="891" t="s">
        <v>5788</v>
      </c>
      <c r="B2275" s="891" t="s">
        <v>6801</v>
      </c>
      <c r="C2275" s="891" t="s">
        <v>5788</v>
      </c>
      <c r="D2275" s="892">
        <v>216.3</v>
      </c>
    </row>
    <row r="2276" spans="1:4">
      <c r="A2276" s="891" t="s">
        <v>5789</v>
      </c>
      <c r="B2276" s="891" t="s">
        <v>6802</v>
      </c>
      <c r="C2276" s="891" t="s">
        <v>5789</v>
      </c>
      <c r="D2276" s="892">
        <v>216.3</v>
      </c>
    </row>
    <row r="2277" spans="1:4">
      <c r="A2277" s="891" t="s">
        <v>6803</v>
      </c>
      <c r="B2277" s="891" t="s">
        <v>6804</v>
      </c>
      <c r="C2277" s="891" t="s">
        <v>6803</v>
      </c>
      <c r="D2277" s="892">
        <v>247.8</v>
      </c>
    </row>
    <row r="2278" spans="1:4">
      <c r="A2278" s="891" t="s">
        <v>5790</v>
      </c>
      <c r="B2278" s="891" t="s">
        <v>6805</v>
      </c>
      <c r="C2278" s="891" t="s">
        <v>5790</v>
      </c>
      <c r="D2278" s="892">
        <v>234.15</v>
      </c>
    </row>
    <row r="2279" spans="1:4">
      <c r="A2279" s="891" t="s">
        <v>5791</v>
      </c>
      <c r="B2279" s="891" t="s">
        <v>6806</v>
      </c>
      <c r="C2279" s="891" t="s">
        <v>5791</v>
      </c>
      <c r="D2279" s="892">
        <v>240.45</v>
      </c>
    </row>
    <row r="2280" spans="1:4">
      <c r="A2280" s="891" t="s">
        <v>5792</v>
      </c>
      <c r="B2280" s="891" t="s">
        <v>6807</v>
      </c>
      <c r="C2280" s="891" t="s">
        <v>5792</v>
      </c>
      <c r="D2280" s="892">
        <v>236.25</v>
      </c>
    </row>
    <row r="2281" spans="1:4">
      <c r="A2281" s="891" t="s">
        <v>5793</v>
      </c>
      <c r="B2281" s="891" t="s">
        <v>6808</v>
      </c>
      <c r="C2281" s="891" t="s">
        <v>5793</v>
      </c>
      <c r="D2281" s="892">
        <v>244.65</v>
      </c>
    </row>
    <row r="2282" spans="1:4">
      <c r="A2282" s="891" t="s">
        <v>5794</v>
      </c>
      <c r="B2282" s="891" t="s">
        <v>6809</v>
      </c>
      <c r="C2282" s="891" t="s">
        <v>5794</v>
      </c>
      <c r="D2282" s="892">
        <v>318.14999999999998</v>
      </c>
    </row>
    <row r="2283" spans="1:4">
      <c r="A2283" s="891" t="s">
        <v>5795</v>
      </c>
      <c r="B2283" s="891" t="s">
        <v>6810</v>
      </c>
      <c r="C2283" s="891" t="s">
        <v>5795</v>
      </c>
      <c r="D2283" s="892">
        <v>341.25</v>
      </c>
    </row>
    <row r="2284" spans="1:4">
      <c r="A2284" s="891" t="s">
        <v>5796</v>
      </c>
      <c r="B2284" s="891" t="s">
        <v>6811</v>
      </c>
      <c r="C2284" s="891" t="s">
        <v>5796</v>
      </c>
      <c r="D2284" s="892">
        <v>355.95</v>
      </c>
    </row>
    <row r="2285" spans="1:4">
      <c r="A2285" s="891" t="s">
        <v>5797</v>
      </c>
      <c r="B2285" s="891" t="s">
        <v>6812</v>
      </c>
      <c r="C2285" s="891" t="s">
        <v>5797</v>
      </c>
      <c r="D2285" s="892">
        <v>262.5</v>
      </c>
    </row>
    <row r="2286" spans="1:4">
      <c r="A2286" s="891" t="s">
        <v>5798</v>
      </c>
      <c r="B2286" s="891" t="s">
        <v>5799</v>
      </c>
      <c r="C2286" s="891" t="s">
        <v>5798</v>
      </c>
      <c r="D2286" s="892">
        <v>1.05</v>
      </c>
    </row>
    <row r="2287" spans="1:4">
      <c r="A2287" s="891" t="s">
        <v>5800</v>
      </c>
      <c r="B2287" s="891" t="s">
        <v>5801</v>
      </c>
      <c r="C2287" s="891" t="s">
        <v>5800</v>
      </c>
      <c r="D2287" s="892">
        <v>1.05</v>
      </c>
    </row>
    <row r="2288" spans="1:4">
      <c r="A2288" s="891" t="s">
        <v>5802</v>
      </c>
      <c r="B2288" s="891" t="s">
        <v>5803</v>
      </c>
      <c r="C2288" s="891" t="s">
        <v>5802</v>
      </c>
      <c r="D2288" s="892">
        <v>63</v>
      </c>
    </row>
    <row r="2289" spans="1:4">
      <c r="A2289" s="891" t="s">
        <v>5804</v>
      </c>
      <c r="B2289" s="891" t="s">
        <v>5805</v>
      </c>
      <c r="C2289" s="891" t="s">
        <v>5804</v>
      </c>
      <c r="D2289" s="892">
        <v>3.15</v>
      </c>
    </row>
    <row r="2290" spans="1:4">
      <c r="A2290" s="891" t="s">
        <v>6813</v>
      </c>
      <c r="B2290" s="891" t="s">
        <v>5806</v>
      </c>
      <c r="C2290" s="891" t="s">
        <v>6813</v>
      </c>
      <c r="D2290" s="892">
        <v>9.4499999999999993</v>
      </c>
    </row>
    <row r="2291" spans="1:4">
      <c r="A2291" s="891" t="s">
        <v>5807</v>
      </c>
      <c r="B2291" s="891" t="s">
        <v>5808</v>
      </c>
      <c r="C2291" s="891" t="s">
        <v>5807</v>
      </c>
      <c r="D2291" s="892">
        <v>17.850000000000001</v>
      </c>
    </row>
    <row r="2292" spans="1:4">
      <c r="A2292" s="891" t="s">
        <v>5809</v>
      </c>
      <c r="B2292" s="891" t="s">
        <v>5810</v>
      </c>
      <c r="C2292" s="891" t="s">
        <v>5809</v>
      </c>
      <c r="D2292" s="892">
        <v>8.4</v>
      </c>
    </row>
    <row r="2293" spans="1:4">
      <c r="A2293" s="891" t="s">
        <v>6814</v>
      </c>
      <c r="B2293" s="891" t="s">
        <v>5811</v>
      </c>
      <c r="C2293" s="891" t="s">
        <v>6814</v>
      </c>
      <c r="D2293" s="892">
        <v>19.95</v>
      </c>
    </row>
    <row r="2294" spans="1:4">
      <c r="A2294" s="891" t="s">
        <v>5812</v>
      </c>
      <c r="B2294" s="891" t="s">
        <v>5813</v>
      </c>
      <c r="C2294" s="891" t="s">
        <v>5812</v>
      </c>
      <c r="D2294" s="892">
        <v>52.5</v>
      </c>
    </row>
    <row r="2295" spans="1:4">
      <c r="A2295" s="891" t="s">
        <v>5814</v>
      </c>
      <c r="B2295" s="891" t="s">
        <v>5815</v>
      </c>
      <c r="C2295" s="891" t="s">
        <v>5814</v>
      </c>
      <c r="D2295" s="892">
        <v>18.899999999999999</v>
      </c>
    </row>
    <row r="2296" spans="1:4">
      <c r="A2296" s="891" t="s">
        <v>5816</v>
      </c>
      <c r="B2296" s="891" t="s">
        <v>5817</v>
      </c>
      <c r="C2296" s="891" t="s">
        <v>5816</v>
      </c>
      <c r="D2296" s="892">
        <v>4.2</v>
      </c>
    </row>
    <row r="2297" spans="1:4">
      <c r="A2297" s="891" t="s">
        <v>5818</v>
      </c>
      <c r="B2297" s="891" t="s">
        <v>5819</v>
      </c>
      <c r="C2297" s="891" t="s">
        <v>5818</v>
      </c>
      <c r="D2297" s="892">
        <v>19.95</v>
      </c>
    </row>
    <row r="2298" spans="1:4">
      <c r="A2298" s="891" t="s">
        <v>5820</v>
      </c>
      <c r="B2298" s="891" t="s">
        <v>5821</v>
      </c>
      <c r="C2298" s="891" t="s">
        <v>5820</v>
      </c>
      <c r="D2298" s="892">
        <v>66.150000000000006</v>
      </c>
    </row>
    <row r="2299" spans="1:4">
      <c r="A2299" s="891" t="s">
        <v>5822</v>
      </c>
      <c r="B2299" s="891" t="s">
        <v>5823</v>
      </c>
      <c r="C2299" s="891" t="s">
        <v>5822</v>
      </c>
      <c r="D2299" s="892">
        <v>26.25</v>
      </c>
    </row>
    <row r="2300" spans="1:4">
      <c r="A2300" s="891" t="s">
        <v>5824</v>
      </c>
      <c r="B2300" s="891" t="s">
        <v>5825</v>
      </c>
      <c r="C2300" s="891" t="s">
        <v>5824</v>
      </c>
      <c r="D2300" s="892">
        <v>8.4</v>
      </c>
    </row>
    <row r="2301" spans="1:4">
      <c r="A2301" s="891" t="s">
        <v>5826</v>
      </c>
      <c r="B2301" s="891" t="s">
        <v>5827</v>
      </c>
      <c r="C2301" s="891" t="s">
        <v>5826</v>
      </c>
      <c r="D2301" s="892">
        <v>16.8</v>
      </c>
    </row>
    <row r="2302" spans="1:4">
      <c r="A2302" s="891" t="s">
        <v>5828</v>
      </c>
      <c r="B2302" s="891" t="s">
        <v>5829</v>
      </c>
      <c r="C2302" s="891" t="s">
        <v>5828</v>
      </c>
      <c r="D2302" s="892">
        <v>61.95</v>
      </c>
    </row>
    <row r="2303" spans="1:4">
      <c r="A2303" s="891" t="s">
        <v>5830</v>
      </c>
      <c r="B2303" s="891" t="s">
        <v>5831</v>
      </c>
      <c r="C2303" s="891" t="s">
        <v>5830</v>
      </c>
      <c r="D2303" s="892">
        <v>1125.5999999999999</v>
      </c>
    </row>
    <row r="2304" spans="1:4">
      <c r="A2304" s="891" t="s">
        <v>5832</v>
      </c>
      <c r="B2304" s="891" t="s">
        <v>5833</v>
      </c>
      <c r="C2304" s="891" t="s">
        <v>5832</v>
      </c>
      <c r="D2304" s="892">
        <v>1125.5999999999999</v>
      </c>
    </row>
    <row r="2305" spans="1:4">
      <c r="A2305" s="891" t="s">
        <v>5834</v>
      </c>
      <c r="B2305" s="891" t="s">
        <v>5835</v>
      </c>
      <c r="C2305" s="891" t="s">
        <v>5834</v>
      </c>
      <c r="D2305" s="892">
        <v>10.5</v>
      </c>
    </row>
    <row r="2306" spans="1:4">
      <c r="A2306" s="891" t="s">
        <v>5836</v>
      </c>
      <c r="B2306" s="891" t="s">
        <v>5837</v>
      </c>
      <c r="C2306" s="891" t="s">
        <v>5836</v>
      </c>
      <c r="D2306" s="892">
        <v>23.1</v>
      </c>
    </row>
    <row r="2307" spans="1:4">
      <c r="A2307" s="891" t="s">
        <v>5838</v>
      </c>
      <c r="B2307" s="891" t="s">
        <v>5839</v>
      </c>
      <c r="C2307" s="891" t="s">
        <v>5838</v>
      </c>
      <c r="D2307" s="892">
        <v>6994.05</v>
      </c>
    </row>
    <row r="2308" spans="1:4">
      <c r="A2308" s="891" t="s">
        <v>5840</v>
      </c>
      <c r="B2308" s="891" t="s">
        <v>5841</v>
      </c>
      <c r="C2308" s="891" t="s">
        <v>5840</v>
      </c>
      <c r="D2308" s="892">
        <v>64.05</v>
      </c>
    </row>
    <row r="2309" spans="1:4">
      <c r="A2309" s="891" t="s">
        <v>5842</v>
      </c>
      <c r="B2309" s="891" t="s">
        <v>5843</v>
      </c>
      <c r="C2309" s="891" t="s">
        <v>5842</v>
      </c>
      <c r="D2309" s="892">
        <v>72.45</v>
      </c>
    </row>
    <row r="2310" spans="1:4">
      <c r="A2310" s="891" t="s">
        <v>5844</v>
      </c>
      <c r="B2310" s="891" t="s">
        <v>5845</v>
      </c>
      <c r="C2310" s="891" t="s">
        <v>5844</v>
      </c>
      <c r="D2310" s="892">
        <v>8957.5499999999993</v>
      </c>
    </row>
    <row r="2311" spans="1:4">
      <c r="A2311" s="891" t="s">
        <v>5846</v>
      </c>
      <c r="B2311" s="891" t="s">
        <v>5847</v>
      </c>
      <c r="C2311" s="891" t="s">
        <v>5846</v>
      </c>
      <c r="D2311" s="892">
        <v>17.850000000000001</v>
      </c>
    </row>
    <row r="2312" spans="1:4">
      <c r="A2312" s="891" t="s">
        <v>5848</v>
      </c>
      <c r="B2312" s="891" t="s">
        <v>5849</v>
      </c>
      <c r="C2312" s="891" t="s">
        <v>5848</v>
      </c>
      <c r="D2312" s="892">
        <v>63</v>
      </c>
    </row>
    <row r="2313" spans="1:4">
      <c r="A2313" s="891" t="s">
        <v>5850</v>
      </c>
      <c r="B2313" s="891" t="s">
        <v>5851</v>
      </c>
      <c r="C2313" s="891" t="s">
        <v>5850</v>
      </c>
      <c r="D2313" s="892">
        <v>29.4</v>
      </c>
    </row>
    <row r="2314" spans="1:4">
      <c r="A2314" s="891" t="s">
        <v>5852</v>
      </c>
      <c r="B2314" s="891" t="s">
        <v>5853</v>
      </c>
      <c r="C2314" s="891" t="s">
        <v>5852</v>
      </c>
      <c r="D2314" s="892">
        <v>107.1</v>
      </c>
    </row>
    <row r="2315" spans="1:4">
      <c r="A2315" s="891" t="s">
        <v>5854</v>
      </c>
      <c r="B2315" s="891" t="s">
        <v>5855</v>
      </c>
      <c r="C2315" s="891" t="s">
        <v>5854</v>
      </c>
      <c r="D2315" s="892">
        <v>26.25</v>
      </c>
    </row>
    <row r="2316" spans="1:4">
      <c r="A2316" s="891" t="s">
        <v>5856</v>
      </c>
      <c r="B2316" s="891" t="s">
        <v>5857</v>
      </c>
      <c r="C2316" s="891" t="s">
        <v>5856</v>
      </c>
      <c r="D2316" s="892">
        <v>95.55</v>
      </c>
    </row>
    <row r="2317" spans="1:4">
      <c r="A2317" s="891" t="s">
        <v>5858</v>
      </c>
      <c r="B2317" s="891" t="s">
        <v>5859</v>
      </c>
      <c r="C2317" s="891" t="s">
        <v>5858</v>
      </c>
      <c r="D2317" s="892">
        <v>17.850000000000001</v>
      </c>
    </row>
    <row r="2318" spans="1:4">
      <c r="A2318" s="891" t="s">
        <v>5860</v>
      </c>
      <c r="B2318" s="891" t="s">
        <v>5861</v>
      </c>
      <c r="C2318" s="891" t="s">
        <v>5860</v>
      </c>
      <c r="D2318" s="892">
        <v>63</v>
      </c>
    </row>
    <row r="2319" spans="1:4">
      <c r="A2319" s="891" t="s">
        <v>5862</v>
      </c>
      <c r="B2319" s="891" t="s">
        <v>5863</v>
      </c>
      <c r="C2319" s="891" t="s">
        <v>5862</v>
      </c>
      <c r="D2319" s="892">
        <v>19.95</v>
      </c>
    </row>
    <row r="2320" spans="1:4">
      <c r="A2320" s="891" t="s">
        <v>5864</v>
      </c>
      <c r="B2320" s="891" t="s">
        <v>5865</v>
      </c>
      <c r="C2320" s="891" t="s">
        <v>5864</v>
      </c>
      <c r="D2320" s="892">
        <v>185.85</v>
      </c>
    </row>
    <row r="2321" spans="1:4">
      <c r="A2321" s="891" t="s">
        <v>6815</v>
      </c>
      <c r="B2321" s="891" t="s">
        <v>5866</v>
      </c>
      <c r="C2321" s="891" t="s">
        <v>6815</v>
      </c>
      <c r="D2321" s="892">
        <v>219.45</v>
      </c>
    </row>
    <row r="2322" spans="1:4">
      <c r="A2322" s="891" t="s">
        <v>6816</v>
      </c>
      <c r="B2322" s="891" t="s">
        <v>5867</v>
      </c>
      <c r="C2322" s="891" t="s">
        <v>6816</v>
      </c>
      <c r="D2322" s="892">
        <v>262.5</v>
      </c>
    </row>
    <row r="2323" spans="1:4">
      <c r="A2323" s="891" t="s">
        <v>5868</v>
      </c>
      <c r="B2323" s="891" t="s">
        <v>5869</v>
      </c>
      <c r="C2323" s="891" t="s">
        <v>5868</v>
      </c>
      <c r="D2323" s="892">
        <v>256.2</v>
      </c>
    </row>
    <row r="2324" spans="1:4">
      <c r="A2324" s="891" t="s">
        <v>5870</v>
      </c>
      <c r="B2324" s="891" t="s">
        <v>5871</v>
      </c>
      <c r="C2324" s="891" t="s">
        <v>5870</v>
      </c>
      <c r="D2324" s="892">
        <v>240.45</v>
      </c>
    </row>
    <row r="2325" spans="1:4">
      <c r="A2325" s="891" t="s">
        <v>5872</v>
      </c>
      <c r="B2325" s="891" t="s">
        <v>5873</v>
      </c>
      <c r="C2325" s="891" t="s">
        <v>5872</v>
      </c>
      <c r="D2325" s="892">
        <v>46301.85</v>
      </c>
    </row>
    <row r="2326" spans="1:4">
      <c r="A2326" s="891" t="s">
        <v>5874</v>
      </c>
      <c r="B2326" s="891" t="s">
        <v>5875</v>
      </c>
      <c r="C2326" s="891" t="s">
        <v>5874</v>
      </c>
      <c r="D2326" s="892">
        <v>242.55</v>
      </c>
    </row>
    <row r="2327" spans="1:4">
      <c r="A2327" s="891" t="s">
        <v>5876</v>
      </c>
      <c r="B2327" s="891" t="s">
        <v>5877</v>
      </c>
      <c r="C2327" s="891" t="s">
        <v>5876</v>
      </c>
      <c r="D2327" s="892">
        <v>215.25</v>
      </c>
    </row>
    <row r="2328" spans="1:4">
      <c r="A2328" s="891" t="s">
        <v>5878</v>
      </c>
      <c r="B2328" s="891" t="s">
        <v>5879</v>
      </c>
      <c r="C2328" s="891" t="s">
        <v>5878</v>
      </c>
      <c r="D2328" s="892">
        <v>217.35</v>
      </c>
    </row>
    <row r="2329" spans="1:4">
      <c r="A2329" s="891" t="s">
        <v>6817</v>
      </c>
      <c r="B2329" s="891" t="s">
        <v>5880</v>
      </c>
      <c r="C2329" s="891" t="s">
        <v>6817</v>
      </c>
      <c r="D2329" s="892">
        <v>326.55</v>
      </c>
    </row>
    <row r="2330" spans="1:4">
      <c r="A2330" s="891" t="s">
        <v>5881</v>
      </c>
      <c r="B2330" s="891" t="s">
        <v>5882</v>
      </c>
      <c r="C2330" s="891" t="s">
        <v>5881</v>
      </c>
      <c r="D2330" s="892">
        <v>370.65</v>
      </c>
    </row>
    <row r="2331" spans="1:4">
      <c r="A2331" s="891" t="s">
        <v>5883</v>
      </c>
      <c r="B2331" s="891" t="s">
        <v>5884</v>
      </c>
      <c r="C2331" s="891" t="s">
        <v>5883</v>
      </c>
      <c r="D2331" s="892">
        <v>1071</v>
      </c>
    </row>
    <row r="2332" spans="1:4">
      <c r="A2332" s="891" t="s">
        <v>5885</v>
      </c>
      <c r="B2332" s="891" t="s">
        <v>5886</v>
      </c>
      <c r="C2332" s="891" t="s">
        <v>5885</v>
      </c>
      <c r="D2332" s="892">
        <v>254.1</v>
      </c>
    </row>
    <row r="2333" spans="1:4">
      <c r="A2333" s="891" t="s">
        <v>5887</v>
      </c>
      <c r="B2333" s="891" t="s">
        <v>5888</v>
      </c>
      <c r="C2333" s="891" t="s">
        <v>5887</v>
      </c>
      <c r="D2333" s="892">
        <v>245.7</v>
      </c>
    </row>
    <row r="2334" spans="1:4">
      <c r="A2334" s="891" t="s">
        <v>6818</v>
      </c>
      <c r="B2334" s="891" t="s">
        <v>5889</v>
      </c>
      <c r="C2334" s="891" t="s">
        <v>6818</v>
      </c>
      <c r="D2334" s="892">
        <v>204.75</v>
      </c>
    </row>
    <row r="2335" spans="1:4">
      <c r="A2335" s="891" t="s">
        <v>6819</v>
      </c>
      <c r="B2335" s="891" t="s">
        <v>5890</v>
      </c>
      <c r="C2335" s="891" t="s">
        <v>6819</v>
      </c>
      <c r="D2335" s="892">
        <v>199.5</v>
      </c>
    </row>
    <row r="2336" spans="1:4">
      <c r="A2336" s="891" t="s">
        <v>5891</v>
      </c>
      <c r="B2336" s="891" t="s">
        <v>5892</v>
      </c>
      <c r="C2336" s="891" t="s">
        <v>5891</v>
      </c>
      <c r="D2336" s="892">
        <v>192.15</v>
      </c>
    </row>
    <row r="2337" spans="1:4">
      <c r="A2337" s="891" t="s">
        <v>5893</v>
      </c>
      <c r="B2337" s="891" t="s">
        <v>5894</v>
      </c>
      <c r="C2337" s="891" t="s">
        <v>5893</v>
      </c>
      <c r="D2337" s="892">
        <v>192.15</v>
      </c>
    </row>
    <row r="2338" spans="1:4">
      <c r="A2338" s="891" t="s">
        <v>5895</v>
      </c>
      <c r="B2338" s="891" t="s">
        <v>5896</v>
      </c>
      <c r="C2338" s="891" t="s">
        <v>5895</v>
      </c>
      <c r="D2338" s="892">
        <v>65658.600000000006</v>
      </c>
    </row>
    <row r="2339" spans="1:4">
      <c r="A2339" s="891" t="s">
        <v>6820</v>
      </c>
      <c r="B2339" s="891" t="s">
        <v>5897</v>
      </c>
      <c r="C2339" s="891" t="s">
        <v>6820</v>
      </c>
      <c r="D2339" s="892">
        <v>236.25</v>
      </c>
    </row>
    <row r="2340" spans="1:4">
      <c r="A2340" s="891" t="s">
        <v>5898</v>
      </c>
      <c r="B2340" s="891" t="s">
        <v>5899</v>
      </c>
      <c r="C2340" s="891" t="s">
        <v>5898</v>
      </c>
      <c r="D2340" s="892">
        <v>229.95</v>
      </c>
    </row>
    <row r="2341" spans="1:4">
      <c r="A2341" s="891" t="s">
        <v>5900</v>
      </c>
      <c r="B2341" s="891" t="s">
        <v>5901</v>
      </c>
      <c r="C2341" s="891" t="s">
        <v>5900</v>
      </c>
      <c r="D2341" s="892">
        <v>240.45</v>
      </c>
    </row>
    <row r="2342" spans="1:4">
      <c r="A2342" s="891" t="s">
        <v>5902</v>
      </c>
      <c r="B2342" s="891" t="s">
        <v>5903</v>
      </c>
      <c r="C2342" s="891" t="s">
        <v>5902</v>
      </c>
      <c r="D2342" s="892">
        <v>228.9</v>
      </c>
    </row>
    <row r="2343" spans="1:4">
      <c r="A2343" s="891" t="s">
        <v>6821</v>
      </c>
      <c r="B2343" s="891" t="s">
        <v>5904</v>
      </c>
      <c r="C2343" s="891" t="s">
        <v>6821</v>
      </c>
      <c r="D2343" s="892">
        <v>1899.45</v>
      </c>
    </row>
    <row r="2344" spans="1:4">
      <c r="A2344" s="891" t="s">
        <v>6822</v>
      </c>
      <c r="B2344" s="891" t="s">
        <v>5905</v>
      </c>
      <c r="C2344" s="891" t="s">
        <v>6822</v>
      </c>
      <c r="D2344" s="892">
        <v>1223.25</v>
      </c>
    </row>
    <row r="2345" spans="1:4">
      <c r="A2345" s="891" t="s">
        <v>5906</v>
      </c>
      <c r="B2345" s="891" t="s">
        <v>5907</v>
      </c>
      <c r="C2345" s="891" t="s">
        <v>5906</v>
      </c>
      <c r="D2345" s="892">
        <v>2368.8000000000002</v>
      </c>
    </row>
    <row r="2346" spans="1:4">
      <c r="A2346" s="891" t="s">
        <v>5908</v>
      </c>
      <c r="B2346" s="891" t="s">
        <v>5909</v>
      </c>
      <c r="C2346" s="891" t="s">
        <v>5908</v>
      </c>
      <c r="D2346" s="892">
        <v>1223.25</v>
      </c>
    </row>
    <row r="2347" spans="1:4">
      <c r="A2347" s="891" t="s">
        <v>5910</v>
      </c>
      <c r="B2347" s="891" t="s">
        <v>5911</v>
      </c>
      <c r="C2347" s="891" t="s">
        <v>5910</v>
      </c>
      <c r="D2347" s="892">
        <v>2337.3000000000002</v>
      </c>
    </row>
    <row r="2348" spans="1:4">
      <c r="A2348" s="891" t="s">
        <v>5912</v>
      </c>
      <c r="B2348" s="891" t="s">
        <v>5913</v>
      </c>
      <c r="C2348" s="891" t="s">
        <v>5912</v>
      </c>
      <c r="D2348" s="892">
        <v>1993.95</v>
      </c>
    </row>
    <row r="2349" spans="1:4">
      <c r="A2349" s="891" t="s">
        <v>5914</v>
      </c>
      <c r="B2349" s="891" t="s">
        <v>5915</v>
      </c>
      <c r="C2349" s="891" t="s">
        <v>5914</v>
      </c>
      <c r="D2349" s="892">
        <v>2017.05</v>
      </c>
    </row>
    <row r="2350" spans="1:4">
      <c r="A2350" s="891" t="s">
        <v>5916</v>
      </c>
      <c r="B2350" s="891" t="s">
        <v>5917</v>
      </c>
      <c r="C2350" s="891" t="s">
        <v>5916</v>
      </c>
      <c r="D2350" s="892">
        <v>2065.35</v>
      </c>
    </row>
    <row r="2351" spans="1:4">
      <c r="A2351" s="891" t="s">
        <v>6823</v>
      </c>
      <c r="B2351" s="891" t="s">
        <v>5918</v>
      </c>
      <c r="C2351" s="891" t="s">
        <v>6823</v>
      </c>
      <c r="D2351" s="892">
        <v>1880.55</v>
      </c>
    </row>
    <row r="2352" spans="1:4">
      <c r="A2352" s="891" t="s">
        <v>5919</v>
      </c>
      <c r="B2352" s="891" t="s">
        <v>5920</v>
      </c>
      <c r="C2352" s="891" t="s">
        <v>5919</v>
      </c>
      <c r="D2352" s="892">
        <v>1816.5</v>
      </c>
    </row>
    <row r="2353" spans="1:4">
      <c r="A2353" s="891" t="s">
        <v>5921</v>
      </c>
      <c r="B2353" s="891" t="s">
        <v>5922</v>
      </c>
      <c r="C2353" s="891" t="s">
        <v>5921</v>
      </c>
      <c r="D2353" s="892">
        <v>1816.5</v>
      </c>
    </row>
    <row r="2354" spans="1:4">
      <c r="A2354" s="891" t="s">
        <v>5923</v>
      </c>
      <c r="B2354" s="891" t="s">
        <v>5924</v>
      </c>
      <c r="C2354" s="891" t="s">
        <v>5923</v>
      </c>
      <c r="D2354" s="892">
        <v>1816.5</v>
      </c>
    </row>
    <row r="2355" spans="1:4">
      <c r="A2355" s="891" t="s">
        <v>5925</v>
      </c>
      <c r="B2355" s="891" t="s">
        <v>5926</v>
      </c>
      <c r="C2355" s="891" t="s">
        <v>5925</v>
      </c>
      <c r="D2355" s="892">
        <v>2016</v>
      </c>
    </row>
    <row r="2356" spans="1:4">
      <c r="A2356" s="891" t="s">
        <v>5927</v>
      </c>
      <c r="B2356" s="891" t="s">
        <v>5928</v>
      </c>
      <c r="C2356" s="891" t="s">
        <v>5927</v>
      </c>
      <c r="D2356" s="892">
        <v>1079.4000000000001</v>
      </c>
    </row>
    <row r="2357" spans="1:4">
      <c r="A2357" s="891" t="s">
        <v>5929</v>
      </c>
      <c r="B2357" s="891" t="s">
        <v>5930</v>
      </c>
      <c r="C2357" s="891" t="s">
        <v>5929</v>
      </c>
      <c r="D2357" s="892">
        <v>1079.4000000000001</v>
      </c>
    </row>
    <row r="2358" spans="1:4">
      <c r="A2358" s="891" t="s">
        <v>6824</v>
      </c>
      <c r="B2358" s="891" t="s">
        <v>5931</v>
      </c>
      <c r="C2358" s="891" t="s">
        <v>6824</v>
      </c>
      <c r="D2358" s="892">
        <v>2237.5500000000002</v>
      </c>
    </row>
    <row r="2359" spans="1:4">
      <c r="A2359" s="891" t="s">
        <v>5932</v>
      </c>
      <c r="B2359" s="891" t="s">
        <v>5933</v>
      </c>
      <c r="C2359" s="891" t="s">
        <v>5932</v>
      </c>
      <c r="D2359" s="892">
        <v>1420.65</v>
      </c>
    </row>
    <row r="2360" spans="1:4">
      <c r="A2360" s="891" t="s">
        <v>5934</v>
      </c>
      <c r="B2360" s="891" t="s">
        <v>5935</v>
      </c>
      <c r="C2360" s="891" t="s">
        <v>5934</v>
      </c>
      <c r="D2360" s="892">
        <v>2439.15</v>
      </c>
    </row>
    <row r="2361" spans="1:4">
      <c r="A2361" s="891" t="s">
        <v>5936</v>
      </c>
      <c r="B2361" s="891" t="s">
        <v>5937</v>
      </c>
      <c r="C2361" s="891" t="s">
        <v>5936</v>
      </c>
      <c r="D2361" s="892">
        <v>2219.6999999999998</v>
      </c>
    </row>
    <row r="2362" spans="1:4">
      <c r="A2362" s="891" t="s">
        <v>6825</v>
      </c>
      <c r="B2362" s="891" t="s">
        <v>5938</v>
      </c>
      <c r="C2362" s="891" t="s">
        <v>6825</v>
      </c>
      <c r="D2362" s="892">
        <v>1113</v>
      </c>
    </row>
    <row r="2363" spans="1:4">
      <c r="A2363" s="891" t="s">
        <v>5939</v>
      </c>
      <c r="B2363" s="891" t="s">
        <v>5940</v>
      </c>
      <c r="C2363" s="891" t="s">
        <v>5939</v>
      </c>
      <c r="D2363" s="892">
        <v>2290.0500000000002</v>
      </c>
    </row>
    <row r="2364" spans="1:4">
      <c r="A2364" s="891" t="s">
        <v>5941</v>
      </c>
      <c r="B2364" s="891" t="s">
        <v>5942</v>
      </c>
      <c r="C2364" s="891" t="s">
        <v>5941</v>
      </c>
      <c r="D2364" s="892">
        <v>3727.5</v>
      </c>
    </row>
    <row r="2365" spans="1:4">
      <c r="A2365" s="891" t="s">
        <v>5943</v>
      </c>
      <c r="B2365" s="891" t="s">
        <v>5944</v>
      </c>
      <c r="C2365" s="891" t="s">
        <v>5943</v>
      </c>
      <c r="D2365" s="892">
        <v>3727.5</v>
      </c>
    </row>
    <row r="2366" spans="1:4">
      <c r="A2366" s="891" t="s">
        <v>5945</v>
      </c>
      <c r="B2366" s="891" t="s">
        <v>5946</v>
      </c>
      <c r="C2366" s="891" t="s">
        <v>5945</v>
      </c>
      <c r="D2366" s="892">
        <v>4548.6000000000004</v>
      </c>
    </row>
    <row r="2367" spans="1:4">
      <c r="A2367" s="891" t="s">
        <v>7868</v>
      </c>
      <c r="B2367" s="891" t="s">
        <v>323</v>
      </c>
      <c r="C2367" s="891" t="s">
        <v>7868</v>
      </c>
      <c r="D2367" s="892">
        <v>13546.4</v>
      </c>
    </row>
    <row r="2368" spans="1:4">
      <c r="A2368" s="891" t="s">
        <v>7869</v>
      </c>
      <c r="B2368" s="891" t="s">
        <v>306</v>
      </c>
      <c r="C2368" s="891" t="s">
        <v>7869</v>
      </c>
      <c r="D2368" s="892">
        <v>13890.65</v>
      </c>
    </row>
    <row r="2369" spans="1:4">
      <c r="A2369" s="891" t="s">
        <v>5947</v>
      </c>
      <c r="B2369" s="891" t="s">
        <v>392</v>
      </c>
      <c r="C2369" s="891" t="s">
        <v>5947</v>
      </c>
      <c r="D2369" s="892">
        <v>9301.7800000000007</v>
      </c>
    </row>
    <row r="2370" spans="1:4">
      <c r="A2370" s="891" t="s">
        <v>7870</v>
      </c>
      <c r="B2370" s="891" t="s">
        <v>303</v>
      </c>
      <c r="C2370" s="891" t="s">
        <v>7870</v>
      </c>
      <c r="D2370" s="892">
        <v>34433.81</v>
      </c>
    </row>
    <row r="2371" spans="1:4">
      <c r="A2371" s="891" t="s">
        <v>5948</v>
      </c>
      <c r="B2371" s="891" t="s">
        <v>5949</v>
      </c>
      <c r="C2371" s="891" t="s">
        <v>5948</v>
      </c>
      <c r="D2371" s="892">
        <v>1442.78</v>
      </c>
    </row>
    <row r="2372" spans="1:4">
      <c r="A2372" s="891" t="s">
        <v>5950</v>
      </c>
      <c r="B2372" s="891" t="s">
        <v>393</v>
      </c>
      <c r="C2372" s="891" t="s">
        <v>5950</v>
      </c>
      <c r="D2372" s="892">
        <v>3678.11</v>
      </c>
    </row>
    <row r="2373" spans="1:4">
      <c r="A2373" s="891" t="s">
        <v>5951</v>
      </c>
      <c r="B2373" s="891" t="s">
        <v>394</v>
      </c>
      <c r="C2373" s="891" t="s">
        <v>5951</v>
      </c>
      <c r="D2373" s="892">
        <v>3678.11</v>
      </c>
    </row>
    <row r="2374" spans="1:4">
      <c r="A2374" s="891" t="s">
        <v>5952</v>
      </c>
      <c r="B2374" s="891" t="s">
        <v>5953</v>
      </c>
      <c r="C2374" s="891" t="s">
        <v>5952</v>
      </c>
      <c r="D2374" s="892">
        <v>527633.32999999996</v>
      </c>
    </row>
    <row r="2375" spans="1:4">
      <c r="A2375" s="891" t="s">
        <v>5954</v>
      </c>
      <c r="B2375" s="891" t="s">
        <v>395</v>
      </c>
      <c r="C2375" s="891" t="s">
        <v>5954</v>
      </c>
      <c r="D2375" s="892">
        <v>8335.4</v>
      </c>
    </row>
    <row r="2376" spans="1:4">
      <c r="A2376" s="891" t="s">
        <v>5955</v>
      </c>
      <c r="B2376" s="891" t="s">
        <v>396</v>
      </c>
      <c r="C2376" s="891" t="s">
        <v>5955</v>
      </c>
      <c r="D2376" s="892">
        <v>31063.119999999999</v>
      </c>
    </row>
    <row r="2377" spans="1:4">
      <c r="A2377" s="891" t="s">
        <v>7871</v>
      </c>
      <c r="B2377" s="891" t="s">
        <v>325</v>
      </c>
      <c r="C2377" s="891" t="s">
        <v>7871</v>
      </c>
      <c r="D2377" s="892">
        <v>12974.16</v>
      </c>
    </row>
    <row r="2378" spans="1:4">
      <c r="A2378" s="891" t="s">
        <v>5956</v>
      </c>
      <c r="B2378" s="891" t="s">
        <v>397</v>
      </c>
      <c r="C2378" s="891" t="s">
        <v>5956</v>
      </c>
      <c r="D2378" s="892">
        <v>12278.5</v>
      </c>
    </row>
    <row r="2379" spans="1:4">
      <c r="A2379" s="891" t="s">
        <v>7872</v>
      </c>
      <c r="B2379" s="891" t="s">
        <v>251</v>
      </c>
      <c r="C2379" s="891" t="s">
        <v>7872</v>
      </c>
      <c r="D2379" s="892">
        <v>23549.61</v>
      </c>
    </row>
    <row r="2380" spans="1:4">
      <c r="A2380" s="891" t="s">
        <v>7873</v>
      </c>
      <c r="B2380" s="891" t="s">
        <v>250</v>
      </c>
      <c r="C2380" s="891" t="s">
        <v>7873</v>
      </c>
      <c r="D2380" s="892">
        <v>78386.259999999995</v>
      </c>
    </row>
    <row r="2381" spans="1:4">
      <c r="A2381" s="891" t="s">
        <v>6843</v>
      </c>
      <c r="B2381" s="891" t="s">
        <v>6841</v>
      </c>
      <c r="C2381" s="891" t="s">
        <v>6843</v>
      </c>
      <c r="D2381" s="892">
        <v>1787266.88</v>
      </c>
    </row>
    <row r="2382" spans="1:4">
      <c r="A2382" s="891" t="s">
        <v>7874</v>
      </c>
      <c r="B2382" s="891" t="s">
        <v>6862</v>
      </c>
      <c r="C2382" s="891" t="s">
        <v>7874</v>
      </c>
      <c r="D2382" s="892">
        <v>24787.599999999999</v>
      </c>
    </row>
    <row r="2383" spans="1:4">
      <c r="A2383" s="891" t="s">
        <v>7875</v>
      </c>
      <c r="B2383" s="891" t="s">
        <v>6854</v>
      </c>
      <c r="C2383" s="891" t="s">
        <v>7875</v>
      </c>
      <c r="D2383" s="892">
        <v>103133.56</v>
      </c>
    </row>
    <row r="2384" spans="1:4">
      <c r="A2384" s="891" t="s">
        <v>7876</v>
      </c>
      <c r="B2384" s="891" t="s">
        <v>6858</v>
      </c>
      <c r="C2384" s="891" t="s">
        <v>7876</v>
      </c>
      <c r="D2384" s="892">
        <v>23086.22</v>
      </c>
    </row>
    <row r="2385" spans="1:4">
      <c r="A2385" s="891" t="s">
        <v>7877</v>
      </c>
      <c r="B2385" s="891" t="s">
        <v>6860</v>
      </c>
      <c r="C2385" s="891" t="s">
        <v>7877</v>
      </c>
      <c r="D2385" s="892">
        <v>96414.32</v>
      </c>
    </row>
    <row r="2386" spans="1:4">
      <c r="A2386" s="891" t="s">
        <v>7878</v>
      </c>
      <c r="B2386" s="891" t="s">
        <v>241</v>
      </c>
      <c r="C2386" s="891" t="s">
        <v>7878</v>
      </c>
      <c r="D2386" s="892">
        <v>25633.57</v>
      </c>
    </row>
    <row r="2387" spans="1:4">
      <c r="A2387" s="891" t="s">
        <v>7075</v>
      </c>
      <c r="B2387" s="891" t="s">
        <v>243</v>
      </c>
      <c r="C2387" s="891" t="s">
        <v>7075</v>
      </c>
      <c r="D2387" s="892">
        <v>29431.96</v>
      </c>
    </row>
    <row r="2388" spans="1:4">
      <c r="A2388" s="891" t="s">
        <v>7879</v>
      </c>
      <c r="B2388" s="891" t="s">
        <v>244</v>
      </c>
      <c r="C2388" s="891" t="s">
        <v>7879</v>
      </c>
      <c r="D2388" s="892">
        <v>11700.62</v>
      </c>
    </row>
    <row r="2389" spans="1:4">
      <c r="A2389" s="891" t="s">
        <v>7880</v>
      </c>
      <c r="B2389" s="891" t="s">
        <v>245</v>
      </c>
      <c r="C2389" s="891" t="s">
        <v>7880</v>
      </c>
      <c r="D2389" s="892">
        <v>38851.980000000003</v>
      </c>
    </row>
    <row r="2390" spans="1:4">
      <c r="A2390" s="891" t="s">
        <v>7881</v>
      </c>
      <c r="B2390" s="891" t="s">
        <v>2811</v>
      </c>
      <c r="C2390" s="891" t="s">
        <v>7881</v>
      </c>
      <c r="D2390" s="892">
        <v>21579.52</v>
      </c>
    </row>
    <row r="2391" spans="1:4">
      <c r="A2391" s="891" t="s">
        <v>7882</v>
      </c>
      <c r="B2391" s="891" t="s">
        <v>2812</v>
      </c>
      <c r="C2391" s="891" t="s">
        <v>7882</v>
      </c>
      <c r="D2391" s="892">
        <v>89642.4</v>
      </c>
    </row>
    <row r="2392" spans="1:4">
      <c r="A2392" s="891" t="s">
        <v>7883</v>
      </c>
      <c r="B2392" s="891" t="s">
        <v>257</v>
      </c>
      <c r="C2392" s="891" t="s">
        <v>7883</v>
      </c>
      <c r="D2392" s="892">
        <v>21665.8</v>
      </c>
    </row>
    <row r="2393" spans="1:4">
      <c r="A2393" s="891" t="s">
        <v>7884</v>
      </c>
      <c r="B2393" s="891" t="s">
        <v>256</v>
      </c>
      <c r="C2393" s="891" t="s">
        <v>7884</v>
      </c>
      <c r="D2393" s="892">
        <v>72456.5</v>
      </c>
    </row>
    <row r="2394" spans="1:4">
      <c r="A2394" s="891" t="s">
        <v>5957</v>
      </c>
      <c r="B2394" s="891" t="s">
        <v>2813</v>
      </c>
      <c r="C2394" s="891" t="s">
        <v>5957</v>
      </c>
      <c r="D2394" s="892">
        <v>22110.93</v>
      </c>
    </row>
    <row r="2395" spans="1:4">
      <c r="A2395" s="891" t="s">
        <v>5958</v>
      </c>
      <c r="B2395" s="891" t="s">
        <v>2814</v>
      </c>
      <c r="C2395" s="891" t="s">
        <v>5958</v>
      </c>
      <c r="D2395" s="892">
        <v>85158.99</v>
      </c>
    </row>
    <row r="2396" spans="1:4">
      <c r="A2396" s="891" t="s">
        <v>7885</v>
      </c>
      <c r="B2396" s="891" t="s">
        <v>5959</v>
      </c>
      <c r="C2396" s="891" t="s">
        <v>7885</v>
      </c>
      <c r="D2396" s="892">
        <v>21100.959999999999</v>
      </c>
    </row>
    <row r="2397" spans="1:4">
      <c r="A2397" s="891" t="s">
        <v>7886</v>
      </c>
      <c r="B2397" s="891" t="s">
        <v>5960</v>
      </c>
      <c r="C2397" s="891" t="s">
        <v>7886</v>
      </c>
      <c r="D2397" s="892">
        <v>88041.64</v>
      </c>
    </row>
    <row r="2398" spans="1:4">
      <c r="A2398" s="891" t="s">
        <v>7887</v>
      </c>
      <c r="B2398" s="891" t="s">
        <v>248</v>
      </c>
      <c r="C2398" s="891" t="s">
        <v>7887</v>
      </c>
      <c r="D2398" s="892">
        <v>18659.45</v>
      </c>
    </row>
    <row r="2399" spans="1:4">
      <c r="A2399" s="891" t="s">
        <v>6844</v>
      </c>
      <c r="B2399" s="891" t="s">
        <v>6842</v>
      </c>
      <c r="C2399" s="891" t="s">
        <v>6844</v>
      </c>
      <c r="D2399" s="892">
        <v>1718525.85</v>
      </c>
    </row>
    <row r="2400" spans="1:4">
      <c r="A2400" s="891" t="s">
        <v>7888</v>
      </c>
      <c r="B2400" s="891" t="s">
        <v>249</v>
      </c>
      <c r="C2400" s="891" t="s">
        <v>7888</v>
      </c>
      <c r="D2400" s="892">
        <v>62275.63</v>
      </c>
    </row>
    <row r="2401" spans="1:4">
      <c r="A2401" s="891" t="s">
        <v>6826</v>
      </c>
      <c r="B2401" s="891" t="s">
        <v>246</v>
      </c>
      <c r="C2401" s="891" t="s">
        <v>6826</v>
      </c>
      <c r="D2401" s="892">
        <v>11700.62</v>
      </c>
    </row>
    <row r="2402" spans="1:4">
      <c r="A2402" s="891" t="s">
        <v>6827</v>
      </c>
      <c r="B2402" s="891" t="s">
        <v>247</v>
      </c>
      <c r="C2402" s="891" t="s">
        <v>6827</v>
      </c>
      <c r="D2402" s="892">
        <v>38851.980000000003</v>
      </c>
    </row>
    <row r="2403" spans="1:4">
      <c r="A2403" s="891" t="s">
        <v>7889</v>
      </c>
      <c r="B2403" s="891" t="s">
        <v>252</v>
      </c>
      <c r="C2403" s="891" t="s">
        <v>7889</v>
      </c>
      <c r="D2403" s="892">
        <v>21069.07</v>
      </c>
    </row>
    <row r="2404" spans="1:4">
      <c r="A2404" s="891" t="s">
        <v>7890</v>
      </c>
      <c r="B2404" s="891" t="s">
        <v>255</v>
      </c>
      <c r="C2404" s="891" t="s">
        <v>7890</v>
      </c>
      <c r="D2404" s="892">
        <v>21376.17</v>
      </c>
    </row>
    <row r="2405" spans="1:4">
      <c r="A2405" s="891" t="s">
        <v>7891</v>
      </c>
      <c r="B2405" s="891" t="s">
        <v>254</v>
      </c>
      <c r="C2405" s="891" t="s">
        <v>7891</v>
      </c>
      <c r="D2405" s="892">
        <v>89272.65</v>
      </c>
    </row>
    <row r="2406" spans="1:4">
      <c r="A2406" s="891" t="s">
        <v>7892</v>
      </c>
      <c r="B2406" s="891" t="s">
        <v>253</v>
      </c>
      <c r="C2406" s="891" t="s">
        <v>7892</v>
      </c>
      <c r="D2406" s="892">
        <v>69987.73</v>
      </c>
    </row>
    <row r="2407" spans="1:4">
      <c r="A2407" s="891" t="s">
        <v>5961</v>
      </c>
      <c r="B2407" s="891" t="s">
        <v>400</v>
      </c>
      <c r="C2407" s="891" t="s">
        <v>5961</v>
      </c>
      <c r="D2407" s="892">
        <v>49419.92</v>
      </c>
    </row>
    <row r="2408" spans="1:4">
      <c r="A2408" s="891" t="s">
        <v>5962</v>
      </c>
      <c r="B2408" s="891" t="s">
        <v>398</v>
      </c>
      <c r="C2408" s="891" t="s">
        <v>5962</v>
      </c>
      <c r="D2408" s="892">
        <v>7519.86</v>
      </c>
    </row>
    <row r="2409" spans="1:4">
      <c r="A2409" s="891" t="s">
        <v>5963</v>
      </c>
      <c r="B2409" s="891" t="s">
        <v>399</v>
      </c>
      <c r="C2409" s="891" t="s">
        <v>5963</v>
      </c>
      <c r="D2409" s="892">
        <v>9059.3700000000008</v>
      </c>
    </row>
    <row r="2410" spans="1:4">
      <c r="A2410" s="891" t="s">
        <v>5964</v>
      </c>
      <c r="B2410" s="891" t="s">
        <v>261</v>
      </c>
      <c r="C2410" s="891" t="s">
        <v>5964</v>
      </c>
      <c r="D2410" s="892">
        <v>9559.82</v>
      </c>
    </row>
    <row r="2411" spans="1:4">
      <c r="A2411" s="891" t="s">
        <v>5965</v>
      </c>
      <c r="B2411" s="891" t="s">
        <v>260</v>
      </c>
      <c r="C2411" s="891" t="s">
        <v>5965</v>
      </c>
      <c r="D2411" s="892">
        <v>8928.4599999999991</v>
      </c>
    </row>
    <row r="2412" spans="1:4">
      <c r="A2412" s="891" t="s">
        <v>7893</v>
      </c>
      <c r="B2412" s="891" t="s">
        <v>369</v>
      </c>
      <c r="C2412" s="891" t="s">
        <v>7893</v>
      </c>
      <c r="D2412" s="892">
        <v>110307.13</v>
      </c>
    </row>
    <row r="2413" spans="1:4">
      <c r="A2413" s="891" t="s">
        <v>7894</v>
      </c>
      <c r="B2413" s="891" t="s">
        <v>370</v>
      </c>
      <c r="C2413" s="891" t="s">
        <v>7894</v>
      </c>
      <c r="D2413" s="892">
        <v>122854.15</v>
      </c>
    </row>
    <row r="2414" spans="1:4">
      <c r="A2414" s="891" t="s">
        <v>7895</v>
      </c>
      <c r="B2414" s="891" t="s">
        <v>363</v>
      </c>
      <c r="C2414" s="891" t="s">
        <v>7895</v>
      </c>
      <c r="D2414" s="892">
        <v>99140.98</v>
      </c>
    </row>
    <row r="2415" spans="1:4">
      <c r="A2415" s="891" t="s">
        <v>7896</v>
      </c>
      <c r="B2415" s="891" t="s">
        <v>365</v>
      </c>
      <c r="C2415" s="891" t="s">
        <v>7896</v>
      </c>
      <c r="D2415" s="892">
        <v>99976.4</v>
      </c>
    </row>
    <row r="2416" spans="1:4">
      <c r="A2416" s="891" t="s">
        <v>7897</v>
      </c>
      <c r="B2416" s="891" t="s">
        <v>367</v>
      </c>
      <c r="C2416" s="891" t="s">
        <v>7897</v>
      </c>
      <c r="D2416" s="892">
        <v>91049.29</v>
      </c>
    </row>
    <row r="2417" spans="1:4">
      <c r="A2417" s="891" t="s">
        <v>7898</v>
      </c>
      <c r="B2417" s="891" t="s">
        <v>307</v>
      </c>
      <c r="C2417" s="891" t="s">
        <v>7898</v>
      </c>
      <c r="D2417" s="892">
        <v>228203.5</v>
      </c>
    </row>
    <row r="2418" spans="1:4">
      <c r="A2418" s="891" t="s">
        <v>5966</v>
      </c>
      <c r="B2418" s="891" t="s">
        <v>386</v>
      </c>
      <c r="C2418" s="891" t="s">
        <v>5966</v>
      </c>
      <c r="D2418" s="892">
        <v>326445.87</v>
      </c>
    </row>
    <row r="2419" spans="1:4">
      <c r="A2419" s="891" t="s">
        <v>5967</v>
      </c>
      <c r="B2419" s="891" t="s">
        <v>5968</v>
      </c>
      <c r="C2419" s="891" t="s">
        <v>5967</v>
      </c>
      <c r="D2419" s="892">
        <v>401204.16</v>
      </c>
    </row>
    <row r="2420" spans="1:4">
      <c r="A2420" s="891" t="s">
        <v>7899</v>
      </c>
      <c r="B2420" s="891" t="s">
        <v>4697</v>
      </c>
      <c r="C2420" s="891" t="s">
        <v>7899</v>
      </c>
      <c r="D2420" s="892">
        <v>138840.26</v>
      </c>
    </row>
    <row r="2421" spans="1:4">
      <c r="A2421" s="891" t="s">
        <v>5969</v>
      </c>
      <c r="B2421" s="891" t="s">
        <v>5970</v>
      </c>
      <c r="C2421" s="891" t="s">
        <v>5969</v>
      </c>
      <c r="D2421" s="892">
        <v>63303.21</v>
      </c>
    </row>
    <row r="2422" spans="1:4">
      <c r="A2422" s="891" t="s">
        <v>5971</v>
      </c>
      <c r="B2422" s="891" t="s">
        <v>5972</v>
      </c>
      <c r="C2422" s="891" t="s">
        <v>5971</v>
      </c>
      <c r="D2422" s="892">
        <v>110396.61</v>
      </c>
    </row>
    <row r="2423" spans="1:4">
      <c r="A2423" s="891" t="s">
        <v>5973</v>
      </c>
      <c r="B2423" s="891" t="s">
        <v>376</v>
      </c>
      <c r="C2423" s="891" t="s">
        <v>5973</v>
      </c>
      <c r="D2423" s="892">
        <v>107044.22</v>
      </c>
    </row>
    <row r="2424" spans="1:4">
      <c r="A2424" s="891" t="s">
        <v>8932</v>
      </c>
      <c r="B2424" s="891" t="s">
        <v>8873</v>
      </c>
      <c r="C2424" s="891" t="s">
        <v>8932</v>
      </c>
      <c r="D2424" s="892">
        <v>396514.27</v>
      </c>
    </row>
    <row r="2425" spans="1:4">
      <c r="A2425" s="891" t="s">
        <v>6321</v>
      </c>
      <c r="B2425" s="891" t="s">
        <v>6322</v>
      </c>
      <c r="C2425" s="891" t="s">
        <v>6321</v>
      </c>
      <c r="D2425" s="892">
        <v>377632.42</v>
      </c>
    </row>
    <row r="2426" spans="1:4">
      <c r="A2426" s="891" t="s">
        <v>7900</v>
      </c>
      <c r="B2426" s="891" t="s">
        <v>326</v>
      </c>
      <c r="C2426" s="891" t="s">
        <v>7900</v>
      </c>
      <c r="D2426" s="892">
        <v>176109.92</v>
      </c>
    </row>
    <row r="2427" spans="1:4">
      <c r="A2427" s="891" t="s">
        <v>7901</v>
      </c>
      <c r="B2427" s="891" t="s">
        <v>318</v>
      </c>
      <c r="C2427" s="891" t="s">
        <v>7901</v>
      </c>
      <c r="D2427" s="892">
        <v>118124.64</v>
      </c>
    </row>
    <row r="2428" spans="1:4">
      <c r="A2428" s="891" t="s">
        <v>8434</v>
      </c>
      <c r="B2428" s="891" t="s">
        <v>309</v>
      </c>
      <c r="C2428" s="891" t="s">
        <v>8434</v>
      </c>
      <c r="D2428" s="892">
        <v>118514.29</v>
      </c>
    </row>
    <row r="2429" spans="1:4">
      <c r="A2429" s="891" t="s">
        <v>7902</v>
      </c>
      <c r="B2429" s="891" t="s">
        <v>316</v>
      </c>
      <c r="C2429" s="891" t="s">
        <v>7902</v>
      </c>
      <c r="D2429" s="892">
        <v>120149.68</v>
      </c>
    </row>
    <row r="2430" spans="1:4">
      <c r="A2430" s="891" t="s">
        <v>5974</v>
      </c>
      <c r="B2430" s="891" t="s">
        <v>408</v>
      </c>
      <c r="C2430" s="891" t="s">
        <v>5974</v>
      </c>
      <c r="D2430" s="892">
        <v>113629.82</v>
      </c>
    </row>
    <row r="2431" spans="1:4">
      <c r="A2431" s="891" t="s">
        <v>8779</v>
      </c>
      <c r="B2431" s="891" t="s">
        <v>8780</v>
      </c>
      <c r="C2431" s="891" t="s">
        <v>8779</v>
      </c>
      <c r="D2431" s="892">
        <v>462657.22</v>
      </c>
    </row>
    <row r="2432" spans="1:4">
      <c r="A2432" s="891" t="s">
        <v>7903</v>
      </c>
      <c r="B2432" s="891" t="s">
        <v>304</v>
      </c>
      <c r="C2432" s="891" t="s">
        <v>7903</v>
      </c>
      <c r="D2432" s="892">
        <v>339467.16</v>
      </c>
    </row>
    <row r="2433" spans="1:4">
      <c r="A2433" s="891" t="s">
        <v>7904</v>
      </c>
      <c r="B2433" s="891" t="s">
        <v>5356</v>
      </c>
      <c r="C2433" s="891" t="s">
        <v>7904</v>
      </c>
      <c r="D2433" s="892">
        <v>7437.08</v>
      </c>
    </row>
    <row r="2434" spans="1:4">
      <c r="A2434" s="891" t="s">
        <v>5975</v>
      </c>
      <c r="B2434" s="891" t="s">
        <v>5357</v>
      </c>
      <c r="C2434" s="891" t="s">
        <v>5975</v>
      </c>
      <c r="D2434" s="892">
        <v>5741.33</v>
      </c>
    </row>
    <row r="2435" spans="1:4">
      <c r="A2435" s="891" t="s">
        <v>5976</v>
      </c>
      <c r="B2435" s="891" t="s">
        <v>5358</v>
      </c>
      <c r="C2435" s="891" t="s">
        <v>5976</v>
      </c>
      <c r="D2435" s="892">
        <v>92026.34</v>
      </c>
    </row>
    <row r="2436" spans="1:4">
      <c r="A2436" s="891" t="s">
        <v>5977</v>
      </c>
      <c r="B2436" s="891" t="s">
        <v>5359</v>
      </c>
      <c r="C2436" s="891" t="s">
        <v>5977</v>
      </c>
      <c r="D2436" s="892">
        <v>834688.54</v>
      </c>
    </row>
    <row r="2437" spans="1:4">
      <c r="A2437" s="891" t="s">
        <v>5978</v>
      </c>
      <c r="B2437" s="891" t="s">
        <v>380</v>
      </c>
      <c r="C2437" s="891" t="s">
        <v>5978</v>
      </c>
      <c r="D2437" s="892">
        <v>108903.87</v>
      </c>
    </row>
    <row r="2438" spans="1:4">
      <c r="A2438" s="891" t="s">
        <v>7905</v>
      </c>
      <c r="B2438" s="891" t="s">
        <v>356</v>
      </c>
      <c r="C2438" s="891" t="s">
        <v>7905</v>
      </c>
      <c r="D2438" s="892">
        <v>142397.54999999999</v>
      </c>
    </row>
    <row r="2439" spans="1:4">
      <c r="A2439" s="891" t="s">
        <v>7906</v>
      </c>
      <c r="B2439" s="891" t="s">
        <v>357</v>
      </c>
      <c r="C2439" s="891" t="s">
        <v>7906</v>
      </c>
      <c r="D2439" s="892">
        <v>35771.360000000001</v>
      </c>
    </row>
    <row r="2440" spans="1:4">
      <c r="A2440" s="891" t="s">
        <v>7907</v>
      </c>
      <c r="B2440" s="891" t="s">
        <v>353</v>
      </c>
      <c r="C2440" s="891" t="s">
        <v>7907</v>
      </c>
      <c r="D2440" s="892">
        <v>165476.89000000001</v>
      </c>
    </row>
    <row r="2441" spans="1:4">
      <c r="A2441" s="891" t="s">
        <v>5979</v>
      </c>
      <c r="B2441" s="891" t="s">
        <v>4702</v>
      </c>
      <c r="C2441" s="891" t="s">
        <v>5979</v>
      </c>
      <c r="D2441" s="892">
        <v>360973.98</v>
      </c>
    </row>
    <row r="2442" spans="1:4">
      <c r="A2442" s="891" t="s">
        <v>5980</v>
      </c>
      <c r="B2442" s="891" t="s">
        <v>240</v>
      </c>
      <c r="C2442" s="891" t="s">
        <v>5980</v>
      </c>
      <c r="D2442" s="892">
        <v>148631.5</v>
      </c>
    </row>
    <row r="2443" spans="1:4">
      <c r="A2443" s="891" t="s">
        <v>7908</v>
      </c>
      <c r="B2443" s="891" t="s">
        <v>265</v>
      </c>
      <c r="C2443" s="891" t="s">
        <v>7908</v>
      </c>
      <c r="D2443" s="892">
        <v>98947.8</v>
      </c>
    </row>
    <row r="2444" spans="1:4">
      <c r="A2444" s="891" t="s">
        <v>5981</v>
      </c>
      <c r="B2444" s="891" t="s">
        <v>268</v>
      </c>
      <c r="C2444" s="891" t="s">
        <v>5981</v>
      </c>
      <c r="D2444" s="892">
        <v>197585.25</v>
      </c>
    </row>
    <row r="2445" spans="1:4">
      <c r="A2445" s="891" t="s">
        <v>7909</v>
      </c>
      <c r="B2445" s="891" t="s">
        <v>267</v>
      </c>
      <c r="C2445" s="891" t="s">
        <v>7909</v>
      </c>
      <c r="D2445" s="892">
        <v>116737.77</v>
      </c>
    </row>
    <row r="2446" spans="1:4">
      <c r="A2446" s="891" t="s">
        <v>7910</v>
      </c>
      <c r="B2446" s="891" t="s">
        <v>4012</v>
      </c>
      <c r="C2446" s="891" t="s">
        <v>7910</v>
      </c>
      <c r="D2446" s="892">
        <v>175399.14</v>
      </c>
    </row>
    <row r="2447" spans="1:4">
      <c r="A2447" s="891" t="s">
        <v>5982</v>
      </c>
      <c r="B2447" s="891" t="s">
        <v>269</v>
      </c>
      <c r="C2447" s="891" t="s">
        <v>5982</v>
      </c>
      <c r="D2447" s="892">
        <v>241345.46</v>
      </c>
    </row>
    <row r="2448" spans="1:4">
      <c r="A2448" s="891" t="s">
        <v>5983</v>
      </c>
      <c r="B2448" s="891" t="s">
        <v>2340</v>
      </c>
      <c r="C2448" s="891" t="s">
        <v>5983</v>
      </c>
      <c r="D2448" s="892">
        <v>270513.15999999997</v>
      </c>
    </row>
    <row r="2449" spans="1:4">
      <c r="A2449" s="891" t="s">
        <v>5984</v>
      </c>
      <c r="B2449" s="891" t="s">
        <v>361</v>
      </c>
      <c r="C2449" s="891" t="s">
        <v>5984</v>
      </c>
      <c r="D2449" s="892">
        <v>35474.43</v>
      </c>
    </row>
    <row r="2450" spans="1:4">
      <c r="A2450" s="891" t="s">
        <v>7911</v>
      </c>
      <c r="B2450" s="891" t="s">
        <v>322</v>
      </c>
      <c r="C2450" s="891" t="s">
        <v>7911</v>
      </c>
      <c r="D2450" s="892">
        <v>119546.25</v>
      </c>
    </row>
    <row r="2451" spans="1:4">
      <c r="A2451" s="891" t="s">
        <v>5985</v>
      </c>
      <c r="B2451" s="891" t="s">
        <v>320</v>
      </c>
      <c r="C2451" s="891" t="s">
        <v>5985</v>
      </c>
      <c r="D2451" s="892">
        <v>113265.47</v>
      </c>
    </row>
    <row r="2452" spans="1:4">
      <c r="A2452" s="891" t="s">
        <v>7912</v>
      </c>
      <c r="B2452" s="891" t="s">
        <v>324</v>
      </c>
      <c r="C2452" s="891" t="s">
        <v>7912</v>
      </c>
      <c r="D2452" s="892">
        <v>1868850.16</v>
      </c>
    </row>
    <row r="2453" spans="1:4">
      <c r="A2453" s="891" t="s">
        <v>7913</v>
      </c>
      <c r="B2453" s="891" t="s">
        <v>312</v>
      </c>
      <c r="C2453" s="891" t="s">
        <v>7913</v>
      </c>
      <c r="D2453" s="892">
        <v>1083248.57</v>
      </c>
    </row>
    <row r="2454" spans="1:4">
      <c r="A2454" s="891" t="s">
        <v>7914</v>
      </c>
      <c r="B2454" s="891" t="s">
        <v>368</v>
      </c>
      <c r="C2454" s="891" t="s">
        <v>7914</v>
      </c>
      <c r="D2454" s="892">
        <v>926305.84</v>
      </c>
    </row>
    <row r="2455" spans="1:4">
      <c r="A2455" s="891" t="s">
        <v>7915</v>
      </c>
      <c r="B2455" s="891" t="s">
        <v>362</v>
      </c>
      <c r="C2455" s="891" t="s">
        <v>7915</v>
      </c>
      <c r="D2455" s="892">
        <v>832537.91</v>
      </c>
    </row>
    <row r="2456" spans="1:4">
      <c r="A2456" s="891" t="s">
        <v>7916</v>
      </c>
      <c r="B2456" s="891" t="s">
        <v>364</v>
      </c>
      <c r="C2456" s="891" t="s">
        <v>7916</v>
      </c>
      <c r="D2456" s="892">
        <v>839553.39</v>
      </c>
    </row>
    <row r="2457" spans="1:4">
      <c r="A2457" s="891" t="s">
        <v>7917</v>
      </c>
      <c r="B2457" s="891" t="s">
        <v>366</v>
      </c>
      <c r="C2457" s="891" t="s">
        <v>7917</v>
      </c>
      <c r="D2457" s="892">
        <v>764587.81</v>
      </c>
    </row>
    <row r="2458" spans="1:4">
      <c r="A2458" s="891" t="s">
        <v>7918</v>
      </c>
      <c r="B2458" s="891" t="s">
        <v>305</v>
      </c>
      <c r="C2458" s="891" t="s">
        <v>7918</v>
      </c>
      <c r="D2458" s="892">
        <v>1916342.42</v>
      </c>
    </row>
    <row r="2459" spans="1:4">
      <c r="A2459" s="891" t="s">
        <v>5986</v>
      </c>
      <c r="B2459" s="891" t="s">
        <v>373</v>
      </c>
      <c r="C2459" s="891" t="s">
        <v>5986</v>
      </c>
      <c r="D2459" s="892">
        <v>1073862.6100000001</v>
      </c>
    </row>
    <row r="2460" spans="1:4">
      <c r="A2460" s="891" t="s">
        <v>7919</v>
      </c>
      <c r="B2460" s="891" t="s">
        <v>3957</v>
      </c>
      <c r="C2460" s="891" t="s">
        <v>7919</v>
      </c>
      <c r="D2460" s="892">
        <v>1034500.97</v>
      </c>
    </row>
    <row r="2461" spans="1:4">
      <c r="A2461" s="891" t="s">
        <v>7920</v>
      </c>
      <c r="B2461" s="891" t="s">
        <v>279</v>
      </c>
      <c r="C2461" s="891" t="s">
        <v>7920</v>
      </c>
      <c r="D2461" s="892">
        <v>867050.24</v>
      </c>
    </row>
    <row r="2462" spans="1:4">
      <c r="A2462" s="891" t="s">
        <v>5987</v>
      </c>
      <c r="B2462" s="891" t="s">
        <v>375</v>
      </c>
      <c r="C2462" s="891" t="s">
        <v>5987</v>
      </c>
      <c r="D2462" s="892">
        <v>865988.03</v>
      </c>
    </row>
    <row r="2463" spans="1:4">
      <c r="A2463" s="891" t="s">
        <v>5988</v>
      </c>
      <c r="B2463" s="891" t="s">
        <v>327</v>
      </c>
      <c r="C2463" s="891" t="s">
        <v>5988</v>
      </c>
      <c r="D2463" s="892">
        <v>1021362.06</v>
      </c>
    </row>
    <row r="2464" spans="1:4">
      <c r="A2464" s="891" t="s">
        <v>7921</v>
      </c>
      <c r="B2464" s="891" t="s">
        <v>403</v>
      </c>
      <c r="C2464" s="891" t="s">
        <v>7921</v>
      </c>
      <c r="D2464" s="892">
        <v>1118884.55</v>
      </c>
    </row>
    <row r="2465" spans="1:4">
      <c r="A2465" s="891" t="s">
        <v>5989</v>
      </c>
      <c r="B2465" s="891" t="s">
        <v>329</v>
      </c>
      <c r="C2465" s="891" t="s">
        <v>5989</v>
      </c>
      <c r="D2465" s="892">
        <v>1230773</v>
      </c>
    </row>
    <row r="2466" spans="1:4">
      <c r="A2466" s="891" t="s">
        <v>7922</v>
      </c>
      <c r="B2466" s="891" t="s">
        <v>317</v>
      </c>
      <c r="C2466" s="891" t="s">
        <v>7922</v>
      </c>
      <c r="D2466" s="892">
        <v>1062326.1100000001</v>
      </c>
    </row>
    <row r="2467" spans="1:4">
      <c r="A2467" s="891" t="s">
        <v>8435</v>
      </c>
      <c r="B2467" s="891" t="s">
        <v>308</v>
      </c>
      <c r="C2467" s="891" t="s">
        <v>8435</v>
      </c>
      <c r="D2467" s="892">
        <v>995225.61</v>
      </c>
    </row>
    <row r="2468" spans="1:4">
      <c r="A2468" s="891" t="s">
        <v>5990</v>
      </c>
      <c r="B2468" s="891" t="s">
        <v>5051</v>
      </c>
      <c r="C2468" s="891" t="s">
        <v>5990</v>
      </c>
      <c r="D2468" s="892">
        <v>889456.91</v>
      </c>
    </row>
    <row r="2469" spans="1:4">
      <c r="A2469" s="891" t="s">
        <v>5991</v>
      </c>
      <c r="B2469" s="891" t="s">
        <v>409</v>
      </c>
      <c r="C2469" s="891" t="s">
        <v>5991</v>
      </c>
      <c r="D2469" s="892">
        <v>1455534.0800000001</v>
      </c>
    </row>
    <row r="2470" spans="1:4">
      <c r="A2470" s="891" t="s">
        <v>5992</v>
      </c>
      <c r="B2470" s="891" t="s">
        <v>379</v>
      </c>
      <c r="C2470" s="891" t="s">
        <v>5992</v>
      </c>
      <c r="D2470" s="892">
        <v>914515.06</v>
      </c>
    </row>
    <row r="2471" spans="1:4">
      <c r="A2471" s="891" t="s">
        <v>7923</v>
      </c>
      <c r="B2471" s="891" t="s">
        <v>234</v>
      </c>
      <c r="C2471" s="891" t="s">
        <v>7923</v>
      </c>
      <c r="D2471" s="892">
        <v>786369.33</v>
      </c>
    </row>
    <row r="2472" spans="1:4">
      <c r="A2472" s="891" t="s">
        <v>7924</v>
      </c>
      <c r="B2472" s="891" t="s">
        <v>235</v>
      </c>
      <c r="C2472" s="891" t="s">
        <v>7924</v>
      </c>
      <c r="D2472" s="892">
        <v>786369.33</v>
      </c>
    </row>
    <row r="2473" spans="1:4">
      <c r="A2473" s="891" t="s">
        <v>6828</v>
      </c>
      <c r="B2473" s="891" t="s">
        <v>410</v>
      </c>
      <c r="C2473" s="891" t="s">
        <v>6828</v>
      </c>
      <c r="D2473" s="892">
        <v>1005743.7</v>
      </c>
    </row>
    <row r="2474" spans="1:4">
      <c r="A2474" s="891" t="s">
        <v>7925</v>
      </c>
      <c r="B2474" s="891" t="s">
        <v>411</v>
      </c>
      <c r="C2474" s="891" t="s">
        <v>7925</v>
      </c>
      <c r="D2474" s="892">
        <v>1336148.81</v>
      </c>
    </row>
    <row r="2475" spans="1:4">
      <c r="A2475" s="891" t="s">
        <v>7926</v>
      </c>
      <c r="B2475" s="891" t="s">
        <v>238</v>
      </c>
      <c r="C2475" s="891" t="s">
        <v>7926</v>
      </c>
      <c r="D2475" s="892">
        <v>798538.72</v>
      </c>
    </row>
    <row r="2476" spans="1:4">
      <c r="A2476" s="891" t="s">
        <v>8854</v>
      </c>
      <c r="B2476" s="891" t="s">
        <v>8855</v>
      </c>
      <c r="C2476" s="891" t="s">
        <v>8854</v>
      </c>
      <c r="D2476" s="892">
        <v>728000</v>
      </c>
    </row>
    <row r="2477" spans="1:4">
      <c r="A2477" s="891" t="s">
        <v>7927</v>
      </c>
      <c r="B2477" s="891" t="s">
        <v>264</v>
      </c>
      <c r="C2477" s="891" t="s">
        <v>7927</v>
      </c>
      <c r="D2477" s="892">
        <v>830584.35</v>
      </c>
    </row>
    <row r="2478" spans="1:4">
      <c r="A2478" s="891" t="s">
        <v>7928</v>
      </c>
      <c r="B2478" s="891" t="s">
        <v>266</v>
      </c>
      <c r="C2478" s="891" t="s">
        <v>7928</v>
      </c>
      <c r="D2478" s="892">
        <v>979916.36</v>
      </c>
    </row>
    <row r="2479" spans="1:4">
      <c r="A2479" s="891" t="s">
        <v>7929</v>
      </c>
      <c r="B2479" s="891" t="s">
        <v>5993</v>
      </c>
      <c r="C2479" s="891" t="s">
        <v>7929</v>
      </c>
      <c r="D2479" s="892">
        <v>1466900.21</v>
      </c>
    </row>
    <row r="2480" spans="1:4">
      <c r="A2480" s="891" t="s">
        <v>7930</v>
      </c>
      <c r="B2480" s="891" t="s">
        <v>2374</v>
      </c>
      <c r="C2480" s="891" t="s">
        <v>7930</v>
      </c>
      <c r="D2480" s="892">
        <v>2264066.2999999998</v>
      </c>
    </row>
    <row r="2481" spans="1:4">
      <c r="A2481" s="891" t="s">
        <v>391</v>
      </c>
      <c r="B2481" s="891" t="s">
        <v>390</v>
      </c>
      <c r="C2481" s="891" t="s">
        <v>391</v>
      </c>
      <c r="D2481" s="892">
        <v>789055.13</v>
      </c>
    </row>
    <row r="2482" spans="1:4">
      <c r="A2482" s="891" t="s">
        <v>5994</v>
      </c>
      <c r="B2482" s="891" t="s">
        <v>401</v>
      </c>
      <c r="C2482" s="891" t="s">
        <v>5994</v>
      </c>
      <c r="D2482" s="892">
        <v>829312.85</v>
      </c>
    </row>
    <row r="2483" spans="1:4">
      <c r="A2483" s="891" t="s">
        <v>5995</v>
      </c>
      <c r="B2483" s="891" t="s">
        <v>382</v>
      </c>
      <c r="C2483" s="891" t="s">
        <v>5995</v>
      </c>
      <c r="D2483" s="892">
        <v>1590205.34</v>
      </c>
    </row>
    <row r="2484" spans="1:4">
      <c r="A2484" s="891" t="s">
        <v>5996</v>
      </c>
      <c r="B2484" s="891" t="s">
        <v>5997</v>
      </c>
      <c r="C2484" s="891" t="s">
        <v>5996</v>
      </c>
      <c r="D2484" s="892">
        <v>1331.4</v>
      </c>
    </row>
    <row r="2485" spans="1:4">
      <c r="A2485" s="891" t="s">
        <v>7931</v>
      </c>
      <c r="B2485" s="891" t="s">
        <v>321</v>
      </c>
      <c r="C2485" s="891" t="s">
        <v>7931</v>
      </c>
      <c r="D2485" s="892">
        <v>1003734.93</v>
      </c>
    </row>
    <row r="2486" spans="1:4">
      <c r="A2486" s="891" t="s">
        <v>7932</v>
      </c>
      <c r="B2486" s="891" t="s">
        <v>319</v>
      </c>
      <c r="C2486" s="891" t="s">
        <v>7932</v>
      </c>
      <c r="D2486" s="892">
        <v>947506.5</v>
      </c>
    </row>
    <row r="2487" spans="1:4">
      <c r="A2487" s="891" t="s">
        <v>7933</v>
      </c>
      <c r="B2487" s="891" t="s">
        <v>7934</v>
      </c>
      <c r="C2487" s="891" t="s">
        <v>7933</v>
      </c>
      <c r="D2487" s="892">
        <v>2761065.11</v>
      </c>
    </row>
    <row r="2488" spans="1:4">
      <c r="A2488" s="891" t="s">
        <v>5998</v>
      </c>
      <c r="B2488" s="891" t="s">
        <v>384</v>
      </c>
      <c r="C2488" s="891" t="s">
        <v>5998</v>
      </c>
      <c r="D2488" s="892">
        <v>1309458.55</v>
      </c>
    </row>
    <row r="2489" spans="1:4">
      <c r="A2489" s="891" t="s">
        <v>9102</v>
      </c>
      <c r="B2489" s="891" t="s">
        <v>9103</v>
      </c>
      <c r="C2489" s="891" t="s">
        <v>9102</v>
      </c>
      <c r="D2489" s="892">
        <v>634.03</v>
      </c>
    </row>
    <row r="2490" spans="1:4">
      <c r="A2490" s="891" t="s">
        <v>9104</v>
      </c>
      <c r="B2490" s="891" t="s">
        <v>9105</v>
      </c>
      <c r="C2490" s="891" t="s">
        <v>9104</v>
      </c>
      <c r="D2490" s="892">
        <v>2817.92</v>
      </c>
    </row>
    <row r="2491" spans="1:4">
      <c r="A2491" s="891" t="s">
        <v>9106</v>
      </c>
      <c r="B2491" s="891" t="s">
        <v>9107</v>
      </c>
      <c r="C2491" s="891" t="s">
        <v>9106</v>
      </c>
      <c r="D2491" s="892">
        <v>3117.32</v>
      </c>
    </row>
    <row r="2492" spans="1:4">
      <c r="A2492" s="891" t="s">
        <v>9108</v>
      </c>
      <c r="B2492" s="891" t="s">
        <v>9109</v>
      </c>
      <c r="C2492" s="891" t="s">
        <v>9108</v>
      </c>
      <c r="D2492" s="892">
        <v>2677.02</v>
      </c>
    </row>
    <row r="2493" spans="1:4">
      <c r="A2493" s="891" t="s">
        <v>9110</v>
      </c>
      <c r="B2493" s="891" t="s">
        <v>9111</v>
      </c>
      <c r="C2493" s="891" t="s">
        <v>9110</v>
      </c>
      <c r="D2493" s="892">
        <v>6991.96</v>
      </c>
    </row>
    <row r="2494" spans="1:4">
      <c r="A2494" s="891" t="s">
        <v>9112</v>
      </c>
      <c r="B2494" s="891" t="s">
        <v>9113</v>
      </c>
      <c r="C2494" s="891" t="s">
        <v>9112</v>
      </c>
      <c r="D2494" s="892">
        <v>5653.45</v>
      </c>
    </row>
    <row r="2495" spans="1:4">
      <c r="A2495" s="891" t="s">
        <v>9114</v>
      </c>
      <c r="B2495" s="891" t="s">
        <v>9115</v>
      </c>
      <c r="C2495" s="891" t="s">
        <v>9114</v>
      </c>
      <c r="D2495" s="892">
        <v>528.36</v>
      </c>
    </row>
    <row r="2496" spans="1:4">
      <c r="A2496" s="891" t="s">
        <v>9116</v>
      </c>
      <c r="B2496" s="891" t="s">
        <v>9117</v>
      </c>
      <c r="C2496" s="891" t="s">
        <v>9116</v>
      </c>
      <c r="D2496" s="892">
        <v>722.09</v>
      </c>
    </row>
    <row r="2497" spans="1:4">
      <c r="A2497" s="891" t="s">
        <v>9118</v>
      </c>
      <c r="B2497" s="891" t="s">
        <v>9119</v>
      </c>
      <c r="C2497" s="891" t="s">
        <v>9118</v>
      </c>
      <c r="D2497" s="892">
        <v>493.14</v>
      </c>
    </row>
    <row r="2498" spans="1:4">
      <c r="A2498" s="891" t="s">
        <v>9120</v>
      </c>
      <c r="B2498" s="891" t="s">
        <v>9121</v>
      </c>
      <c r="C2498" s="891" t="s">
        <v>9120</v>
      </c>
      <c r="D2498" s="892">
        <v>475.52</v>
      </c>
    </row>
    <row r="2499" spans="1:4">
      <c r="A2499" s="891" t="s">
        <v>9122</v>
      </c>
      <c r="B2499" s="891" t="s">
        <v>9123</v>
      </c>
      <c r="C2499" s="891" t="s">
        <v>9122</v>
      </c>
      <c r="D2499" s="892">
        <v>352.24</v>
      </c>
    </row>
    <row r="2500" spans="1:4">
      <c r="A2500" s="891" t="s">
        <v>9124</v>
      </c>
      <c r="B2500" s="891" t="s">
        <v>9125</v>
      </c>
      <c r="C2500" s="891" t="s">
        <v>9124</v>
      </c>
      <c r="D2500" s="892">
        <v>3833.2</v>
      </c>
    </row>
    <row r="2501" spans="1:4">
      <c r="A2501" s="891" t="s">
        <v>9126</v>
      </c>
      <c r="B2501" s="891" t="s">
        <v>9127</v>
      </c>
      <c r="C2501" s="891" t="s">
        <v>9126</v>
      </c>
      <c r="D2501" s="892">
        <v>5424.5</v>
      </c>
    </row>
    <row r="2502" spans="1:4">
      <c r="A2502" s="891" t="s">
        <v>9128</v>
      </c>
      <c r="B2502" s="891" t="s">
        <v>9129</v>
      </c>
      <c r="C2502" s="891" t="s">
        <v>9128</v>
      </c>
      <c r="D2502" s="892">
        <v>15058.26</v>
      </c>
    </row>
    <row r="2503" spans="1:4">
      <c r="A2503" s="891" t="s">
        <v>9130</v>
      </c>
      <c r="B2503" s="891" t="s">
        <v>9131</v>
      </c>
      <c r="C2503" s="891" t="s">
        <v>9130</v>
      </c>
      <c r="D2503" s="892">
        <v>722.09</v>
      </c>
    </row>
    <row r="2504" spans="1:4">
      <c r="A2504" s="891" t="s">
        <v>9132</v>
      </c>
      <c r="B2504" s="891" t="s">
        <v>9133</v>
      </c>
      <c r="C2504" s="891" t="s">
        <v>9132</v>
      </c>
      <c r="D2504" s="892">
        <v>5248.38</v>
      </c>
    </row>
    <row r="2505" spans="1:4">
      <c r="A2505" s="891" t="s">
        <v>9134</v>
      </c>
      <c r="B2505" s="891" t="s">
        <v>9135</v>
      </c>
      <c r="C2505" s="891" t="s">
        <v>9134</v>
      </c>
      <c r="D2505" s="892">
        <v>5882.41</v>
      </c>
    </row>
    <row r="2506" spans="1:4">
      <c r="A2506" s="891" t="s">
        <v>9136</v>
      </c>
      <c r="B2506" s="891" t="s">
        <v>9137</v>
      </c>
      <c r="C2506" s="891" t="s">
        <v>9136</v>
      </c>
      <c r="D2506" s="892">
        <v>827.76</v>
      </c>
    </row>
    <row r="2507" spans="1:4">
      <c r="A2507" s="891" t="s">
        <v>9138</v>
      </c>
      <c r="B2507" s="891" t="s">
        <v>9139</v>
      </c>
      <c r="C2507" s="891" t="s">
        <v>9138</v>
      </c>
      <c r="D2507" s="892">
        <v>1091.94</v>
      </c>
    </row>
    <row r="2508" spans="1:4">
      <c r="A2508" s="891" t="s">
        <v>9140</v>
      </c>
      <c r="B2508" s="891" t="s">
        <v>9141</v>
      </c>
      <c r="C2508" s="891" t="s">
        <v>9140</v>
      </c>
      <c r="D2508" s="892">
        <v>1180</v>
      </c>
    </row>
    <row r="2509" spans="1:4">
      <c r="A2509" s="891" t="s">
        <v>9142</v>
      </c>
      <c r="B2509" s="891" t="s">
        <v>9143</v>
      </c>
      <c r="C2509" s="891" t="s">
        <v>9142</v>
      </c>
      <c r="D2509" s="892">
        <v>722.09</v>
      </c>
    </row>
    <row r="2510" spans="1:4">
      <c r="A2510" s="891" t="s">
        <v>9144</v>
      </c>
      <c r="B2510" s="891" t="s">
        <v>9145</v>
      </c>
      <c r="C2510" s="891" t="s">
        <v>9144</v>
      </c>
      <c r="D2510" s="892">
        <v>1003.88</v>
      </c>
    </row>
    <row r="2511" spans="1:4">
      <c r="A2511" s="891" t="s">
        <v>9146</v>
      </c>
      <c r="B2511" s="891" t="s">
        <v>9147</v>
      </c>
      <c r="C2511" s="891" t="s">
        <v>9146</v>
      </c>
      <c r="D2511" s="892">
        <v>616.41999999999996</v>
      </c>
    </row>
    <row r="2512" spans="1:4">
      <c r="A2512" s="891" t="s">
        <v>9148</v>
      </c>
      <c r="B2512" s="891" t="s">
        <v>9149</v>
      </c>
      <c r="C2512" s="891" t="s">
        <v>9148</v>
      </c>
      <c r="D2512" s="892">
        <v>19678.400000000001</v>
      </c>
    </row>
    <row r="2513" spans="1:4">
      <c r="A2513" s="891" t="s">
        <v>6829</v>
      </c>
      <c r="B2513" s="891" t="s">
        <v>5999</v>
      </c>
      <c r="C2513" s="891" t="s">
        <v>6829</v>
      </c>
      <c r="D2513" s="892">
        <v>37695.31</v>
      </c>
    </row>
    <row r="2514" spans="1:4">
      <c r="A2514" s="891" t="s">
        <v>6000</v>
      </c>
      <c r="B2514" s="891" t="s">
        <v>6001</v>
      </c>
      <c r="C2514" s="891" t="s">
        <v>6000</v>
      </c>
      <c r="D2514" s="892">
        <v>6624.26</v>
      </c>
    </row>
    <row r="2515" spans="1:4">
      <c r="A2515" s="891" t="s">
        <v>6002</v>
      </c>
      <c r="B2515" s="891" t="s">
        <v>6003</v>
      </c>
      <c r="C2515" s="891" t="s">
        <v>6002</v>
      </c>
      <c r="D2515" s="892">
        <v>12519.02</v>
      </c>
    </row>
    <row r="2516" spans="1:4">
      <c r="A2516" s="891" t="s">
        <v>6004</v>
      </c>
      <c r="B2516" s="891" t="s">
        <v>6005</v>
      </c>
      <c r="C2516" s="891" t="s">
        <v>6004</v>
      </c>
      <c r="D2516" s="892">
        <v>7776.81</v>
      </c>
    </row>
    <row r="2517" spans="1:4">
      <c r="A2517" s="891" t="s">
        <v>6006</v>
      </c>
      <c r="B2517" s="891" t="s">
        <v>6007</v>
      </c>
      <c r="C2517" s="891" t="s">
        <v>6006</v>
      </c>
      <c r="D2517" s="892">
        <v>9319.44</v>
      </c>
    </row>
    <row r="2518" spans="1:4">
      <c r="A2518" s="891" t="s">
        <v>6830</v>
      </c>
      <c r="B2518" s="891" t="s">
        <v>6008</v>
      </c>
      <c r="C2518" s="891" t="s">
        <v>6830</v>
      </c>
      <c r="D2518" s="892">
        <v>31198.14</v>
      </c>
    </row>
    <row r="2519" spans="1:4">
      <c r="A2519" s="891" t="s">
        <v>6009</v>
      </c>
      <c r="B2519" s="891" t="s">
        <v>6010</v>
      </c>
      <c r="C2519" s="891" t="s">
        <v>6009</v>
      </c>
      <c r="D2519" s="892">
        <v>15944.58</v>
      </c>
    </row>
    <row r="2520" spans="1:4">
      <c r="A2520" s="891" t="s">
        <v>7935</v>
      </c>
      <c r="B2520" s="891" t="s">
        <v>6011</v>
      </c>
      <c r="C2520" s="891" t="s">
        <v>7935</v>
      </c>
      <c r="D2520" s="892">
        <v>41569.550000000003</v>
      </c>
    </row>
    <row r="2521" spans="1:4">
      <c r="A2521" s="891" t="s">
        <v>6012</v>
      </c>
      <c r="B2521" s="891" t="s">
        <v>6013</v>
      </c>
      <c r="C2521" s="891" t="s">
        <v>6012</v>
      </c>
      <c r="D2521" s="892">
        <v>8347.5400000000009</v>
      </c>
    </row>
    <row r="2522" spans="1:4">
      <c r="A2522" s="891" t="s">
        <v>6014</v>
      </c>
      <c r="B2522" s="891" t="s">
        <v>6015</v>
      </c>
      <c r="C2522" s="891" t="s">
        <v>6014</v>
      </c>
      <c r="D2522" s="892">
        <v>4060.96</v>
      </c>
    </row>
    <row r="2523" spans="1:4">
      <c r="A2523" s="891" t="s">
        <v>6016</v>
      </c>
      <c r="B2523" s="891" t="s">
        <v>6017</v>
      </c>
      <c r="C2523" s="891" t="s">
        <v>6016</v>
      </c>
      <c r="D2523" s="892">
        <v>4610.97</v>
      </c>
    </row>
    <row r="2524" spans="1:4">
      <c r="A2524" s="891" t="s">
        <v>6018</v>
      </c>
      <c r="B2524" s="891" t="s">
        <v>6019</v>
      </c>
      <c r="C2524" s="891" t="s">
        <v>6018</v>
      </c>
      <c r="D2524" s="892">
        <v>182.7</v>
      </c>
    </row>
    <row r="2525" spans="1:4">
      <c r="A2525" s="891" t="s">
        <v>6020</v>
      </c>
      <c r="B2525" s="891" t="s">
        <v>6021</v>
      </c>
      <c r="C2525" s="891" t="s">
        <v>6020</v>
      </c>
      <c r="D2525" s="892">
        <v>173.25</v>
      </c>
    </row>
    <row r="2526" spans="1:4">
      <c r="A2526" s="891" t="s">
        <v>6022</v>
      </c>
      <c r="B2526" s="891" t="s">
        <v>6023</v>
      </c>
      <c r="C2526" s="891" t="s">
        <v>6022</v>
      </c>
      <c r="D2526" s="892">
        <v>90.3</v>
      </c>
    </row>
    <row r="2527" spans="1:4">
      <c r="A2527" s="891" t="s">
        <v>6024</v>
      </c>
      <c r="B2527" s="891" t="s">
        <v>6025</v>
      </c>
      <c r="C2527" s="891" t="s">
        <v>6024</v>
      </c>
      <c r="D2527" s="892">
        <v>95.55</v>
      </c>
    </row>
    <row r="2528" spans="1:4">
      <c r="A2528" s="891" t="s">
        <v>6026</v>
      </c>
      <c r="B2528" s="891" t="s">
        <v>6027</v>
      </c>
      <c r="C2528" s="891" t="s">
        <v>6026</v>
      </c>
      <c r="D2528" s="892">
        <v>110.25</v>
      </c>
    </row>
    <row r="2529" spans="1:4">
      <c r="A2529" s="891" t="s">
        <v>6028</v>
      </c>
      <c r="B2529" s="891" t="s">
        <v>6029</v>
      </c>
      <c r="C2529" s="891" t="s">
        <v>6028</v>
      </c>
      <c r="D2529" s="892">
        <v>124.95</v>
      </c>
    </row>
    <row r="2530" spans="1:4">
      <c r="A2530" s="891" t="s">
        <v>6030</v>
      </c>
      <c r="B2530" s="891" t="s">
        <v>6031</v>
      </c>
      <c r="C2530" s="891" t="s">
        <v>6030</v>
      </c>
      <c r="D2530" s="892">
        <v>186.9</v>
      </c>
    </row>
    <row r="2531" spans="1:4">
      <c r="A2531" s="891" t="s">
        <v>6032</v>
      </c>
      <c r="B2531" s="891" t="s">
        <v>6033</v>
      </c>
      <c r="C2531" s="891" t="s">
        <v>6032</v>
      </c>
      <c r="D2531" s="892">
        <v>139.65</v>
      </c>
    </row>
    <row r="2532" spans="1:4">
      <c r="A2532" s="891" t="s">
        <v>6034</v>
      </c>
      <c r="B2532" s="891" t="s">
        <v>6035</v>
      </c>
      <c r="C2532" s="891" t="s">
        <v>6034</v>
      </c>
      <c r="D2532" s="892">
        <v>111.3</v>
      </c>
    </row>
    <row r="2533" spans="1:4">
      <c r="A2533" s="891" t="s">
        <v>6036</v>
      </c>
      <c r="B2533" s="891" t="s">
        <v>6037</v>
      </c>
      <c r="C2533" s="891" t="s">
        <v>6036</v>
      </c>
      <c r="D2533" s="892">
        <v>158.55000000000001</v>
      </c>
    </row>
    <row r="2534" spans="1:4">
      <c r="A2534" s="891" t="s">
        <v>6038</v>
      </c>
      <c r="B2534" s="891" t="s">
        <v>6039</v>
      </c>
      <c r="C2534" s="891" t="s">
        <v>6038</v>
      </c>
      <c r="D2534" s="892">
        <v>92.4</v>
      </c>
    </row>
    <row r="2535" spans="1:4">
      <c r="A2535" s="891" t="s">
        <v>6040</v>
      </c>
      <c r="B2535" s="891" t="s">
        <v>6041</v>
      </c>
      <c r="C2535" s="891" t="s">
        <v>6040</v>
      </c>
      <c r="D2535" s="892">
        <v>90.3</v>
      </c>
    </row>
    <row r="2536" spans="1:4">
      <c r="A2536" s="891" t="s">
        <v>6042</v>
      </c>
      <c r="B2536" s="891" t="s">
        <v>6043</v>
      </c>
      <c r="C2536" s="891" t="s">
        <v>6042</v>
      </c>
      <c r="D2536" s="892">
        <v>114.45</v>
      </c>
    </row>
    <row r="2537" spans="1:4">
      <c r="A2537" s="891" t="s">
        <v>6044</v>
      </c>
      <c r="B2537" s="891" t="s">
        <v>6045</v>
      </c>
      <c r="C2537" s="891" t="s">
        <v>6044</v>
      </c>
      <c r="D2537" s="892">
        <v>609</v>
      </c>
    </row>
    <row r="2538" spans="1:4">
      <c r="A2538" s="891" t="s">
        <v>6046</v>
      </c>
      <c r="B2538" s="891" t="s">
        <v>6047</v>
      </c>
      <c r="C2538" s="891" t="s">
        <v>6046</v>
      </c>
      <c r="D2538" s="892">
        <v>7.35</v>
      </c>
    </row>
    <row r="2539" spans="1:4">
      <c r="A2539" s="891" t="s">
        <v>6048</v>
      </c>
      <c r="B2539" s="891" t="s">
        <v>6049</v>
      </c>
      <c r="C2539" s="891" t="s">
        <v>6048</v>
      </c>
      <c r="D2539" s="892">
        <v>26.25</v>
      </c>
    </row>
    <row r="2540" spans="1:4">
      <c r="A2540" s="891" t="s">
        <v>6050</v>
      </c>
      <c r="B2540" s="891" t="s">
        <v>6051</v>
      </c>
      <c r="C2540" s="891" t="s">
        <v>6050</v>
      </c>
      <c r="D2540" s="892">
        <v>210</v>
      </c>
    </row>
    <row r="2541" spans="1:4">
      <c r="A2541" s="891" t="s">
        <v>6052</v>
      </c>
      <c r="B2541" s="891" t="s">
        <v>6053</v>
      </c>
      <c r="C2541" s="891" t="s">
        <v>6052</v>
      </c>
      <c r="D2541" s="892">
        <v>21</v>
      </c>
    </row>
    <row r="2542" spans="1:4">
      <c r="A2542" s="891" t="s">
        <v>6054</v>
      </c>
      <c r="B2542" s="891" t="s">
        <v>6055</v>
      </c>
      <c r="C2542" s="891" t="s">
        <v>6054</v>
      </c>
      <c r="D2542" s="892">
        <v>21</v>
      </c>
    </row>
    <row r="2543" spans="1:4">
      <c r="A2543" s="891" t="s">
        <v>6056</v>
      </c>
      <c r="B2543" s="891" t="s">
        <v>6057</v>
      </c>
      <c r="C2543" s="891" t="s">
        <v>6056</v>
      </c>
      <c r="D2543" s="892">
        <v>1366.75</v>
      </c>
    </row>
    <row r="2544" spans="1:4">
      <c r="A2544" s="891" t="s">
        <v>6058</v>
      </c>
      <c r="B2544" s="891" t="s">
        <v>6059</v>
      </c>
      <c r="C2544" s="891" t="s">
        <v>6058</v>
      </c>
      <c r="D2544" s="892">
        <v>2738.93</v>
      </c>
    </row>
    <row r="2545" spans="1:4">
      <c r="A2545" s="891" t="s">
        <v>6060</v>
      </c>
      <c r="B2545" s="891" t="s">
        <v>6061</v>
      </c>
      <c r="C2545" s="891" t="s">
        <v>6060</v>
      </c>
      <c r="D2545" s="892">
        <v>2052.1999999999998</v>
      </c>
    </row>
    <row r="2546" spans="1:4">
      <c r="A2546" s="891" t="s">
        <v>8436</v>
      </c>
      <c r="B2546" s="891" t="s">
        <v>5660</v>
      </c>
      <c r="C2546" s="891" t="s">
        <v>8436</v>
      </c>
      <c r="D2546" s="892">
        <v>81555.77</v>
      </c>
    </row>
    <row r="2547" spans="1:4">
      <c r="A2547" s="891" t="s">
        <v>8437</v>
      </c>
      <c r="B2547" s="891" t="s">
        <v>2395</v>
      </c>
      <c r="C2547" s="891" t="s">
        <v>8437</v>
      </c>
      <c r="D2547" s="892">
        <v>85266.22</v>
      </c>
    </row>
    <row r="2548" spans="1:4">
      <c r="A2548" s="891" t="s">
        <v>8438</v>
      </c>
      <c r="B2548" s="891" t="s">
        <v>2396</v>
      </c>
      <c r="C2548" s="891" t="s">
        <v>8438</v>
      </c>
      <c r="D2548" s="892">
        <v>94873.49</v>
      </c>
    </row>
    <row r="2549" spans="1:4">
      <c r="A2549" s="891" t="s">
        <v>8439</v>
      </c>
      <c r="B2549" s="891" t="s">
        <v>2397</v>
      </c>
      <c r="C2549" s="891" t="s">
        <v>8439</v>
      </c>
      <c r="D2549" s="892">
        <v>118760.98</v>
      </c>
    </row>
    <row r="2550" spans="1:4">
      <c r="A2550" s="891" t="s">
        <v>8440</v>
      </c>
      <c r="B2550" s="891" t="s">
        <v>2398</v>
      </c>
      <c r="C2550" s="891" t="s">
        <v>8440</v>
      </c>
      <c r="D2550" s="892">
        <v>119220.54</v>
      </c>
    </row>
    <row r="2551" spans="1:4">
      <c r="A2551" s="891" t="s">
        <v>8441</v>
      </c>
      <c r="B2551" s="891" t="s">
        <v>2399</v>
      </c>
      <c r="C2551" s="891" t="s">
        <v>8441</v>
      </c>
      <c r="D2551" s="892">
        <v>135640.25</v>
      </c>
    </row>
    <row r="2552" spans="1:4">
      <c r="A2552" s="891" t="s">
        <v>6062</v>
      </c>
      <c r="B2552" s="891" t="s">
        <v>4661</v>
      </c>
      <c r="C2552" s="891" t="s">
        <v>6062</v>
      </c>
      <c r="D2552" s="892">
        <v>414373.32</v>
      </c>
    </row>
    <row r="2553" spans="1:4">
      <c r="A2553" s="891" t="s">
        <v>7936</v>
      </c>
      <c r="B2553" s="891" t="s">
        <v>2400</v>
      </c>
      <c r="C2553" s="891" t="s">
        <v>7936</v>
      </c>
      <c r="D2553" s="892">
        <v>313100.84000000003</v>
      </c>
    </row>
    <row r="2554" spans="1:4">
      <c r="A2554" s="891" t="s">
        <v>7937</v>
      </c>
      <c r="B2554" s="891" t="s">
        <v>2401</v>
      </c>
      <c r="C2554" s="891" t="s">
        <v>7937</v>
      </c>
      <c r="D2554" s="892">
        <v>347125.18</v>
      </c>
    </row>
    <row r="2555" spans="1:4">
      <c r="A2555" s="891" t="s">
        <v>7938</v>
      </c>
      <c r="B2555" s="891" t="s">
        <v>2402</v>
      </c>
      <c r="C2555" s="891" t="s">
        <v>7938</v>
      </c>
      <c r="D2555" s="892">
        <v>390382.92</v>
      </c>
    </row>
    <row r="2556" spans="1:4">
      <c r="A2556" s="891" t="s">
        <v>6063</v>
      </c>
      <c r="B2556" s="891" t="s">
        <v>2403</v>
      </c>
      <c r="C2556" s="891" t="s">
        <v>6063</v>
      </c>
      <c r="D2556" s="892">
        <v>791967.23</v>
      </c>
    </row>
    <row r="2557" spans="1:4">
      <c r="A2557" s="891" t="s">
        <v>6064</v>
      </c>
      <c r="B2557" s="891" t="s">
        <v>4585</v>
      </c>
      <c r="C2557" s="891" t="s">
        <v>6064</v>
      </c>
      <c r="D2557" s="892">
        <v>731400.52</v>
      </c>
    </row>
    <row r="2558" spans="1:4">
      <c r="A2558" s="891" t="s">
        <v>9065</v>
      </c>
      <c r="B2558" s="891" t="s">
        <v>9061</v>
      </c>
      <c r="C2558" s="891" t="s">
        <v>9065</v>
      </c>
      <c r="D2558" s="892">
        <v>122374.98</v>
      </c>
    </row>
    <row r="2559" spans="1:4">
      <c r="A2559" s="891" t="s">
        <v>7939</v>
      </c>
      <c r="B2559" s="891" t="s">
        <v>2404</v>
      </c>
      <c r="C2559" s="891" t="s">
        <v>7939</v>
      </c>
      <c r="D2559" s="892">
        <v>112235.54</v>
      </c>
    </row>
    <row r="2560" spans="1:4">
      <c r="A2560" s="891" t="s">
        <v>7940</v>
      </c>
      <c r="B2560" s="891" t="s">
        <v>2405</v>
      </c>
      <c r="C2560" s="891" t="s">
        <v>7940</v>
      </c>
      <c r="D2560" s="892">
        <v>130984.64</v>
      </c>
    </row>
    <row r="2561" spans="1:4">
      <c r="A2561" s="891" t="s">
        <v>7941</v>
      </c>
      <c r="B2561" s="891" t="s">
        <v>2406</v>
      </c>
      <c r="C2561" s="891" t="s">
        <v>7941</v>
      </c>
      <c r="D2561" s="892">
        <v>113759.07</v>
      </c>
    </row>
    <row r="2562" spans="1:4">
      <c r="A2562" s="891" t="s">
        <v>7942</v>
      </c>
      <c r="B2562" s="891" t="s">
        <v>7125</v>
      </c>
      <c r="C2562" s="891" t="s">
        <v>7942</v>
      </c>
      <c r="D2562" s="892">
        <v>123385.72</v>
      </c>
    </row>
    <row r="2563" spans="1:4">
      <c r="A2563" s="891" t="s">
        <v>7943</v>
      </c>
      <c r="B2563" s="891" t="s">
        <v>2407</v>
      </c>
      <c r="C2563" s="891" t="s">
        <v>7943</v>
      </c>
      <c r="D2563" s="892">
        <v>122950.44</v>
      </c>
    </row>
    <row r="2564" spans="1:4">
      <c r="A2564" s="891" t="s">
        <v>7944</v>
      </c>
      <c r="B2564" s="891" t="s">
        <v>2408</v>
      </c>
      <c r="C2564" s="891" t="s">
        <v>7944</v>
      </c>
      <c r="D2564" s="892">
        <v>129452.55</v>
      </c>
    </row>
    <row r="2565" spans="1:4">
      <c r="A2565" s="891" t="s">
        <v>7945</v>
      </c>
      <c r="B2565" s="891" t="s">
        <v>2409</v>
      </c>
      <c r="C2565" s="891" t="s">
        <v>7945</v>
      </c>
      <c r="D2565" s="892">
        <v>193977.9</v>
      </c>
    </row>
    <row r="2566" spans="1:4">
      <c r="A2566" s="891" t="s">
        <v>7946</v>
      </c>
      <c r="B2566" s="891" t="s">
        <v>6065</v>
      </c>
      <c r="C2566" s="891" t="s">
        <v>7946</v>
      </c>
      <c r="D2566" s="892">
        <v>193977.9</v>
      </c>
    </row>
    <row r="2567" spans="1:4">
      <c r="A2567" s="891" t="s">
        <v>7947</v>
      </c>
      <c r="B2567" s="891" t="s">
        <v>2410</v>
      </c>
      <c r="C2567" s="891" t="s">
        <v>7947</v>
      </c>
      <c r="D2567" s="892">
        <v>145355.1</v>
      </c>
    </row>
    <row r="2568" spans="1:4">
      <c r="A2568" s="891" t="s">
        <v>7948</v>
      </c>
      <c r="B2568" s="891" t="s">
        <v>2411</v>
      </c>
      <c r="C2568" s="891" t="s">
        <v>7948</v>
      </c>
      <c r="D2568" s="892">
        <v>147839.5</v>
      </c>
    </row>
    <row r="2569" spans="1:4">
      <c r="A2569" s="891" t="s">
        <v>7949</v>
      </c>
      <c r="B2569" s="891" t="s">
        <v>6066</v>
      </c>
      <c r="C2569" s="891" t="s">
        <v>7949</v>
      </c>
      <c r="D2569" s="892">
        <v>147839.5</v>
      </c>
    </row>
    <row r="2570" spans="1:4">
      <c r="A2570" s="891" t="s">
        <v>7950</v>
      </c>
      <c r="B2570" s="891" t="s">
        <v>2412</v>
      </c>
      <c r="C2570" s="891" t="s">
        <v>7950</v>
      </c>
      <c r="D2570" s="892">
        <v>156513.84</v>
      </c>
    </row>
    <row r="2571" spans="1:4">
      <c r="A2571" s="891" t="s">
        <v>7951</v>
      </c>
      <c r="B2571" s="891" t="s">
        <v>2413</v>
      </c>
      <c r="C2571" s="891" t="s">
        <v>7951</v>
      </c>
      <c r="D2571" s="892">
        <v>234640.91</v>
      </c>
    </row>
    <row r="2572" spans="1:4">
      <c r="A2572" s="891" t="s">
        <v>7952</v>
      </c>
      <c r="B2572" s="891" t="s">
        <v>2414</v>
      </c>
      <c r="C2572" s="891" t="s">
        <v>7952</v>
      </c>
      <c r="D2572" s="892">
        <v>171216.58</v>
      </c>
    </row>
    <row r="2573" spans="1:4">
      <c r="A2573" s="891" t="s">
        <v>7953</v>
      </c>
      <c r="B2573" s="891" t="s">
        <v>6067</v>
      </c>
      <c r="C2573" s="891" t="s">
        <v>7953</v>
      </c>
      <c r="D2573" s="892">
        <v>171216.58</v>
      </c>
    </row>
    <row r="2574" spans="1:4">
      <c r="A2574" s="891" t="s">
        <v>7954</v>
      </c>
      <c r="B2574" s="891" t="s">
        <v>2415</v>
      </c>
      <c r="C2574" s="891" t="s">
        <v>7954</v>
      </c>
      <c r="D2574" s="892">
        <v>194583.93</v>
      </c>
    </row>
    <row r="2575" spans="1:4">
      <c r="A2575" s="891" t="s">
        <v>7955</v>
      </c>
      <c r="B2575" s="891" t="s">
        <v>2815</v>
      </c>
      <c r="C2575" s="891" t="s">
        <v>7955</v>
      </c>
      <c r="D2575" s="892">
        <v>256927.31</v>
      </c>
    </row>
    <row r="2576" spans="1:4">
      <c r="A2576" s="891" t="s">
        <v>7956</v>
      </c>
      <c r="B2576" s="891" t="s">
        <v>6068</v>
      </c>
      <c r="C2576" s="891" t="s">
        <v>7956</v>
      </c>
      <c r="D2576" s="892">
        <v>256927.31</v>
      </c>
    </row>
    <row r="2577" spans="1:4">
      <c r="A2577" s="891" t="s">
        <v>7957</v>
      </c>
      <c r="B2577" s="891" t="s">
        <v>2416</v>
      </c>
      <c r="C2577" s="891" t="s">
        <v>7957</v>
      </c>
      <c r="D2577" s="892">
        <v>240269.96</v>
      </c>
    </row>
    <row r="2578" spans="1:4">
      <c r="A2578" s="891" t="s">
        <v>7958</v>
      </c>
      <c r="B2578" s="891" t="s">
        <v>6069</v>
      </c>
      <c r="C2578" s="891" t="s">
        <v>7958</v>
      </c>
      <c r="D2578" s="892">
        <v>240269.96</v>
      </c>
    </row>
    <row r="2579" spans="1:4">
      <c r="A2579" s="891" t="s">
        <v>7959</v>
      </c>
      <c r="B2579" s="891" t="s">
        <v>2417</v>
      </c>
      <c r="C2579" s="891" t="s">
        <v>7959</v>
      </c>
      <c r="D2579" s="892">
        <v>230368.98</v>
      </c>
    </row>
    <row r="2580" spans="1:4">
      <c r="A2580" s="891" t="s">
        <v>4662</v>
      </c>
      <c r="B2580" s="891" t="s">
        <v>4663</v>
      </c>
      <c r="C2580" s="891" t="s">
        <v>4662</v>
      </c>
      <c r="D2580" s="892">
        <v>3680.17</v>
      </c>
    </row>
    <row r="2581" spans="1:4">
      <c r="A2581" s="891" t="s">
        <v>4664</v>
      </c>
      <c r="B2581" s="891" t="s">
        <v>4665</v>
      </c>
      <c r="C2581" s="891" t="s">
        <v>4664</v>
      </c>
      <c r="D2581" s="892">
        <v>3680.17</v>
      </c>
    </row>
    <row r="2582" spans="1:4">
      <c r="A2582" s="891" t="s">
        <v>4666</v>
      </c>
      <c r="B2582" s="891" t="s">
        <v>4667</v>
      </c>
      <c r="C2582" s="891" t="s">
        <v>4666</v>
      </c>
      <c r="D2582" s="892">
        <v>3740.17</v>
      </c>
    </row>
    <row r="2583" spans="1:4">
      <c r="A2583" s="891" t="s">
        <v>4668</v>
      </c>
      <c r="B2583" s="891" t="s">
        <v>4669</v>
      </c>
      <c r="C2583" s="891" t="s">
        <v>4668</v>
      </c>
      <c r="D2583" s="892">
        <v>3740.17</v>
      </c>
    </row>
    <row r="2584" spans="1:4">
      <c r="A2584" s="891" t="s">
        <v>4670</v>
      </c>
      <c r="B2584" s="891" t="s">
        <v>4671</v>
      </c>
      <c r="C2584" s="891" t="s">
        <v>4670</v>
      </c>
      <c r="D2584" s="892">
        <v>4039.39</v>
      </c>
    </row>
    <row r="2585" spans="1:4">
      <c r="A2585" s="891" t="s">
        <v>4672</v>
      </c>
      <c r="B2585" s="891" t="s">
        <v>4673</v>
      </c>
      <c r="C2585" s="891" t="s">
        <v>4672</v>
      </c>
      <c r="D2585" s="892">
        <v>4238.8599999999997</v>
      </c>
    </row>
    <row r="2586" spans="1:4">
      <c r="A2586" s="891" t="s">
        <v>4674</v>
      </c>
      <c r="B2586" s="891" t="s">
        <v>4675</v>
      </c>
      <c r="C2586" s="891" t="s">
        <v>4674</v>
      </c>
      <c r="D2586" s="892">
        <v>4238.8599999999997</v>
      </c>
    </row>
    <row r="2587" spans="1:4">
      <c r="A2587" s="891" t="s">
        <v>4676</v>
      </c>
      <c r="B2587" s="891" t="s">
        <v>4677</v>
      </c>
      <c r="C2587" s="891" t="s">
        <v>4676</v>
      </c>
      <c r="D2587" s="892">
        <v>4323.63</v>
      </c>
    </row>
    <row r="2588" spans="1:4">
      <c r="A2588" s="891" t="s">
        <v>4678</v>
      </c>
      <c r="B2588" s="891" t="s">
        <v>4679</v>
      </c>
      <c r="C2588" s="891" t="s">
        <v>4678</v>
      </c>
      <c r="D2588" s="892">
        <v>4513.1400000000003</v>
      </c>
    </row>
    <row r="2589" spans="1:4">
      <c r="A2589" s="891" t="s">
        <v>4680</v>
      </c>
      <c r="B2589" s="891" t="s">
        <v>4681</v>
      </c>
      <c r="C2589" s="891" t="s">
        <v>4680</v>
      </c>
      <c r="D2589" s="892">
        <v>5335.97</v>
      </c>
    </row>
    <row r="2590" spans="1:4">
      <c r="A2590" s="891" t="s">
        <v>4682</v>
      </c>
      <c r="B2590" s="891" t="s">
        <v>4683</v>
      </c>
      <c r="C2590" s="891" t="s">
        <v>4682</v>
      </c>
      <c r="D2590" s="892">
        <v>5834.67</v>
      </c>
    </row>
    <row r="2591" spans="1:4">
      <c r="A2591" s="891" t="s">
        <v>4684</v>
      </c>
      <c r="B2591" s="891" t="s">
        <v>4685</v>
      </c>
      <c r="C2591" s="891" t="s">
        <v>4684</v>
      </c>
      <c r="D2591" s="892">
        <v>7608.66</v>
      </c>
    </row>
    <row r="2592" spans="1:4">
      <c r="A2592" s="891" t="s">
        <v>4686</v>
      </c>
      <c r="B2592" s="891" t="s">
        <v>4687</v>
      </c>
      <c r="C2592" s="891" t="s">
        <v>4686</v>
      </c>
      <c r="D2592" s="892">
        <v>10947.89</v>
      </c>
    </row>
    <row r="2593" spans="1:4">
      <c r="A2593" s="891" t="s">
        <v>7960</v>
      </c>
      <c r="B2593" s="891" t="s">
        <v>5299</v>
      </c>
      <c r="C2593" s="891" t="s">
        <v>7960</v>
      </c>
      <c r="D2593" s="892">
        <v>6766.03</v>
      </c>
    </row>
    <row r="2594" spans="1:4">
      <c r="A2594" s="891" t="s">
        <v>7961</v>
      </c>
      <c r="B2594" s="891" t="s">
        <v>5301</v>
      </c>
      <c r="C2594" s="891" t="s">
        <v>7961</v>
      </c>
      <c r="D2594" s="892">
        <v>6822.56</v>
      </c>
    </row>
    <row r="2595" spans="1:4">
      <c r="A2595" s="891" t="s">
        <v>7962</v>
      </c>
      <c r="B2595" s="891" t="s">
        <v>5303</v>
      </c>
      <c r="C2595" s="891" t="s">
        <v>7962</v>
      </c>
      <c r="D2595" s="892">
        <v>6879.1</v>
      </c>
    </row>
    <row r="2596" spans="1:4">
      <c r="A2596" s="891" t="s">
        <v>7963</v>
      </c>
      <c r="B2596" s="891" t="s">
        <v>5305</v>
      </c>
      <c r="C2596" s="891" t="s">
        <v>7963</v>
      </c>
      <c r="D2596" s="892">
        <v>6966.27</v>
      </c>
    </row>
    <row r="2597" spans="1:4">
      <c r="A2597" s="891" t="s">
        <v>7964</v>
      </c>
      <c r="B2597" s="891" t="s">
        <v>5307</v>
      </c>
      <c r="C2597" s="891" t="s">
        <v>7964</v>
      </c>
      <c r="D2597" s="892">
        <v>6996.04</v>
      </c>
    </row>
    <row r="2598" spans="1:4">
      <c r="A2598" s="891" t="s">
        <v>7965</v>
      </c>
      <c r="B2598" s="891" t="s">
        <v>5309</v>
      </c>
      <c r="C2598" s="891" t="s">
        <v>7965</v>
      </c>
      <c r="D2598" s="892">
        <v>7144.9</v>
      </c>
    </row>
    <row r="2599" spans="1:4">
      <c r="A2599" s="891" t="s">
        <v>7966</v>
      </c>
      <c r="B2599" s="891" t="s">
        <v>5311</v>
      </c>
      <c r="C2599" s="891" t="s">
        <v>7966</v>
      </c>
      <c r="D2599" s="892">
        <v>7168.29</v>
      </c>
    </row>
    <row r="2600" spans="1:4">
      <c r="A2600" s="891" t="s">
        <v>7967</v>
      </c>
      <c r="B2600" s="891" t="s">
        <v>5313</v>
      </c>
      <c r="C2600" s="891" t="s">
        <v>7967</v>
      </c>
      <c r="D2600" s="892">
        <v>7493.64</v>
      </c>
    </row>
    <row r="2601" spans="1:4">
      <c r="A2601" s="891" t="s">
        <v>7968</v>
      </c>
      <c r="B2601" s="891" t="s">
        <v>5315</v>
      </c>
      <c r="C2601" s="891" t="s">
        <v>7968</v>
      </c>
      <c r="D2601" s="892">
        <v>7612.72</v>
      </c>
    </row>
    <row r="2602" spans="1:4">
      <c r="A2602" s="891" t="s">
        <v>7969</v>
      </c>
      <c r="B2602" s="891" t="s">
        <v>5317</v>
      </c>
      <c r="C2602" s="891" t="s">
        <v>7969</v>
      </c>
      <c r="D2602" s="892">
        <v>7808.35</v>
      </c>
    </row>
    <row r="2603" spans="1:4">
      <c r="A2603" s="891" t="s">
        <v>7970</v>
      </c>
      <c r="B2603" s="891" t="s">
        <v>5319</v>
      </c>
      <c r="C2603" s="891" t="s">
        <v>7970</v>
      </c>
      <c r="D2603" s="892">
        <v>9509.51</v>
      </c>
    </row>
    <row r="2604" spans="1:4">
      <c r="A2604" s="891" t="s">
        <v>7971</v>
      </c>
      <c r="B2604" s="891" t="s">
        <v>5321</v>
      </c>
      <c r="C2604" s="891" t="s">
        <v>7971</v>
      </c>
      <c r="D2604" s="892">
        <v>9798.7000000000007</v>
      </c>
    </row>
    <row r="2605" spans="1:4">
      <c r="A2605" s="891" t="s">
        <v>7972</v>
      </c>
      <c r="B2605" s="891" t="s">
        <v>2418</v>
      </c>
      <c r="C2605" s="891" t="s">
        <v>7972</v>
      </c>
      <c r="D2605" s="892">
        <v>5334.17</v>
      </c>
    </row>
    <row r="2606" spans="1:4">
      <c r="A2606" s="891" t="s">
        <v>7973</v>
      </c>
      <c r="B2606" s="891" t="s">
        <v>2419</v>
      </c>
      <c r="C2606" s="891" t="s">
        <v>7973</v>
      </c>
      <c r="D2606" s="892">
        <v>2951.28</v>
      </c>
    </row>
    <row r="2607" spans="1:4">
      <c r="A2607" s="891" t="s">
        <v>7974</v>
      </c>
      <c r="B2607" s="891" t="s">
        <v>2420</v>
      </c>
      <c r="C2607" s="891" t="s">
        <v>7974</v>
      </c>
      <c r="D2607" s="892">
        <v>14996.58</v>
      </c>
    </row>
    <row r="2608" spans="1:4">
      <c r="A2608" s="891" t="s">
        <v>7975</v>
      </c>
      <c r="B2608" s="891" t="s">
        <v>2421</v>
      </c>
      <c r="C2608" s="891" t="s">
        <v>7975</v>
      </c>
      <c r="D2608" s="892">
        <v>14996.58</v>
      </c>
    </row>
    <row r="2609" spans="1:4">
      <c r="A2609" s="891" t="s">
        <v>7976</v>
      </c>
      <c r="B2609" s="891" t="s">
        <v>2422</v>
      </c>
      <c r="C2609" s="891" t="s">
        <v>7976</v>
      </c>
      <c r="D2609" s="892">
        <v>17159.560000000001</v>
      </c>
    </row>
    <row r="2610" spans="1:4">
      <c r="A2610" s="891" t="s">
        <v>7977</v>
      </c>
      <c r="B2610" s="891" t="s">
        <v>2423</v>
      </c>
      <c r="C2610" s="891" t="s">
        <v>7977</v>
      </c>
      <c r="D2610" s="892">
        <v>14996.58</v>
      </c>
    </row>
    <row r="2611" spans="1:4">
      <c r="A2611" s="891" t="s">
        <v>7978</v>
      </c>
      <c r="B2611" s="891" t="s">
        <v>2424</v>
      </c>
      <c r="C2611" s="891" t="s">
        <v>7978</v>
      </c>
      <c r="D2611" s="892">
        <v>16050.38</v>
      </c>
    </row>
    <row r="2612" spans="1:4">
      <c r="A2612" s="891" t="s">
        <v>6070</v>
      </c>
      <c r="B2612" s="891" t="s">
        <v>2425</v>
      </c>
      <c r="C2612" s="891" t="s">
        <v>6070</v>
      </c>
      <c r="D2612" s="892">
        <v>12377.13</v>
      </c>
    </row>
    <row r="2613" spans="1:4">
      <c r="A2613" s="891" t="s">
        <v>6071</v>
      </c>
      <c r="B2613" s="891" t="s">
        <v>2426</v>
      </c>
      <c r="C2613" s="891" t="s">
        <v>6071</v>
      </c>
      <c r="D2613" s="892">
        <v>12480.54</v>
      </c>
    </row>
    <row r="2614" spans="1:4">
      <c r="A2614" s="891" t="s">
        <v>6072</v>
      </c>
      <c r="B2614" s="891" t="s">
        <v>2427</v>
      </c>
      <c r="C2614" s="891" t="s">
        <v>6072</v>
      </c>
      <c r="D2614" s="892">
        <v>12583.96</v>
      </c>
    </row>
    <row r="2615" spans="1:4">
      <c r="A2615" s="891" t="s">
        <v>6073</v>
      </c>
      <c r="B2615" s="891" t="s">
        <v>2428</v>
      </c>
      <c r="C2615" s="891" t="s">
        <v>6073</v>
      </c>
      <c r="D2615" s="892">
        <v>12743.44</v>
      </c>
    </row>
    <row r="2616" spans="1:4">
      <c r="A2616" s="891" t="s">
        <v>6074</v>
      </c>
      <c r="B2616" s="891" t="s">
        <v>2429</v>
      </c>
      <c r="C2616" s="891" t="s">
        <v>6074</v>
      </c>
      <c r="D2616" s="892">
        <v>12797.9</v>
      </c>
    </row>
    <row r="2617" spans="1:4">
      <c r="A2617" s="891" t="s">
        <v>6075</v>
      </c>
      <c r="B2617" s="891" t="s">
        <v>2430</v>
      </c>
      <c r="C2617" s="891" t="s">
        <v>6075</v>
      </c>
      <c r="D2617" s="892">
        <v>13070.19</v>
      </c>
    </row>
    <row r="2618" spans="1:4">
      <c r="A2618" s="891" t="s">
        <v>6076</v>
      </c>
      <c r="B2618" s="891" t="s">
        <v>2431</v>
      </c>
      <c r="C2618" s="891" t="s">
        <v>6076</v>
      </c>
      <c r="D2618" s="892">
        <v>13112.99</v>
      </c>
    </row>
    <row r="2619" spans="1:4">
      <c r="A2619" s="891" t="s">
        <v>6077</v>
      </c>
      <c r="B2619" s="891" t="s">
        <v>2432</v>
      </c>
      <c r="C2619" s="891" t="s">
        <v>6077</v>
      </c>
      <c r="D2619" s="892">
        <v>13708.14</v>
      </c>
    </row>
    <row r="2620" spans="1:4">
      <c r="A2620" s="891" t="s">
        <v>6078</v>
      </c>
      <c r="B2620" s="891" t="s">
        <v>2433</v>
      </c>
      <c r="C2620" s="891" t="s">
        <v>6078</v>
      </c>
      <c r="D2620" s="892">
        <v>13925.98</v>
      </c>
    </row>
    <row r="2621" spans="1:4">
      <c r="A2621" s="891" t="s">
        <v>6079</v>
      </c>
      <c r="B2621" s="891" t="s">
        <v>2434</v>
      </c>
      <c r="C2621" s="891" t="s">
        <v>6079</v>
      </c>
      <c r="D2621" s="892">
        <v>14283.85</v>
      </c>
    </row>
    <row r="2622" spans="1:4">
      <c r="A2622" s="891" t="s">
        <v>6080</v>
      </c>
      <c r="B2622" s="891" t="s">
        <v>2435</v>
      </c>
      <c r="C2622" s="891" t="s">
        <v>6080</v>
      </c>
      <c r="D2622" s="892">
        <v>17395.810000000001</v>
      </c>
    </row>
    <row r="2623" spans="1:4">
      <c r="A2623" s="891" t="s">
        <v>7979</v>
      </c>
      <c r="B2623" s="891" t="s">
        <v>2436</v>
      </c>
      <c r="C2623" s="891" t="s">
        <v>7979</v>
      </c>
      <c r="D2623" s="892">
        <v>16617.830000000002</v>
      </c>
    </row>
    <row r="2624" spans="1:4">
      <c r="A2624" s="891" t="s">
        <v>7980</v>
      </c>
      <c r="B2624" s="891" t="s">
        <v>2437</v>
      </c>
      <c r="C2624" s="891" t="s">
        <v>7980</v>
      </c>
      <c r="D2624" s="892">
        <v>15343.55</v>
      </c>
    </row>
    <row r="2625" spans="1:4">
      <c r="A2625" s="891" t="s">
        <v>7981</v>
      </c>
      <c r="B2625" s="891" t="s">
        <v>2438</v>
      </c>
      <c r="C2625" s="891" t="s">
        <v>7981</v>
      </c>
      <c r="D2625" s="892">
        <v>15471.75</v>
      </c>
    </row>
    <row r="2626" spans="1:4">
      <c r="A2626" s="891" t="s">
        <v>7982</v>
      </c>
      <c r="B2626" s="891" t="s">
        <v>2439</v>
      </c>
      <c r="C2626" s="891" t="s">
        <v>7982</v>
      </c>
      <c r="D2626" s="892">
        <v>15599.93</v>
      </c>
    </row>
    <row r="2627" spans="1:4">
      <c r="A2627" s="891" t="s">
        <v>7983</v>
      </c>
      <c r="B2627" s="891" t="s">
        <v>2440</v>
      </c>
      <c r="C2627" s="891" t="s">
        <v>7983</v>
      </c>
      <c r="D2627" s="892">
        <v>15797.66</v>
      </c>
    </row>
    <row r="2628" spans="1:4">
      <c r="A2628" s="891" t="s">
        <v>7984</v>
      </c>
      <c r="B2628" s="891" t="s">
        <v>2441</v>
      </c>
      <c r="C2628" s="891" t="s">
        <v>7984</v>
      </c>
      <c r="D2628" s="892">
        <v>15865.16</v>
      </c>
    </row>
    <row r="2629" spans="1:4">
      <c r="A2629" s="891" t="s">
        <v>7985</v>
      </c>
      <c r="B2629" s="891" t="s">
        <v>2442</v>
      </c>
      <c r="C2629" s="891" t="s">
        <v>7985</v>
      </c>
      <c r="D2629" s="892">
        <v>16202.72</v>
      </c>
    </row>
    <row r="2630" spans="1:4">
      <c r="A2630" s="891" t="s">
        <v>7986</v>
      </c>
      <c r="B2630" s="891" t="s">
        <v>2443</v>
      </c>
      <c r="C2630" s="891" t="s">
        <v>7986</v>
      </c>
      <c r="D2630" s="892">
        <v>16255.76</v>
      </c>
    </row>
    <row r="2631" spans="1:4">
      <c r="A2631" s="891" t="s">
        <v>7987</v>
      </c>
      <c r="B2631" s="891" t="s">
        <v>2444</v>
      </c>
      <c r="C2631" s="891" t="s">
        <v>7987</v>
      </c>
      <c r="D2631" s="892">
        <v>16993.560000000001</v>
      </c>
    </row>
    <row r="2632" spans="1:4">
      <c r="A2632" s="891" t="s">
        <v>7988</v>
      </c>
      <c r="B2632" s="891" t="s">
        <v>2445</v>
      </c>
      <c r="C2632" s="891" t="s">
        <v>7988</v>
      </c>
      <c r="D2632" s="892">
        <v>17263.61</v>
      </c>
    </row>
    <row r="2633" spans="1:4">
      <c r="A2633" s="891" t="s">
        <v>7989</v>
      </c>
      <c r="B2633" s="891" t="s">
        <v>2446</v>
      </c>
      <c r="C2633" s="891" t="s">
        <v>7989</v>
      </c>
      <c r="D2633" s="892">
        <v>17707.259999999998</v>
      </c>
    </row>
    <row r="2634" spans="1:4">
      <c r="A2634" s="891" t="s">
        <v>7990</v>
      </c>
      <c r="B2634" s="891" t="s">
        <v>2447</v>
      </c>
      <c r="C2634" s="891" t="s">
        <v>7990</v>
      </c>
      <c r="D2634" s="892">
        <v>21565.05</v>
      </c>
    </row>
    <row r="2635" spans="1:4">
      <c r="A2635" s="891" t="s">
        <v>7991</v>
      </c>
      <c r="B2635" s="891" t="s">
        <v>2448</v>
      </c>
      <c r="C2635" s="891" t="s">
        <v>7991</v>
      </c>
      <c r="D2635" s="892">
        <v>22220.83</v>
      </c>
    </row>
    <row r="2636" spans="1:4">
      <c r="A2636" s="891" t="s">
        <v>7992</v>
      </c>
      <c r="B2636" s="891" t="s">
        <v>2449</v>
      </c>
      <c r="C2636" s="891" t="s">
        <v>7992</v>
      </c>
      <c r="D2636" s="892">
        <v>23109.66</v>
      </c>
    </row>
    <row r="2637" spans="1:4">
      <c r="A2637" s="891" t="s">
        <v>7993</v>
      </c>
      <c r="B2637" s="891" t="s">
        <v>2450</v>
      </c>
      <c r="C2637" s="891" t="s">
        <v>7993</v>
      </c>
      <c r="D2637" s="892">
        <v>24034.05</v>
      </c>
    </row>
    <row r="2638" spans="1:4">
      <c r="A2638" s="891" t="s">
        <v>7994</v>
      </c>
      <c r="B2638" s="891" t="s">
        <v>2451</v>
      </c>
      <c r="C2638" s="891" t="s">
        <v>7994</v>
      </c>
      <c r="D2638" s="892">
        <v>24995.42</v>
      </c>
    </row>
    <row r="2639" spans="1:4">
      <c r="A2639" s="891" t="s">
        <v>7995</v>
      </c>
      <c r="B2639" s="891" t="s">
        <v>5338</v>
      </c>
      <c r="C2639" s="891" t="s">
        <v>7995</v>
      </c>
      <c r="D2639" s="892">
        <v>16875.990000000002</v>
      </c>
    </row>
    <row r="2640" spans="1:4">
      <c r="A2640" s="891" t="s">
        <v>7996</v>
      </c>
      <c r="B2640" s="891" t="s">
        <v>5348</v>
      </c>
      <c r="C2640" s="891" t="s">
        <v>7996</v>
      </c>
      <c r="D2640" s="892">
        <v>16891.18</v>
      </c>
    </row>
    <row r="2641" spans="1:4">
      <c r="A2641" s="891" t="s">
        <v>7997</v>
      </c>
      <c r="B2641" s="891" t="s">
        <v>5350</v>
      </c>
      <c r="C2641" s="891" t="s">
        <v>7997</v>
      </c>
      <c r="D2641" s="892">
        <v>16946.29</v>
      </c>
    </row>
    <row r="2642" spans="1:4">
      <c r="A2642" s="891" t="s">
        <v>7998</v>
      </c>
      <c r="B2642" s="891" t="s">
        <v>5340</v>
      </c>
      <c r="C2642" s="891" t="s">
        <v>7998</v>
      </c>
      <c r="D2642" s="892">
        <v>16946.29</v>
      </c>
    </row>
    <row r="2643" spans="1:4">
      <c r="A2643" s="891" t="s">
        <v>7999</v>
      </c>
      <c r="B2643" s="891" t="s">
        <v>5352</v>
      </c>
      <c r="C2643" s="891" t="s">
        <v>7999</v>
      </c>
      <c r="D2643" s="892">
        <v>16953.89</v>
      </c>
    </row>
    <row r="2644" spans="1:4">
      <c r="A2644" s="891" t="s">
        <v>8000</v>
      </c>
      <c r="B2644" s="891" t="s">
        <v>5354</v>
      </c>
      <c r="C2644" s="891" t="s">
        <v>8000</v>
      </c>
      <c r="D2644" s="892">
        <v>16995.689999999999</v>
      </c>
    </row>
    <row r="2645" spans="1:4">
      <c r="A2645" s="891" t="s">
        <v>8001</v>
      </c>
      <c r="B2645" s="891" t="s">
        <v>5342</v>
      </c>
      <c r="C2645" s="891" t="s">
        <v>8001</v>
      </c>
      <c r="D2645" s="892">
        <v>17005.18</v>
      </c>
    </row>
    <row r="2646" spans="1:4">
      <c r="A2646" s="891" t="s">
        <v>8002</v>
      </c>
      <c r="B2646" s="891" t="s">
        <v>5344</v>
      </c>
      <c r="C2646" s="891" t="s">
        <v>8002</v>
      </c>
      <c r="D2646" s="892">
        <v>17081.189999999999</v>
      </c>
    </row>
    <row r="2647" spans="1:4">
      <c r="A2647" s="891" t="s">
        <v>8003</v>
      </c>
      <c r="B2647" s="891" t="s">
        <v>2452</v>
      </c>
      <c r="C2647" s="891" t="s">
        <v>8003</v>
      </c>
      <c r="D2647" s="892">
        <v>15343.83</v>
      </c>
    </row>
    <row r="2648" spans="1:4">
      <c r="A2648" s="891" t="s">
        <v>8004</v>
      </c>
      <c r="B2648" s="891" t="s">
        <v>2453</v>
      </c>
      <c r="C2648" s="891" t="s">
        <v>8004</v>
      </c>
      <c r="D2648" s="892">
        <v>5006.4399999999996</v>
      </c>
    </row>
    <row r="2649" spans="1:4">
      <c r="A2649" s="891" t="s">
        <v>8005</v>
      </c>
      <c r="B2649" s="891" t="s">
        <v>2454</v>
      </c>
      <c r="C2649" s="891" t="s">
        <v>8005</v>
      </c>
      <c r="D2649" s="892">
        <v>15596.43</v>
      </c>
    </row>
    <row r="2650" spans="1:4">
      <c r="A2650" s="891" t="s">
        <v>8006</v>
      </c>
      <c r="B2650" s="891" t="s">
        <v>2455</v>
      </c>
      <c r="C2650" s="891" t="s">
        <v>8006</v>
      </c>
      <c r="D2650" s="892">
        <v>5006.4399999999996</v>
      </c>
    </row>
    <row r="2651" spans="1:4">
      <c r="A2651" s="891" t="s">
        <v>8007</v>
      </c>
      <c r="B2651" s="891" t="s">
        <v>2456</v>
      </c>
      <c r="C2651" s="891" t="s">
        <v>8007</v>
      </c>
      <c r="D2651" s="892">
        <v>15849.05</v>
      </c>
    </row>
    <row r="2652" spans="1:4">
      <c r="A2652" s="891" t="s">
        <v>8008</v>
      </c>
      <c r="B2652" s="891" t="s">
        <v>2457</v>
      </c>
      <c r="C2652" s="891" t="s">
        <v>8008</v>
      </c>
      <c r="D2652" s="892">
        <v>5088.08</v>
      </c>
    </row>
    <row r="2653" spans="1:4">
      <c r="A2653" s="891" t="s">
        <v>8009</v>
      </c>
      <c r="B2653" s="891" t="s">
        <v>2458</v>
      </c>
      <c r="C2653" s="891" t="s">
        <v>8009</v>
      </c>
      <c r="D2653" s="892">
        <v>16101.69</v>
      </c>
    </row>
    <row r="2654" spans="1:4">
      <c r="A2654" s="891" t="s">
        <v>8010</v>
      </c>
      <c r="B2654" s="891" t="s">
        <v>2459</v>
      </c>
      <c r="C2654" s="891" t="s">
        <v>8010</v>
      </c>
      <c r="D2654" s="892">
        <v>5088.08</v>
      </c>
    </row>
    <row r="2655" spans="1:4">
      <c r="A2655" s="891" t="s">
        <v>8011</v>
      </c>
      <c r="B2655" s="891" t="s">
        <v>2460</v>
      </c>
      <c r="C2655" s="891" t="s">
        <v>8011</v>
      </c>
      <c r="D2655" s="892">
        <v>16354.28</v>
      </c>
    </row>
    <row r="2656" spans="1:4">
      <c r="A2656" s="891" t="s">
        <v>8012</v>
      </c>
      <c r="B2656" s="891" t="s">
        <v>2461</v>
      </c>
      <c r="C2656" s="891" t="s">
        <v>8012</v>
      </c>
      <c r="D2656" s="892">
        <v>5495.13</v>
      </c>
    </row>
    <row r="2657" spans="1:4">
      <c r="A2657" s="891" t="s">
        <v>8013</v>
      </c>
      <c r="B2657" s="891" t="s">
        <v>2462</v>
      </c>
      <c r="C2657" s="891" t="s">
        <v>8013</v>
      </c>
      <c r="D2657" s="892">
        <v>16606.91</v>
      </c>
    </row>
    <row r="2658" spans="1:4">
      <c r="A2658" s="891" t="s">
        <v>8014</v>
      </c>
      <c r="B2658" s="891" t="s">
        <v>2463</v>
      </c>
      <c r="C2658" s="891" t="s">
        <v>8014</v>
      </c>
      <c r="D2658" s="892">
        <v>5766.49</v>
      </c>
    </row>
    <row r="2659" spans="1:4">
      <c r="A2659" s="891" t="s">
        <v>8015</v>
      </c>
      <c r="B2659" s="891" t="s">
        <v>2464</v>
      </c>
      <c r="C2659" s="891" t="s">
        <v>8015</v>
      </c>
      <c r="D2659" s="892">
        <v>5766.49</v>
      </c>
    </row>
    <row r="2660" spans="1:4">
      <c r="A2660" s="891" t="s">
        <v>8016</v>
      </c>
      <c r="B2660" s="891" t="s">
        <v>2465</v>
      </c>
      <c r="C2660" s="891" t="s">
        <v>8016</v>
      </c>
      <c r="D2660" s="892">
        <v>5881.82</v>
      </c>
    </row>
    <row r="2661" spans="1:4">
      <c r="A2661" s="891" t="s">
        <v>8017</v>
      </c>
      <c r="B2661" s="891" t="s">
        <v>2466</v>
      </c>
      <c r="C2661" s="891" t="s">
        <v>8017</v>
      </c>
      <c r="D2661" s="892">
        <v>6139.62</v>
      </c>
    </row>
    <row r="2662" spans="1:4">
      <c r="A2662" s="891" t="s">
        <v>8018</v>
      </c>
      <c r="B2662" s="891" t="s">
        <v>2467</v>
      </c>
      <c r="C2662" s="891" t="s">
        <v>8018</v>
      </c>
      <c r="D2662" s="892">
        <v>7259</v>
      </c>
    </row>
    <row r="2663" spans="1:4">
      <c r="A2663" s="891" t="s">
        <v>8019</v>
      </c>
      <c r="B2663" s="891" t="s">
        <v>2468</v>
      </c>
      <c r="C2663" s="891" t="s">
        <v>8019</v>
      </c>
      <c r="D2663" s="892">
        <v>7937.4</v>
      </c>
    </row>
    <row r="2664" spans="1:4">
      <c r="A2664" s="891" t="s">
        <v>8020</v>
      </c>
      <c r="B2664" s="891" t="s">
        <v>2469</v>
      </c>
      <c r="C2664" s="891" t="s">
        <v>8020</v>
      </c>
      <c r="D2664" s="892">
        <v>10350.73</v>
      </c>
    </row>
    <row r="2665" spans="1:4">
      <c r="A2665" s="891" t="s">
        <v>8021</v>
      </c>
      <c r="B2665" s="891" t="s">
        <v>2470</v>
      </c>
      <c r="C2665" s="891" t="s">
        <v>8021</v>
      </c>
      <c r="D2665" s="892">
        <v>14893.37</v>
      </c>
    </row>
    <row r="2666" spans="1:4">
      <c r="A2666" s="891" t="s">
        <v>8022</v>
      </c>
      <c r="B2666" s="891" t="s">
        <v>2471</v>
      </c>
      <c r="C2666" s="891" t="s">
        <v>8022</v>
      </c>
      <c r="D2666" s="892">
        <v>12089.42</v>
      </c>
    </row>
    <row r="2667" spans="1:4">
      <c r="A2667" s="891" t="s">
        <v>8023</v>
      </c>
      <c r="B2667" s="891" t="s">
        <v>2472</v>
      </c>
      <c r="C2667" s="891" t="s">
        <v>8023</v>
      </c>
      <c r="D2667" s="892">
        <v>11832.1</v>
      </c>
    </row>
    <row r="2668" spans="1:4">
      <c r="A2668" s="891" t="s">
        <v>8024</v>
      </c>
      <c r="B2668" s="891" t="s">
        <v>2473</v>
      </c>
      <c r="C2668" s="891" t="s">
        <v>8024</v>
      </c>
      <c r="D2668" s="892">
        <v>12822.24</v>
      </c>
    </row>
    <row r="2669" spans="1:4">
      <c r="A2669" s="891" t="s">
        <v>8025</v>
      </c>
      <c r="B2669" s="891" t="s">
        <v>2474</v>
      </c>
      <c r="C2669" s="891" t="s">
        <v>8025</v>
      </c>
      <c r="D2669" s="892">
        <v>12783.08</v>
      </c>
    </row>
    <row r="2670" spans="1:4">
      <c r="A2670" s="891" t="s">
        <v>8026</v>
      </c>
      <c r="B2670" s="891" t="s">
        <v>2475</v>
      </c>
      <c r="C2670" s="891" t="s">
        <v>8026</v>
      </c>
      <c r="D2670" s="892">
        <v>12822.24</v>
      </c>
    </row>
    <row r="2671" spans="1:4">
      <c r="A2671" s="891" t="s">
        <v>8027</v>
      </c>
      <c r="B2671" s="891" t="s">
        <v>2476</v>
      </c>
      <c r="C2671" s="891" t="s">
        <v>8027</v>
      </c>
      <c r="D2671" s="892">
        <v>13216.27</v>
      </c>
    </row>
    <row r="2672" spans="1:4">
      <c r="A2672" s="891" t="s">
        <v>8028</v>
      </c>
      <c r="B2672" s="891" t="s">
        <v>2477</v>
      </c>
      <c r="C2672" s="891" t="s">
        <v>8028</v>
      </c>
      <c r="D2672" s="892">
        <v>14483.66</v>
      </c>
    </row>
    <row r="2673" spans="1:4">
      <c r="A2673" s="891" t="s">
        <v>8029</v>
      </c>
      <c r="B2673" s="891" t="s">
        <v>2478</v>
      </c>
      <c r="C2673" s="891" t="s">
        <v>8029</v>
      </c>
      <c r="D2673" s="892">
        <v>12614.28</v>
      </c>
    </row>
    <row r="2674" spans="1:4">
      <c r="A2674" s="891" t="s">
        <v>8030</v>
      </c>
      <c r="B2674" s="891" t="s">
        <v>2479</v>
      </c>
      <c r="C2674" s="891" t="s">
        <v>8030</v>
      </c>
      <c r="D2674" s="892">
        <v>12089.42</v>
      </c>
    </row>
    <row r="2675" spans="1:4">
      <c r="A2675" s="891" t="s">
        <v>8031</v>
      </c>
      <c r="B2675" s="891" t="s">
        <v>2480</v>
      </c>
      <c r="C2675" s="891" t="s">
        <v>8031</v>
      </c>
      <c r="D2675" s="892">
        <v>14489.26</v>
      </c>
    </row>
    <row r="2676" spans="1:4">
      <c r="A2676" s="891" t="s">
        <v>8032</v>
      </c>
      <c r="B2676" s="891" t="s">
        <v>2481</v>
      </c>
      <c r="C2676" s="891" t="s">
        <v>8032</v>
      </c>
      <c r="D2676" s="892">
        <v>12072.65</v>
      </c>
    </row>
    <row r="2677" spans="1:4">
      <c r="A2677" s="891" t="s">
        <v>8033</v>
      </c>
      <c r="B2677" s="891" t="s">
        <v>2482</v>
      </c>
      <c r="C2677" s="891" t="s">
        <v>8033</v>
      </c>
      <c r="D2677" s="892">
        <v>14500.44</v>
      </c>
    </row>
    <row r="2678" spans="1:4">
      <c r="A2678" s="891" t="s">
        <v>8034</v>
      </c>
      <c r="B2678" s="891" t="s">
        <v>2483</v>
      </c>
      <c r="C2678" s="891" t="s">
        <v>8034</v>
      </c>
      <c r="D2678" s="892">
        <v>12576.1</v>
      </c>
    </row>
    <row r="2679" spans="1:4">
      <c r="A2679" s="891" t="s">
        <v>8035</v>
      </c>
      <c r="B2679" s="891" t="s">
        <v>2484</v>
      </c>
      <c r="C2679" s="891" t="s">
        <v>8035</v>
      </c>
      <c r="D2679" s="892">
        <v>12570.52</v>
      </c>
    </row>
    <row r="2680" spans="1:4">
      <c r="A2680" s="891" t="s">
        <v>8036</v>
      </c>
      <c r="B2680" s="891" t="s">
        <v>2485</v>
      </c>
      <c r="C2680" s="891" t="s">
        <v>8036</v>
      </c>
      <c r="D2680" s="892">
        <v>15475.53</v>
      </c>
    </row>
    <row r="2681" spans="1:4">
      <c r="A2681" s="891" t="s">
        <v>8037</v>
      </c>
      <c r="B2681" s="891" t="s">
        <v>2486</v>
      </c>
      <c r="C2681" s="891" t="s">
        <v>8037</v>
      </c>
      <c r="D2681" s="892">
        <v>25128.82</v>
      </c>
    </row>
    <row r="2682" spans="1:4">
      <c r="A2682" s="891" t="s">
        <v>8038</v>
      </c>
      <c r="B2682" s="891" t="s">
        <v>2487</v>
      </c>
      <c r="C2682" s="891" t="s">
        <v>8038</v>
      </c>
      <c r="D2682" s="892">
        <v>11613.94</v>
      </c>
    </row>
    <row r="2683" spans="1:4">
      <c r="A2683" s="891" t="s">
        <v>8039</v>
      </c>
      <c r="B2683" s="891" t="s">
        <v>2488</v>
      </c>
      <c r="C2683" s="891" t="s">
        <v>8039</v>
      </c>
      <c r="D2683" s="892">
        <v>12155.58</v>
      </c>
    </row>
    <row r="2684" spans="1:4">
      <c r="A2684" s="891" t="s">
        <v>8040</v>
      </c>
      <c r="B2684" s="891" t="s">
        <v>2489</v>
      </c>
      <c r="C2684" s="891" t="s">
        <v>8040</v>
      </c>
      <c r="D2684" s="892">
        <v>12822.24</v>
      </c>
    </row>
    <row r="2685" spans="1:4">
      <c r="A2685" s="891" t="s">
        <v>8041</v>
      </c>
      <c r="B2685" s="891" t="s">
        <v>2490</v>
      </c>
      <c r="C2685" s="891" t="s">
        <v>8041</v>
      </c>
      <c r="D2685" s="892">
        <v>11832.1</v>
      </c>
    </row>
    <row r="2686" spans="1:4">
      <c r="A2686" s="891" t="s">
        <v>8042</v>
      </c>
      <c r="B2686" s="891" t="s">
        <v>2491</v>
      </c>
      <c r="C2686" s="891" t="s">
        <v>8042</v>
      </c>
      <c r="D2686" s="892">
        <v>13521.49</v>
      </c>
    </row>
    <row r="2687" spans="1:4">
      <c r="A2687" s="891" t="s">
        <v>8043</v>
      </c>
      <c r="B2687" s="891" t="s">
        <v>2492</v>
      </c>
      <c r="C2687" s="891" t="s">
        <v>8043</v>
      </c>
      <c r="D2687" s="892">
        <v>13538.28</v>
      </c>
    </row>
    <row r="2688" spans="1:4">
      <c r="A2688" s="891" t="s">
        <v>6081</v>
      </c>
      <c r="B2688" s="891" t="s">
        <v>2493</v>
      </c>
      <c r="C2688" s="891" t="s">
        <v>6081</v>
      </c>
      <c r="D2688" s="892">
        <v>13159.02</v>
      </c>
    </row>
    <row r="2689" spans="1:4">
      <c r="A2689" s="891" t="s">
        <v>6082</v>
      </c>
      <c r="B2689" s="891" t="s">
        <v>2494</v>
      </c>
      <c r="C2689" s="891" t="s">
        <v>6082</v>
      </c>
      <c r="D2689" s="892">
        <v>13135.43</v>
      </c>
    </row>
    <row r="2690" spans="1:4">
      <c r="A2690" s="891" t="s">
        <v>8044</v>
      </c>
      <c r="B2690" s="891" t="s">
        <v>2495</v>
      </c>
      <c r="C2690" s="891" t="s">
        <v>8044</v>
      </c>
      <c r="D2690" s="892">
        <v>14731.81</v>
      </c>
    </row>
    <row r="2691" spans="1:4">
      <c r="A2691" s="891" t="s">
        <v>8045</v>
      </c>
      <c r="B2691" s="891" t="s">
        <v>2496</v>
      </c>
      <c r="C2691" s="891" t="s">
        <v>8045</v>
      </c>
      <c r="D2691" s="892">
        <v>12477.47</v>
      </c>
    </row>
    <row r="2692" spans="1:4">
      <c r="A2692" s="891" t="s">
        <v>8046</v>
      </c>
      <c r="B2692" s="891" t="s">
        <v>2497</v>
      </c>
      <c r="C2692" s="891" t="s">
        <v>8046</v>
      </c>
      <c r="D2692" s="892">
        <v>14731.81</v>
      </c>
    </row>
    <row r="2693" spans="1:4">
      <c r="A2693" s="891" t="s">
        <v>8047</v>
      </c>
      <c r="B2693" s="891" t="s">
        <v>2498</v>
      </c>
      <c r="C2693" s="891" t="s">
        <v>8047</v>
      </c>
      <c r="D2693" s="892">
        <v>12820.86</v>
      </c>
    </row>
    <row r="2694" spans="1:4">
      <c r="A2694" s="891" t="s">
        <v>8048</v>
      </c>
      <c r="B2694" s="891" t="s">
        <v>2499</v>
      </c>
      <c r="C2694" s="891" t="s">
        <v>8048</v>
      </c>
      <c r="D2694" s="892">
        <v>12574.46</v>
      </c>
    </row>
    <row r="2695" spans="1:4">
      <c r="A2695" s="891" t="s">
        <v>8049</v>
      </c>
      <c r="B2695" s="891" t="s">
        <v>2500</v>
      </c>
      <c r="C2695" s="891" t="s">
        <v>8049</v>
      </c>
      <c r="D2695" s="892">
        <v>12574.46</v>
      </c>
    </row>
    <row r="2696" spans="1:4">
      <c r="A2696" s="891" t="s">
        <v>8050</v>
      </c>
      <c r="B2696" s="891" t="s">
        <v>2501</v>
      </c>
      <c r="C2696" s="891" t="s">
        <v>8050</v>
      </c>
      <c r="D2696" s="892">
        <v>12820.86</v>
      </c>
    </row>
    <row r="2697" spans="1:4">
      <c r="A2697" s="891" t="s">
        <v>8051</v>
      </c>
      <c r="B2697" s="891" t="s">
        <v>2502</v>
      </c>
      <c r="C2697" s="891" t="s">
        <v>8051</v>
      </c>
      <c r="D2697" s="892">
        <v>14731.81</v>
      </c>
    </row>
    <row r="2698" spans="1:4">
      <c r="A2698" s="891" t="s">
        <v>8052</v>
      </c>
      <c r="B2698" s="891" t="s">
        <v>2503</v>
      </c>
      <c r="C2698" s="891" t="s">
        <v>8052</v>
      </c>
      <c r="D2698" s="892">
        <v>11613.94</v>
      </c>
    </row>
    <row r="2699" spans="1:4">
      <c r="A2699" s="891" t="s">
        <v>8053</v>
      </c>
      <c r="B2699" s="891" t="s">
        <v>2504</v>
      </c>
      <c r="C2699" s="891" t="s">
        <v>8053</v>
      </c>
      <c r="D2699" s="892">
        <v>15486.41</v>
      </c>
    </row>
    <row r="2700" spans="1:4">
      <c r="A2700" s="891" t="s">
        <v>8054</v>
      </c>
      <c r="B2700" s="891" t="s">
        <v>2505</v>
      </c>
      <c r="C2700" s="891" t="s">
        <v>8054</v>
      </c>
      <c r="D2700" s="892">
        <v>14483.66</v>
      </c>
    </row>
    <row r="2701" spans="1:4">
      <c r="A2701" s="891" t="s">
        <v>8055</v>
      </c>
      <c r="B2701" s="891" t="s">
        <v>2506</v>
      </c>
      <c r="C2701" s="891" t="s">
        <v>8055</v>
      </c>
      <c r="D2701" s="892">
        <v>13521.49</v>
      </c>
    </row>
    <row r="2702" spans="1:4">
      <c r="A2702" s="891" t="s">
        <v>8056</v>
      </c>
      <c r="B2702" s="891" t="s">
        <v>2507</v>
      </c>
      <c r="C2702" s="891" t="s">
        <v>8056</v>
      </c>
      <c r="D2702" s="892">
        <v>17333.740000000002</v>
      </c>
    </row>
    <row r="2703" spans="1:4">
      <c r="A2703" s="891" t="s">
        <v>8057</v>
      </c>
      <c r="B2703" s="891" t="s">
        <v>2508</v>
      </c>
      <c r="C2703" s="891" t="s">
        <v>8057</v>
      </c>
      <c r="D2703" s="892">
        <v>24410.16</v>
      </c>
    </row>
    <row r="2704" spans="1:4">
      <c r="A2704" s="891" t="s">
        <v>8058</v>
      </c>
      <c r="B2704" s="891" t="s">
        <v>2509</v>
      </c>
      <c r="C2704" s="891" t="s">
        <v>8058</v>
      </c>
      <c r="D2704" s="892">
        <v>21053.75</v>
      </c>
    </row>
    <row r="2705" spans="1:4">
      <c r="A2705" s="891" t="s">
        <v>8059</v>
      </c>
      <c r="B2705" s="891" t="s">
        <v>2510</v>
      </c>
      <c r="C2705" s="891" t="s">
        <v>8059</v>
      </c>
      <c r="D2705" s="892">
        <v>13538.28</v>
      </c>
    </row>
    <row r="2706" spans="1:4">
      <c r="A2706" s="891" t="s">
        <v>8060</v>
      </c>
      <c r="B2706" s="891" t="s">
        <v>2511</v>
      </c>
      <c r="C2706" s="891" t="s">
        <v>8060</v>
      </c>
      <c r="D2706" s="892">
        <v>16066.76</v>
      </c>
    </row>
    <row r="2707" spans="1:4">
      <c r="A2707" s="891" t="s">
        <v>8061</v>
      </c>
      <c r="B2707" s="891" t="s">
        <v>2512</v>
      </c>
      <c r="C2707" s="891" t="s">
        <v>8061</v>
      </c>
      <c r="D2707" s="892">
        <v>13521.49</v>
      </c>
    </row>
    <row r="2708" spans="1:4">
      <c r="A2708" s="891" t="s">
        <v>8062</v>
      </c>
      <c r="B2708" s="891" t="s">
        <v>2513</v>
      </c>
      <c r="C2708" s="891" t="s">
        <v>8062</v>
      </c>
      <c r="D2708" s="892">
        <v>14478.07</v>
      </c>
    </row>
    <row r="2709" spans="1:4">
      <c r="A2709" s="891" t="s">
        <v>8063</v>
      </c>
      <c r="B2709" s="891" t="s">
        <v>2514</v>
      </c>
      <c r="C2709" s="891" t="s">
        <v>8063</v>
      </c>
      <c r="D2709" s="892">
        <v>14248.71</v>
      </c>
    </row>
    <row r="2710" spans="1:4">
      <c r="A2710" s="891" t="s">
        <v>8064</v>
      </c>
      <c r="B2710" s="891" t="s">
        <v>2515</v>
      </c>
      <c r="C2710" s="891" t="s">
        <v>8064</v>
      </c>
      <c r="D2710" s="892">
        <v>12072.65</v>
      </c>
    </row>
    <row r="2711" spans="1:4">
      <c r="A2711" s="891" t="s">
        <v>8065</v>
      </c>
      <c r="B2711" s="891" t="s">
        <v>2516</v>
      </c>
      <c r="C2711" s="891" t="s">
        <v>8065</v>
      </c>
      <c r="D2711" s="892">
        <v>12570.52</v>
      </c>
    </row>
    <row r="2712" spans="1:4">
      <c r="A2712" s="891" t="s">
        <v>8066</v>
      </c>
      <c r="B2712" s="891" t="s">
        <v>2517</v>
      </c>
      <c r="C2712" s="891" t="s">
        <v>8066</v>
      </c>
      <c r="D2712" s="892">
        <v>14248.71</v>
      </c>
    </row>
    <row r="2713" spans="1:4">
      <c r="A2713" s="891" t="s">
        <v>8067</v>
      </c>
      <c r="B2713" s="891" t="s">
        <v>2518</v>
      </c>
      <c r="C2713" s="891" t="s">
        <v>8067</v>
      </c>
      <c r="D2713" s="892">
        <v>11843.29</v>
      </c>
    </row>
    <row r="2714" spans="1:4">
      <c r="A2714" s="891" t="s">
        <v>8068</v>
      </c>
      <c r="B2714" s="891" t="s">
        <v>2519</v>
      </c>
      <c r="C2714" s="891" t="s">
        <v>8068</v>
      </c>
      <c r="D2714" s="892">
        <v>24410.16</v>
      </c>
    </row>
    <row r="2715" spans="1:4">
      <c r="A2715" s="891" t="s">
        <v>8069</v>
      </c>
      <c r="B2715" s="891" t="s">
        <v>2520</v>
      </c>
      <c r="C2715" s="891" t="s">
        <v>8069</v>
      </c>
      <c r="D2715" s="892">
        <v>14478.07</v>
      </c>
    </row>
    <row r="2716" spans="1:4">
      <c r="A2716" s="891" t="s">
        <v>8070</v>
      </c>
      <c r="B2716" s="891" t="s">
        <v>2521</v>
      </c>
      <c r="C2716" s="891" t="s">
        <v>8070</v>
      </c>
      <c r="D2716" s="892">
        <v>14292.49</v>
      </c>
    </row>
    <row r="2717" spans="1:4">
      <c r="A2717" s="891" t="s">
        <v>8071</v>
      </c>
      <c r="B2717" s="891" t="s">
        <v>2522</v>
      </c>
      <c r="C2717" s="891" t="s">
        <v>8071</v>
      </c>
      <c r="D2717" s="892">
        <v>14258.93</v>
      </c>
    </row>
    <row r="2718" spans="1:4">
      <c r="A2718" s="891" t="s">
        <v>8072</v>
      </c>
      <c r="B2718" s="891" t="s">
        <v>2523</v>
      </c>
      <c r="C2718" s="891" t="s">
        <v>8072</v>
      </c>
      <c r="D2718" s="892">
        <v>17760.900000000001</v>
      </c>
    </row>
    <row r="2719" spans="1:4">
      <c r="A2719" s="891" t="s">
        <v>8073</v>
      </c>
      <c r="B2719" s="891" t="s">
        <v>2524</v>
      </c>
      <c r="C2719" s="891" t="s">
        <v>8073</v>
      </c>
      <c r="D2719" s="892">
        <v>20184.05</v>
      </c>
    </row>
    <row r="2720" spans="1:4">
      <c r="A2720" s="891" t="s">
        <v>8074</v>
      </c>
      <c r="B2720" s="891" t="s">
        <v>2525</v>
      </c>
      <c r="C2720" s="891" t="s">
        <v>8074</v>
      </c>
      <c r="D2720" s="892">
        <v>12576.1</v>
      </c>
    </row>
    <row r="2721" spans="1:4">
      <c r="A2721" s="891" t="s">
        <v>8075</v>
      </c>
      <c r="B2721" s="891" t="s">
        <v>2526</v>
      </c>
      <c r="C2721" s="891" t="s">
        <v>8075</v>
      </c>
      <c r="D2721" s="892">
        <v>13538.28</v>
      </c>
    </row>
    <row r="2722" spans="1:4">
      <c r="A2722" s="891" t="s">
        <v>8076</v>
      </c>
      <c r="B2722" s="891" t="s">
        <v>2527</v>
      </c>
      <c r="C2722" s="891" t="s">
        <v>8076</v>
      </c>
      <c r="D2722" s="892">
        <v>11815.31</v>
      </c>
    </row>
    <row r="2723" spans="1:4">
      <c r="A2723" s="891" t="s">
        <v>8077</v>
      </c>
      <c r="B2723" s="891" t="s">
        <v>2528</v>
      </c>
      <c r="C2723" s="891" t="s">
        <v>8077</v>
      </c>
      <c r="D2723" s="892">
        <v>32286.66</v>
      </c>
    </row>
    <row r="2724" spans="1:4">
      <c r="A2724" s="891" t="s">
        <v>8078</v>
      </c>
      <c r="B2724" s="891" t="s">
        <v>2529</v>
      </c>
      <c r="C2724" s="891" t="s">
        <v>8078</v>
      </c>
      <c r="D2724" s="892">
        <v>33363.69</v>
      </c>
    </row>
    <row r="2725" spans="1:4">
      <c r="A2725" s="891" t="s">
        <v>8079</v>
      </c>
      <c r="B2725" s="891" t="s">
        <v>2530</v>
      </c>
      <c r="C2725" s="891" t="s">
        <v>8079</v>
      </c>
      <c r="D2725" s="892">
        <v>14254.31</v>
      </c>
    </row>
    <row r="2726" spans="1:4">
      <c r="A2726" s="891" t="s">
        <v>8080</v>
      </c>
      <c r="B2726" s="891" t="s">
        <v>2531</v>
      </c>
      <c r="C2726" s="891" t="s">
        <v>8080</v>
      </c>
      <c r="D2726" s="892">
        <v>12089.42</v>
      </c>
    </row>
    <row r="2727" spans="1:4">
      <c r="A2727" s="891" t="s">
        <v>8081</v>
      </c>
      <c r="B2727" s="891" t="s">
        <v>2532</v>
      </c>
      <c r="C2727" s="891" t="s">
        <v>8081</v>
      </c>
      <c r="D2727" s="892">
        <v>33683.94</v>
      </c>
    </row>
    <row r="2728" spans="1:4">
      <c r="A2728" s="891" t="s">
        <v>8082</v>
      </c>
      <c r="B2728" s="891" t="s">
        <v>2533</v>
      </c>
      <c r="C2728" s="891" t="s">
        <v>8082</v>
      </c>
      <c r="D2728" s="892">
        <v>13750.84</v>
      </c>
    </row>
    <row r="2729" spans="1:4">
      <c r="A2729" s="891" t="s">
        <v>8083</v>
      </c>
      <c r="B2729" s="891" t="s">
        <v>2534</v>
      </c>
      <c r="C2729" s="891" t="s">
        <v>8083</v>
      </c>
      <c r="D2729" s="892">
        <v>13717.28</v>
      </c>
    </row>
    <row r="2730" spans="1:4">
      <c r="A2730" s="891" t="s">
        <v>8084</v>
      </c>
      <c r="B2730" s="891" t="s">
        <v>2535</v>
      </c>
      <c r="C2730" s="891" t="s">
        <v>8084</v>
      </c>
      <c r="D2730" s="892">
        <v>13510.31</v>
      </c>
    </row>
    <row r="2731" spans="1:4">
      <c r="A2731" s="891" t="s">
        <v>8085</v>
      </c>
      <c r="B2731" s="891" t="s">
        <v>2536</v>
      </c>
      <c r="C2731" s="891" t="s">
        <v>8085</v>
      </c>
      <c r="D2731" s="892">
        <v>13521.49</v>
      </c>
    </row>
    <row r="2732" spans="1:4">
      <c r="A2732" s="891" t="s">
        <v>8086</v>
      </c>
      <c r="B2732" s="891" t="s">
        <v>2537</v>
      </c>
      <c r="C2732" s="891" t="s">
        <v>8086</v>
      </c>
      <c r="D2732" s="892">
        <v>25128.68</v>
      </c>
    </row>
    <row r="2733" spans="1:4">
      <c r="A2733" s="891" t="s">
        <v>8087</v>
      </c>
      <c r="B2733" s="891" t="s">
        <v>2538</v>
      </c>
      <c r="C2733" s="891" t="s">
        <v>8087</v>
      </c>
      <c r="D2733" s="892">
        <v>11613.94</v>
      </c>
    </row>
    <row r="2734" spans="1:4">
      <c r="A2734" s="891" t="s">
        <v>8088</v>
      </c>
      <c r="B2734" s="891" t="s">
        <v>2539</v>
      </c>
      <c r="C2734" s="891" t="s">
        <v>8088</v>
      </c>
      <c r="D2734" s="892">
        <v>12066.5</v>
      </c>
    </row>
    <row r="2735" spans="1:4">
      <c r="A2735" s="891" t="s">
        <v>8089</v>
      </c>
      <c r="B2735" s="891" t="s">
        <v>2540</v>
      </c>
      <c r="C2735" s="891" t="s">
        <v>8089</v>
      </c>
      <c r="D2735" s="892">
        <v>12576.1</v>
      </c>
    </row>
    <row r="2736" spans="1:4">
      <c r="A2736" s="891" t="s">
        <v>8090</v>
      </c>
      <c r="B2736" s="891" t="s">
        <v>2541</v>
      </c>
      <c r="C2736" s="891" t="s">
        <v>8090</v>
      </c>
      <c r="D2736" s="892">
        <v>20958.39</v>
      </c>
    </row>
    <row r="2737" spans="1:4">
      <c r="A2737" s="891" t="s">
        <v>8091</v>
      </c>
      <c r="B2737" s="891" t="s">
        <v>2542</v>
      </c>
      <c r="C2737" s="891" t="s">
        <v>8091</v>
      </c>
      <c r="D2737" s="892">
        <v>14221.77</v>
      </c>
    </row>
    <row r="2738" spans="1:4">
      <c r="A2738" s="891" t="s">
        <v>8092</v>
      </c>
      <c r="B2738" s="891" t="s">
        <v>2543</v>
      </c>
      <c r="C2738" s="891" t="s">
        <v>8092</v>
      </c>
      <c r="D2738" s="892">
        <v>20740.080000000002</v>
      </c>
    </row>
    <row r="2739" spans="1:4">
      <c r="A2739" s="891" t="s">
        <v>8093</v>
      </c>
      <c r="B2739" s="891" t="s">
        <v>2544</v>
      </c>
      <c r="C2739" s="891" t="s">
        <v>8093</v>
      </c>
      <c r="D2739" s="892">
        <v>12660.91</v>
      </c>
    </row>
    <row r="2740" spans="1:4">
      <c r="A2740" s="891" t="s">
        <v>8094</v>
      </c>
      <c r="B2740" s="891" t="s">
        <v>2545</v>
      </c>
      <c r="C2740" s="891" t="s">
        <v>8094</v>
      </c>
      <c r="D2740" s="892">
        <v>13718.32</v>
      </c>
    </row>
    <row r="2741" spans="1:4">
      <c r="A2741" s="891" t="s">
        <v>6083</v>
      </c>
      <c r="B2741" s="891" t="s">
        <v>2546</v>
      </c>
      <c r="C2741" s="891" t="s">
        <v>6083</v>
      </c>
      <c r="D2741" s="892">
        <v>33233.550000000003</v>
      </c>
    </row>
    <row r="2742" spans="1:4">
      <c r="A2742" s="891" t="s">
        <v>8095</v>
      </c>
      <c r="B2742" s="891" t="s">
        <v>2547</v>
      </c>
      <c r="C2742" s="891" t="s">
        <v>8095</v>
      </c>
      <c r="D2742" s="892">
        <v>33358.79</v>
      </c>
    </row>
    <row r="2743" spans="1:4">
      <c r="A2743" s="891" t="s">
        <v>6084</v>
      </c>
      <c r="B2743" s="891" t="s">
        <v>2548</v>
      </c>
      <c r="C2743" s="891" t="s">
        <v>6084</v>
      </c>
      <c r="D2743" s="892">
        <v>33632.959999999999</v>
      </c>
    </row>
    <row r="2744" spans="1:4">
      <c r="A2744" s="891" t="s">
        <v>6085</v>
      </c>
      <c r="B2744" s="891" t="s">
        <v>2549</v>
      </c>
      <c r="C2744" s="891" t="s">
        <v>6085</v>
      </c>
      <c r="D2744" s="892">
        <v>26010.84</v>
      </c>
    </row>
    <row r="2745" spans="1:4">
      <c r="A2745" s="891" t="s">
        <v>6086</v>
      </c>
      <c r="B2745" s="891" t="s">
        <v>2550</v>
      </c>
      <c r="C2745" s="891" t="s">
        <v>6086</v>
      </c>
      <c r="D2745" s="892">
        <v>25664.38</v>
      </c>
    </row>
    <row r="2746" spans="1:4">
      <c r="A2746" s="891" t="s">
        <v>6087</v>
      </c>
      <c r="B2746" s="891" t="s">
        <v>2551</v>
      </c>
      <c r="C2746" s="891" t="s">
        <v>6087</v>
      </c>
      <c r="D2746" s="892">
        <v>29023.54</v>
      </c>
    </row>
    <row r="2747" spans="1:4">
      <c r="A2747" s="891" t="s">
        <v>6088</v>
      </c>
      <c r="B2747" s="891" t="s">
        <v>2552</v>
      </c>
      <c r="C2747" s="891" t="s">
        <v>6088</v>
      </c>
      <c r="D2747" s="892">
        <v>26176.54</v>
      </c>
    </row>
    <row r="2748" spans="1:4">
      <c r="A2748" s="891" t="s">
        <v>6089</v>
      </c>
      <c r="B2748" s="891" t="s">
        <v>2553</v>
      </c>
      <c r="C2748" s="891" t="s">
        <v>6089</v>
      </c>
      <c r="D2748" s="892">
        <v>36008.28</v>
      </c>
    </row>
    <row r="2749" spans="1:4">
      <c r="A2749" s="891" t="s">
        <v>6090</v>
      </c>
      <c r="B2749" s="891" t="s">
        <v>2554</v>
      </c>
      <c r="C2749" s="891" t="s">
        <v>6090</v>
      </c>
      <c r="D2749" s="892">
        <v>34465.449999999997</v>
      </c>
    </row>
    <row r="2750" spans="1:4">
      <c r="A2750" s="891" t="s">
        <v>6091</v>
      </c>
      <c r="B2750" s="891" t="s">
        <v>2555</v>
      </c>
      <c r="C2750" s="891" t="s">
        <v>6091</v>
      </c>
      <c r="D2750" s="892">
        <v>35024.44</v>
      </c>
    </row>
    <row r="2751" spans="1:4">
      <c r="A2751" s="891" t="s">
        <v>6092</v>
      </c>
      <c r="B2751" s="891" t="s">
        <v>2556</v>
      </c>
      <c r="C2751" s="891" t="s">
        <v>6092</v>
      </c>
      <c r="D2751" s="892">
        <v>34465.449999999997</v>
      </c>
    </row>
    <row r="2752" spans="1:4">
      <c r="A2752" s="891" t="s">
        <v>6093</v>
      </c>
      <c r="B2752" s="891" t="s">
        <v>2557</v>
      </c>
      <c r="C2752" s="891" t="s">
        <v>6093</v>
      </c>
      <c r="D2752" s="892">
        <v>30476.45</v>
      </c>
    </row>
    <row r="2753" spans="1:4">
      <c r="A2753" s="891" t="s">
        <v>6094</v>
      </c>
      <c r="B2753" s="891" t="s">
        <v>2558</v>
      </c>
      <c r="C2753" s="891" t="s">
        <v>6094</v>
      </c>
      <c r="D2753" s="892">
        <v>30650.1</v>
      </c>
    </row>
    <row r="2754" spans="1:4">
      <c r="A2754" s="891" t="s">
        <v>8096</v>
      </c>
      <c r="B2754" s="891" t="s">
        <v>6095</v>
      </c>
      <c r="C2754" s="891" t="s">
        <v>8096</v>
      </c>
      <c r="D2754" s="892">
        <v>67247.53</v>
      </c>
    </row>
    <row r="2755" spans="1:4">
      <c r="A2755" s="891" t="s">
        <v>6096</v>
      </c>
      <c r="B2755" s="891" t="s">
        <v>2559</v>
      </c>
      <c r="C2755" s="891" t="s">
        <v>6096</v>
      </c>
      <c r="D2755" s="892">
        <v>21682.86</v>
      </c>
    </row>
    <row r="2756" spans="1:4">
      <c r="A2756" s="891" t="s">
        <v>8097</v>
      </c>
      <c r="B2756" s="891" t="s">
        <v>2560</v>
      </c>
      <c r="C2756" s="891" t="s">
        <v>8097</v>
      </c>
      <c r="D2756" s="892">
        <v>18009.310000000001</v>
      </c>
    </row>
    <row r="2757" spans="1:4">
      <c r="A2757" s="891" t="s">
        <v>8098</v>
      </c>
      <c r="B2757" s="891" t="s">
        <v>2561</v>
      </c>
      <c r="C2757" s="891" t="s">
        <v>8098</v>
      </c>
      <c r="D2757" s="892">
        <v>26622.47</v>
      </c>
    </row>
    <row r="2758" spans="1:4">
      <c r="A2758" s="891" t="s">
        <v>8099</v>
      </c>
      <c r="B2758" s="891" t="s">
        <v>2562</v>
      </c>
      <c r="C2758" s="891" t="s">
        <v>8099</v>
      </c>
      <c r="D2758" s="892">
        <v>28250.01</v>
      </c>
    </row>
    <row r="2759" spans="1:4">
      <c r="A2759" s="891" t="s">
        <v>8100</v>
      </c>
      <c r="B2759" s="891" t="s">
        <v>2563</v>
      </c>
      <c r="C2759" s="891" t="s">
        <v>8100</v>
      </c>
      <c r="D2759" s="892">
        <v>30978.01</v>
      </c>
    </row>
    <row r="2760" spans="1:4">
      <c r="A2760" s="891" t="s">
        <v>8101</v>
      </c>
      <c r="B2760" s="891" t="s">
        <v>6097</v>
      </c>
      <c r="C2760" s="891" t="s">
        <v>8101</v>
      </c>
      <c r="D2760" s="892">
        <v>16130.28</v>
      </c>
    </row>
    <row r="2761" spans="1:4">
      <c r="A2761" s="891" t="s">
        <v>8102</v>
      </c>
      <c r="B2761" s="891" t="s">
        <v>6098</v>
      </c>
      <c r="C2761" s="891" t="s">
        <v>8102</v>
      </c>
      <c r="D2761" s="892">
        <v>59640.34</v>
      </c>
    </row>
    <row r="2762" spans="1:4">
      <c r="A2762" s="891" t="s">
        <v>6099</v>
      </c>
      <c r="B2762" s="891" t="s">
        <v>6100</v>
      </c>
      <c r="C2762" s="891" t="s">
        <v>6099</v>
      </c>
      <c r="D2762" s="892">
        <v>94.5</v>
      </c>
    </row>
    <row r="2763" spans="1:4">
      <c r="A2763" s="891" t="s">
        <v>6101</v>
      </c>
      <c r="B2763" s="891" t="s">
        <v>6102</v>
      </c>
      <c r="C2763" s="891" t="s">
        <v>6101</v>
      </c>
      <c r="D2763" s="892">
        <v>280.16000000000003</v>
      </c>
    </row>
    <row r="2764" spans="1:4">
      <c r="A2764" s="891" t="s">
        <v>6103</v>
      </c>
      <c r="B2764" s="891" t="s">
        <v>6104</v>
      </c>
      <c r="C2764" s="891" t="s">
        <v>6103</v>
      </c>
      <c r="D2764" s="892">
        <v>28.35</v>
      </c>
    </row>
    <row r="2765" spans="1:4">
      <c r="A2765" s="891" t="s">
        <v>6105</v>
      </c>
      <c r="B2765" s="891" t="s">
        <v>6106</v>
      </c>
      <c r="C2765" s="891" t="s">
        <v>6105</v>
      </c>
      <c r="D2765" s="892">
        <v>1727.25</v>
      </c>
    </row>
    <row r="2766" spans="1:4">
      <c r="A2766" s="891" t="s">
        <v>6107</v>
      </c>
      <c r="B2766" s="891" t="s">
        <v>6108</v>
      </c>
      <c r="C2766" s="891" t="s">
        <v>6107</v>
      </c>
      <c r="D2766" s="892">
        <v>42</v>
      </c>
    </row>
    <row r="2767" spans="1:4">
      <c r="A2767" s="891" t="s">
        <v>6109</v>
      </c>
      <c r="B2767" s="891" t="s">
        <v>6110</v>
      </c>
      <c r="C2767" s="891" t="s">
        <v>6109</v>
      </c>
      <c r="D2767" s="892">
        <v>468.3</v>
      </c>
    </row>
    <row r="2768" spans="1:4">
      <c r="A2768" s="891" t="s">
        <v>6111</v>
      </c>
      <c r="B2768" s="891" t="s">
        <v>6112</v>
      </c>
      <c r="C2768" s="891" t="s">
        <v>6111</v>
      </c>
      <c r="D2768" s="892">
        <v>52.5</v>
      </c>
    </row>
    <row r="2769" spans="1:4">
      <c r="A2769" s="891" t="s">
        <v>6113</v>
      </c>
      <c r="B2769" s="891" t="s">
        <v>6114</v>
      </c>
      <c r="C2769" s="891" t="s">
        <v>6113</v>
      </c>
      <c r="D2769" s="892">
        <v>140.69999999999999</v>
      </c>
    </row>
    <row r="2770" spans="1:4">
      <c r="A2770" s="891" t="s">
        <v>6115</v>
      </c>
      <c r="B2770" s="891" t="s">
        <v>6116</v>
      </c>
      <c r="C2770" s="891" t="s">
        <v>6115</v>
      </c>
      <c r="D2770" s="892">
        <v>32.549999999999997</v>
      </c>
    </row>
    <row r="2771" spans="1:4">
      <c r="A2771" s="891" t="s">
        <v>6117</v>
      </c>
      <c r="B2771" s="891" t="s">
        <v>6118</v>
      </c>
      <c r="C2771" s="891" t="s">
        <v>6117</v>
      </c>
      <c r="D2771" s="892">
        <v>174.3</v>
      </c>
    </row>
    <row r="2772" spans="1:4">
      <c r="A2772" s="891" t="s">
        <v>6119</v>
      </c>
      <c r="B2772" s="891" t="s">
        <v>6120</v>
      </c>
      <c r="C2772" s="891" t="s">
        <v>6119</v>
      </c>
      <c r="D2772" s="892">
        <v>71.400000000000006</v>
      </c>
    </row>
    <row r="2773" spans="1:4">
      <c r="A2773" s="891" t="s">
        <v>6121</v>
      </c>
      <c r="B2773" s="891" t="s">
        <v>6122</v>
      </c>
      <c r="C2773" s="891" t="s">
        <v>6121</v>
      </c>
      <c r="D2773" s="892">
        <v>71.400000000000006</v>
      </c>
    </row>
    <row r="2774" spans="1:4">
      <c r="A2774" s="891" t="s">
        <v>6123</v>
      </c>
      <c r="B2774" s="891" t="s">
        <v>6124</v>
      </c>
      <c r="C2774" s="891" t="s">
        <v>6123</v>
      </c>
      <c r="D2774" s="892">
        <v>71.400000000000006</v>
      </c>
    </row>
    <row r="2775" spans="1:4">
      <c r="A2775" s="891" t="s">
        <v>6125</v>
      </c>
      <c r="B2775" s="891" t="s">
        <v>6126</v>
      </c>
      <c r="C2775" s="891" t="s">
        <v>6125</v>
      </c>
      <c r="D2775" s="892">
        <v>71.400000000000006</v>
      </c>
    </row>
    <row r="2776" spans="1:4">
      <c r="A2776" s="891" t="s">
        <v>6127</v>
      </c>
      <c r="B2776" s="891" t="s">
        <v>6128</v>
      </c>
      <c r="C2776" s="891" t="s">
        <v>6127</v>
      </c>
      <c r="D2776" s="892">
        <v>92.4</v>
      </c>
    </row>
    <row r="2777" spans="1:4">
      <c r="A2777" s="891" t="s">
        <v>6129</v>
      </c>
      <c r="B2777" s="891" t="s">
        <v>6130</v>
      </c>
      <c r="C2777" s="891" t="s">
        <v>6129</v>
      </c>
      <c r="D2777" s="892">
        <v>92.4</v>
      </c>
    </row>
    <row r="2778" spans="1:4">
      <c r="A2778" s="891" t="s">
        <v>6131</v>
      </c>
      <c r="B2778" s="891" t="s">
        <v>6132</v>
      </c>
      <c r="C2778" s="891" t="s">
        <v>6131</v>
      </c>
      <c r="D2778" s="892">
        <v>92.4</v>
      </c>
    </row>
    <row r="2779" spans="1:4">
      <c r="A2779" s="891" t="s">
        <v>6133</v>
      </c>
      <c r="B2779" s="891" t="s">
        <v>6134</v>
      </c>
      <c r="C2779" s="891" t="s">
        <v>6133</v>
      </c>
      <c r="D2779" s="892">
        <v>92.4</v>
      </c>
    </row>
    <row r="2780" spans="1:4">
      <c r="A2780" s="891" t="s">
        <v>6135</v>
      </c>
      <c r="B2780" s="891" t="s">
        <v>6136</v>
      </c>
      <c r="C2780" s="891" t="s">
        <v>6135</v>
      </c>
      <c r="D2780" s="892">
        <v>52.5</v>
      </c>
    </row>
    <row r="2781" spans="1:4">
      <c r="A2781" s="891" t="s">
        <v>6137</v>
      </c>
      <c r="B2781" s="891" t="s">
        <v>6138</v>
      </c>
      <c r="C2781" s="891" t="s">
        <v>6137</v>
      </c>
      <c r="D2781" s="892">
        <v>87.15</v>
      </c>
    </row>
    <row r="2782" spans="1:4">
      <c r="A2782" s="891" t="s">
        <v>6139</v>
      </c>
      <c r="B2782" s="891" t="s">
        <v>6140</v>
      </c>
      <c r="C2782" s="891" t="s">
        <v>6139</v>
      </c>
      <c r="D2782" s="892">
        <v>30.45</v>
      </c>
    </row>
    <row r="2783" spans="1:4">
      <c r="A2783" s="891" t="s">
        <v>6141</v>
      </c>
      <c r="B2783" s="891" t="s">
        <v>6142</v>
      </c>
      <c r="C2783" s="891" t="s">
        <v>6141</v>
      </c>
      <c r="D2783" s="892">
        <v>23.1</v>
      </c>
    </row>
    <row r="2784" spans="1:4">
      <c r="A2784" s="891" t="s">
        <v>6143</v>
      </c>
      <c r="B2784" s="891" t="s">
        <v>6144</v>
      </c>
      <c r="C2784" s="891" t="s">
        <v>6143</v>
      </c>
      <c r="D2784" s="892">
        <v>24.15</v>
      </c>
    </row>
    <row r="2785" spans="1:4">
      <c r="A2785" s="891" t="s">
        <v>6145</v>
      </c>
      <c r="B2785" s="891" t="s">
        <v>6146</v>
      </c>
      <c r="C2785" s="891" t="s">
        <v>6145</v>
      </c>
      <c r="D2785" s="892">
        <v>22.05</v>
      </c>
    </row>
    <row r="2786" spans="1:4">
      <c r="A2786" s="891" t="s">
        <v>6147</v>
      </c>
      <c r="B2786" s="891" t="s">
        <v>6148</v>
      </c>
      <c r="C2786" s="891" t="s">
        <v>6147</v>
      </c>
      <c r="D2786" s="892">
        <v>25.2</v>
      </c>
    </row>
    <row r="2787" spans="1:4">
      <c r="A2787" s="891" t="s">
        <v>6149</v>
      </c>
      <c r="B2787" s="891" t="s">
        <v>6150</v>
      </c>
      <c r="C2787" s="891" t="s">
        <v>6149</v>
      </c>
      <c r="D2787" s="892">
        <v>78.75</v>
      </c>
    </row>
    <row r="2788" spans="1:4">
      <c r="A2788" s="891" t="s">
        <v>6151</v>
      </c>
      <c r="B2788" s="891" t="s">
        <v>6152</v>
      </c>
      <c r="C2788" s="891" t="s">
        <v>6151</v>
      </c>
      <c r="D2788" s="892">
        <v>32.549999999999997</v>
      </c>
    </row>
    <row r="2789" spans="1:4">
      <c r="A2789" s="891" t="s">
        <v>6153</v>
      </c>
      <c r="B2789" s="891" t="s">
        <v>6154</v>
      </c>
      <c r="C2789" s="891" t="s">
        <v>6153</v>
      </c>
      <c r="D2789" s="892">
        <v>26.25</v>
      </c>
    </row>
    <row r="2790" spans="1:4">
      <c r="A2790" s="891" t="s">
        <v>6155</v>
      </c>
      <c r="B2790" s="891" t="s">
        <v>6156</v>
      </c>
      <c r="C2790" s="891" t="s">
        <v>6155</v>
      </c>
      <c r="D2790" s="892">
        <v>26.25</v>
      </c>
    </row>
    <row r="2791" spans="1:4">
      <c r="A2791" s="891" t="s">
        <v>6157</v>
      </c>
      <c r="B2791" s="891" t="s">
        <v>6158</v>
      </c>
      <c r="C2791" s="891" t="s">
        <v>6157</v>
      </c>
      <c r="D2791" s="892">
        <v>84</v>
      </c>
    </row>
    <row r="2792" spans="1:4">
      <c r="A2792" s="891" t="s">
        <v>6159</v>
      </c>
      <c r="B2792" s="891" t="s">
        <v>6160</v>
      </c>
      <c r="C2792" s="891" t="s">
        <v>6159</v>
      </c>
      <c r="D2792" s="892">
        <v>27.3</v>
      </c>
    </row>
    <row r="2793" spans="1:4">
      <c r="A2793" s="891" t="s">
        <v>6161</v>
      </c>
      <c r="B2793" s="891" t="s">
        <v>6162</v>
      </c>
      <c r="C2793" s="891" t="s">
        <v>6161</v>
      </c>
      <c r="D2793" s="892">
        <v>9.4499999999999993</v>
      </c>
    </row>
    <row r="2794" spans="1:4">
      <c r="A2794" s="891" t="s">
        <v>6163</v>
      </c>
      <c r="B2794" s="891" t="s">
        <v>6164</v>
      </c>
      <c r="C2794" s="891" t="s">
        <v>6163</v>
      </c>
      <c r="D2794" s="892">
        <v>93.45</v>
      </c>
    </row>
    <row r="2795" spans="1:4">
      <c r="A2795" s="891" t="s">
        <v>6165</v>
      </c>
      <c r="B2795" s="891" t="s">
        <v>6166</v>
      </c>
      <c r="C2795" s="891" t="s">
        <v>6165</v>
      </c>
      <c r="D2795" s="892">
        <v>25.2</v>
      </c>
    </row>
    <row r="2796" spans="1:4">
      <c r="A2796" s="891" t="s">
        <v>6831</v>
      </c>
      <c r="B2796" s="891" t="s">
        <v>6167</v>
      </c>
      <c r="C2796" s="891" t="s">
        <v>6831</v>
      </c>
      <c r="D2796" s="892">
        <v>27.3</v>
      </c>
    </row>
    <row r="2797" spans="1:4">
      <c r="A2797" s="891" t="s">
        <v>6168</v>
      </c>
      <c r="B2797" s="891" t="s">
        <v>6169</v>
      </c>
      <c r="C2797" s="891" t="s">
        <v>6168</v>
      </c>
      <c r="D2797" s="892">
        <v>37.799999999999997</v>
      </c>
    </row>
    <row r="2798" spans="1:4">
      <c r="A2798" s="891" t="s">
        <v>6170</v>
      </c>
      <c r="B2798" s="891" t="s">
        <v>6171</v>
      </c>
      <c r="C2798" s="891" t="s">
        <v>6170</v>
      </c>
      <c r="D2798" s="892">
        <v>132.30000000000001</v>
      </c>
    </row>
    <row r="2799" spans="1:4">
      <c r="A2799" s="891" t="s">
        <v>6172</v>
      </c>
      <c r="B2799" s="891" t="s">
        <v>6173</v>
      </c>
      <c r="C2799" s="891" t="s">
        <v>6172</v>
      </c>
      <c r="D2799" s="892">
        <v>37.799999999999997</v>
      </c>
    </row>
    <row r="2800" spans="1:4">
      <c r="A2800" s="891" t="s">
        <v>6174</v>
      </c>
      <c r="B2800" s="891" t="s">
        <v>6175</v>
      </c>
      <c r="C2800" s="891" t="s">
        <v>6174</v>
      </c>
      <c r="D2800" s="892">
        <v>132.30000000000001</v>
      </c>
    </row>
    <row r="2801" spans="1:4">
      <c r="A2801" s="891" t="s">
        <v>6176</v>
      </c>
      <c r="B2801" s="891" t="s">
        <v>6177</v>
      </c>
      <c r="C2801" s="891" t="s">
        <v>6176</v>
      </c>
      <c r="D2801" s="892">
        <v>63</v>
      </c>
    </row>
    <row r="2802" spans="1:4">
      <c r="A2802" s="891" t="s">
        <v>6178</v>
      </c>
      <c r="B2802" s="891" t="s">
        <v>6179</v>
      </c>
      <c r="C2802" s="891" t="s">
        <v>6178</v>
      </c>
      <c r="D2802" s="892">
        <v>63</v>
      </c>
    </row>
    <row r="2803" spans="1:4">
      <c r="A2803" s="891" t="s">
        <v>6180</v>
      </c>
      <c r="B2803" s="891" t="s">
        <v>6181</v>
      </c>
      <c r="C2803" s="891" t="s">
        <v>6180</v>
      </c>
      <c r="D2803" s="892">
        <v>73.5</v>
      </c>
    </row>
    <row r="2804" spans="1:4">
      <c r="A2804" s="891" t="s">
        <v>6182</v>
      </c>
      <c r="B2804" s="891" t="s">
        <v>6183</v>
      </c>
      <c r="C2804" s="891" t="s">
        <v>6182</v>
      </c>
      <c r="D2804" s="892">
        <v>37.799999999999997</v>
      </c>
    </row>
    <row r="2805" spans="1:4">
      <c r="A2805" s="891" t="s">
        <v>6832</v>
      </c>
      <c r="B2805" s="891" t="s">
        <v>6184</v>
      </c>
      <c r="C2805" s="891" t="s">
        <v>6832</v>
      </c>
      <c r="D2805" s="892">
        <v>132.30000000000001</v>
      </c>
    </row>
    <row r="2806" spans="1:4">
      <c r="A2806" s="891" t="s">
        <v>6833</v>
      </c>
      <c r="B2806" s="891" t="s">
        <v>6185</v>
      </c>
      <c r="C2806" s="891" t="s">
        <v>6833</v>
      </c>
      <c r="D2806" s="892">
        <v>106.05</v>
      </c>
    </row>
    <row r="2807" spans="1:4">
      <c r="A2807" s="891" t="s">
        <v>6186</v>
      </c>
      <c r="B2807" s="891" t="s">
        <v>6187</v>
      </c>
      <c r="C2807" s="891" t="s">
        <v>6186</v>
      </c>
      <c r="D2807" s="892">
        <v>75.599999999999994</v>
      </c>
    </row>
    <row r="2808" spans="1:4">
      <c r="A2808" s="891" t="s">
        <v>6188</v>
      </c>
      <c r="B2808" s="891" t="s">
        <v>6189</v>
      </c>
      <c r="C2808" s="891" t="s">
        <v>6188</v>
      </c>
      <c r="D2808" s="892">
        <v>22.05</v>
      </c>
    </row>
    <row r="2809" spans="1:4">
      <c r="A2809" s="891" t="s">
        <v>6190</v>
      </c>
      <c r="B2809" s="891" t="s">
        <v>6191</v>
      </c>
      <c r="C2809" s="891" t="s">
        <v>6190</v>
      </c>
      <c r="D2809" s="892">
        <v>70.349999999999994</v>
      </c>
    </row>
    <row r="2810" spans="1:4">
      <c r="A2810" s="891" t="s">
        <v>6192</v>
      </c>
      <c r="B2810" s="891" t="s">
        <v>6193</v>
      </c>
      <c r="C2810" s="891" t="s">
        <v>6192</v>
      </c>
      <c r="D2810" s="892">
        <v>19.95</v>
      </c>
    </row>
    <row r="2811" spans="1:4">
      <c r="A2811" s="891" t="s">
        <v>6194</v>
      </c>
      <c r="B2811" s="891" t="s">
        <v>6195</v>
      </c>
      <c r="C2811" s="891" t="s">
        <v>6194</v>
      </c>
      <c r="D2811" s="892">
        <v>65.099999999999994</v>
      </c>
    </row>
    <row r="2812" spans="1:4">
      <c r="A2812" s="891" t="s">
        <v>6196</v>
      </c>
      <c r="B2812" s="891" t="s">
        <v>6197</v>
      </c>
      <c r="C2812" s="891" t="s">
        <v>6196</v>
      </c>
      <c r="D2812" s="892">
        <v>17.850000000000001</v>
      </c>
    </row>
    <row r="2813" spans="1:4">
      <c r="A2813" s="891" t="s">
        <v>6198</v>
      </c>
      <c r="B2813" s="891" t="s">
        <v>6199</v>
      </c>
      <c r="C2813" s="891" t="s">
        <v>6198</v>
      </c>
      <c r="D2813" s="892">
        <v>19.95</v>
      </c>
    </row>
    <row r="2814" spans="1:4">
      <c r="A2814" s="891" t="s">
        <v>6200</v>
      </c>
      <c r="B2814" s="891" t="s">
        <v>6201</v>
      </c>
      <c r="C2814" s="891" t="s">
        <v>6200</v>
      </c>
      <c r="D2814" s="892">
        <v>30.45</v>
      </c>
    </row>
    <row r="2815" spans="1:4">
      <c r="A2815" s="891" t="s">
        <v>6202</v>
      </c>
      <c r="B2815" s="891" t="s">
        <v>6203</v>
      </c>
      <c r="C2815" s="891" t="s">
        <v>6202</v>
      </c>
      <c r="D2815" s="892">
        <v>67.2</v>
      </c>
    </row>
    <row r="2816" spans="1:4">
      <c r="A2816" s="891" t="s">
        <v>6204</v>
      </c>
      <c r="B2816" s="891" t="s">
        <v>6205</v>
      </c>
      <c r="C2816" s="891" t="s">
        <v>6204</v>
      </c>
      <c r="D2816" s="892">
        <v>260.39999999999998</v>
      </c>
    </row>
    <row r="2817" spans="1:4">
      <c r="A2817" s="891" t="s">
        <v>6834</v>
      </c>
      <c r="B2817" s="891" t="s">
        <v>6206</v>
      </c>
      <c r="C2817" s="891" t="s">
        <v>6834</v>
      </c>
      <c r="D2817" s="892">
        <v>237.3</v>
      </c>
    </row>
    <row r="2818" spans="1:4">
      <c r="A2818" s="891" t="s">
        <v>6207</v>
      </c>
      <c r="B2818" s="891" t="s">
        <v>6208</v>
      </c>
      <c r="C2818" s="891" t="s">
        <v>6207</v>
      </c>
      <c r="D2818" s="892">
        <v>268.8</v>
      </c>
    </row>
    <row r="2819" spans="1:4">
      <c r="A2819" s="891" t="s">
        <v>6209</v>
      </c>
      <c r="B2819" s="891" t="s">
        <v>6210</v>
      </c>
      <c r="C2819" s="891" t="s">
        <v>6209</v>
      </c>
      <c r="D2819" s="892">
        <v>393.75</v>
      </c>
    </row>
    <row r="2820" spans="1:4">
      <c r="A2820" s="891" t="s">
        <v>6211</v>
      </c>
      <c r="B2820" s="891" t="s">
        <v>6212</v>
      </c>
      <c r="C2820" s="891" t="s">
        <v>6211</v>
      </c>
      <c r="D2820" s="892">
        <v>312.89999999999998</v>
      </c>
    </row>
    <row r="2821" spans="1:4">
      <c r="A2821" s="891" t="s">
        <v>6213</v>
      </c>
      <c r="B2821" s="891" t="s">
        <v>6214</v>
      </c>
      <c r="C2821" s="891" t="s">
        <v>6213</v>
      </c>
      <c r="D2821" s="892">
        <v>216.3</v>
      </c>
    </row>
    <row r="2822" spans="1:4">
      <c r="A2822" s="891" t="s">
        <v>6215</v>
      </c>
      <c r="B2822" s="891" t="s">
        <v>6216</v>
      </c>
      <c r="C2822" s="891" t="s">
        <v>6215</v>
      </c>
      <c r="D2822" s="892">
        <v>366.45</v>
      </c>
    </row>
    <row r="2823" spans="1:4">
      <c r="A2823" s="891" t="s">
        <v>6835</v>
      </c>
      <c r="B2823" s="891" t="s">
        <v>6217</v>
      </c>
      <c r="C2823" s="891" t="s">
        <v>6835</v>
      </c>
      <c r="D2823" s="892">
        <v>408.45</v>
      </c>
    </row>
    <row r="2824" spans="1:4">
      <c r="A2824" s="891" t="s">
        <v>6218</v>
      </c>
      <c r="B2824" s="891" t="s">
        <v>6219</v>
      </c>
      <c r="C2824" s="891" t="s">
        <v>6218</v>
      </c>
      <c r="D2824" s="892">
        <v>185.85</v>
      </c>
    </row>
    <row r="2825" spans="1:4">
      <c r="A2825" s="891" t="s">
        <v>6220</v>
      </c>
      <c r="B2825" s="891" t="s">
        <v>6221</v>
      </c>
      <c r="C2825" s="891" t="s">
        <v>6220</v>
      </c>
      <c r="D2825" s="892">
        <v>745.5</v>
      </c>
    </row>
    <row r="2826" spans="1:4">
      <c r="A2826" s="891" t="s">
        <v>6222</v>
      </c>
      <c r="B2826" s="891" t="s">
        <v>6223</v>
      </c>
      <c r="C2826" s="891" t="s">
        <v>6222</v>
      </c>
      <c r="D2826" s="892">
        <v>246.75</v>
      </c>
    </row>
    <row r="2827" spans="1:4">
      <c r="A2827" s="891" t="s">
        <v>6224</v>
      </c>
      <c r="B2827" s="891" t="s">
        <v>6225</v>
      </c>
      <c r="C2827" s="891" t="s">
        <v>6224</v>
      </c>
      <c r="D2827" s="892">
        <v>239.4</v>
      </c>
    </row>
    <row r="2828" spans="1:4">
      <c r="A2828" s="891" t="s">
        <v>6226</v>
      </c>
      <c r="B2828" s="891" t="s">
        <v>6227</v>
      </c>
      <c r="C2828" s="891" t="s">
        <v>6226</v>
      </c>
      <c r="D2828" s="892">
        <v>247.8</v>
      </c>
    </row>
    <row r="2829" spans="1:4">
      <c r="A2829" s="891" t="s">
        <v>6228</v>
      </c>
      <c r="B2829" s="891" t="s">
        <v>6229</v>
      </c>
      <c r="C2829" s="891" t="s">
        <v>6228</v>
      </c>
      <c r="D2829" s="892">
        <v>237.3</v>
      </c>
    </row>
    <row r="2830" spans="1:4">
      <c r="A2830" s="891" t="s">
        <v>6230</v>
      </c>
      <c r="B2830" s="891" t="s">
        <v>6231</v>
      </c>
      <c r="C2830" s="891" t="s">
        <v>6230</v>
      </c>
      <c r="D2830" s="892">
        <v>456.75</v>
      </c>
    </row>
    <row r="2831" spans="1:4">
      <c r="A2831" s="891" t="s">
        <v>6232</v>
      </c>
      <c r="B2831" s="891" t="s">
        <v>6233</v>
      </c>
      <c r="C2831" s="891" t="s">
        <v>6232</v>
      </c>
      <c r="D2831" s="892">
        <v>239.4</v>
      </c>
    </row>
    <row r="2832" spans="1:4">
      <c r="A2832" s="891" t="s">
        <v>6234</v>
      </c>
      <c r="B2832" s="891" t="s">
        <v>6235</v>
      </c>
      <c r="C2832" s="891" t="s">
        <v>6234</v>
      </c>
      <c r="D2832" s="892">
        <v>2376.15</v>
      </c>
    </row>
    <row r="2833" spans="1:4">
      <c r="A2833" s="891" t="s">
        <v>6236</v>
      </c>
      <c r="B2833" s="891" t="s">
        <v>6237</v>
      </c>
      <c r="C2833" s="891" t="s">
        <v>6236</v>
      </c>
      <c r="D2833" s="892">
        <v>1934.1</v>
      </c>
    </row>
    <row r="2834" spans="1:4">
      <c r="A2834" s="891" t="s">
        <v>6836</v>
      </c>
      <c r="B2834" s="891" t="s">
        <v>6238</v>
      </c>
      <c r="C2834" s="891" t="s">
        <v>6836</v>
      </c>
      <c r="D2834" s="892">
        <v>2496.9</v>
      </c>
    </row>
    <row r="2835" spans="1:4">
      <c r="A2835" s="891" t="s">
        <v>6837</v>
      </c>
      <c r="B2835" s="891" t="s">
        <v>6239</v>
      </c>
      <c r="C2835" s="891" t="s">
        <v>6837</v>
      </c>
      <c r="D2835" s="892">
        <v>1890</v>
      </c>
    </row>
    <row r="2836" spans="1:4">
      <c r="A2836" s="891" t="s">
        <v>6240</v>
      </c>
      <c r="B2836" s="891" t="s">
        <v>6241</v>
      </c>
      <c r="C2836" s="891" t="s">
        <v>6240</v>
      </c>
      <c r="D2836" s="892">
        <v>2595.6</v>
      </c>
    </row>
    <row r="2837" spans="1:4">
      <c r="A2837" s="891" t="s">
        <v>6242</v>
      </c>
      <c r="B2837" s="891" t="s">
        <v>6243</v>
      </c>
      <c r="C2837" s="891" t="s">
        <v>6242</v>
      </c>
      <c r="D2837" s="892">
        <v>3402</v>
      </c>
    </row>
    <row r="2838" spans="1:4">
      <c r="A2838" s="891" t="s">
        <v>6244</v>
      </c>
      <c r="B2838" s="891" t="s">
        <v>6245</v>
      </c>
      <c r="C2838" s="891" t="s">
        <v>6244</v>
      </c>
      <c r="D2838" s="892">
        <v>2553.6</v>
      </c>
    </row>
    <row r="2839" spans="1:4">
      <c r="A2839" s="891" t="s">
        <v>6246</v>
      </c>
      <c r="B2839" s="891" t="s">
        <v>6247</v>
      </c>
      <c r="C2839" s="891" t="s">
        <v>6246</v>
      </c>
      <c r="D2839" s="892">
        <v>1935.15</v>
      </c>
    </row>
    <row r="2840" spans="1:4">
      <c r="A2840" s="891" t="s">
        <v>6248</v>
      </c>
      <c r="B2840" s="891" t="s">
        <v>6249</v>
      </c>
      <c r="C2840" s="891" t="s">
        <v>6248</v>
      </c>
      <c r="D2840" s="892">
        <v>1935.15</v>
      </c>
    </row>
    <row r="2841" spans="1:4">
      <c r="A2841" s="891" t="s">
        <v>6250</v>
      </c>
      <c r="B2841" s="891" t="s">
        <v>6251</v>
      </c>
      <c r="C2841" s="891" t="s">
        <v>6250</v>
      </c>
      <c r="D2841" s="892">
        <v>2147.25</v>
      </c>
    </row>
    <row r="2842" spans="1:4">
      <c r="A2842" s="891" t="s">
        <v>6252</v>
      </c>
      <c r="B2842" s="891" t="s">
        <v>6253</v>
      </c>
      <c r="C2842" s="891" t="s">
        <v>6252</v>
      </c>
      <c r="D2842" s="892">
        <v>2168.25</v>
      </c>
    </row>
    <row r="2843" spans="1:4">
      <c r="A2843" s="891" t="s">
        <v>6254</v>
      </c>
      <c r="B2843" s="891" t="s">
        <v>6255</v>
      </c>
      <c r="C2843" s="891" t="s">
        <v>6254</v>
      </c>
      <c r="D2843" s="892">
        <v>3991.05</v>
      </c>
    </row>
    <row r="2844" spans="1:4">
      <c r="A2844" s="891" t="s">
        <v>6256</v>
      </c>
      <c r="B2844" s="891" t="s">
        <v>6257</v>
      </c>
      <c r="C2844" s="891" t="s">
        <v>6256</v>
      </c>
      <c r="D2844" s="892">
        <v>1350.3</v>
      </c>
    </row>
    <row r="2845" spans="1:4">
      <c r="A2845" s="891" t="s">
        <v>6258</v>
      </c>
      <c r="B2845" s="891" t="s">
        <v>6259</v>
      </c>
      <c r="C2845" s="891" t="s">
        <v>6258</v>
      </c>
      <c r="D2845" s="892">
        <v>1614.9</v>
      </c>
    </row>
    <row r="2846" spans="1:4">
      <c r="A2846" s="891" t="s">
        <v>6260</v>
      </c>
      <c r="B2846" s="891" t="s">
        <v>6261</v>
      </c>
      <c r="C2846" s="891" t="s">
        <v>6260</v>
      </c>
      <c r="D2846" s="892">
        <v>1941.45</v>
      </c>
    </row>
    <row r="2847" spans="1:4">
      <c r="A2847" s="891" t="s">
        <v>6262</v>
      </c>
      <c r="B2847" s="891" t="s">
        <v>6263</v>
      </c>
      <c r="C2847" s="891" t="s">
        <v>6262</v>
      </c>
      <c r="D2847" s="892">
        <v>2061.15</v>
      </c>
    </row>
    <row r="2848" spans="1:4">
      <c r="A2848" s="891" t="s">
        <v>6264</v>
      </c>
      <c r="B2848" s="891" t="s">
        <v>6265</v>
      </c>
      <c r="C2848" s="891" t="s">
        <v>6264</v>
      </c>
      <c r="D2848" s="892">
        <v>2184</v>
      </c>
    </row>
    <row r="2849" spans="1:4">
      <c r="A2849" s="891" t="s">
        <v>6266</v>
      </c>
      <c r="B2849" s="891" t="s">
        <v>6267</v>
      </c>
      <c r="C2849" s="891" t="s">
        <v>6266</v>
      </c>
      <c r="D2849" s="892">
        <v>2470.65</v>
      </c>
    </row>
    <row r="2850" spans="1:4">
      <c r="A2850" s="891" t="s">
        <v>6268</v>
      </c>
      <c r="B2850" s="891" t="s">
        <v>6269</v>
      </c>
      <c r="C2850" s="891" t="s">
        <v>6268</v>
      </c>
      <c r="D2850" s="892">
        <v>2275.35</v>
      </c>
    </row>
    <row r="2851" spans="1:4">
      <c r="A2851" s="891" t="s">
        <v>6270</v>
      </c>
      <c r="B2851" s="891" t="s">
        <v>6271</v>
      </c>
      <c r="C2851" s="891" t="s">
        <v>6270</v>
      </c>
      <c r="D2851" s="892">
        <v>2621.85</v>
      </c>
    </row>
    <row r="2852" spans="1:4">
      <c r="A2852" s="891" t="s">
        <v>6272</v>
      </c>
      <c r="B2852" s="891" t="s">
        <v>6273</v>
      </c>
      <c r="C2852" s="891" t="s">
        <v>6272</v>
      </c>
      <c r="D2852" s="892">
        <v>3312.75</v>
      </c>
    </row>
    <row r="2853" spans="1:4">
      <c r="A2853" s="891" t="s">
        <v>6274</v>
      </c>
      <c r="B2853" s="891" t="s">
        <v>6275</v>
      </c>
      <c r="C2853" s="891" t="s">
        <v>6274</v>
      </c>
      <c r="D2853" s="892">
        <v>3312.75</v>
      </c>
    </row>
    <row r="2854" spans="1:4">
      <c r="A2854" s="891" t="s">
        <v>6276</v>
      </c>
      <c r="B2854" s="891" t="s">
        <v>6277</v>
      </c>
      <c r="C2854" s="891" t="s">
        <v>6276</v>
      </c>
      <c r="D2854" s="892">
        <v>2184</v>
      </c>
    </row>
    <row r="2855" spans="1:4">
      <c r="A2855" s="891" t="s">
        <v>6278</v>
      </c>
      <c r="B2855" s="891" t="s">
        <v>6279</v>
      </c>
      <c r="C2855" s="891" t="s">
        <v>6278</v>
      </c>
      <c r="D2855" s="892">
        <v>2212.35</v>
      </c>
    </row>
    <row r="2856" spans="1:4">
      <c r="A2856" s="891" t="s">
        <v>6838</v>
      </c>
      <c r="B2856" s="891" t="s">
        <v>6280</v>
      </c>
      <c r="C2856" s="891" t="s">
        <v>6838</v>
      </c>
      <c r="D2856" s="892">
        <v>2546.25</v>
      </c>
    </row>
    <row r="2857" spans="1:4">
      <c r="A2857" s="891" t="s">
        <v>6281</v>
      </c>
      <c r="B2857" s="891" t="s">
        <v>6282</v>
      </c>
      <c r="C2857" s="891" t="s">
        <v>6281</v>
      </c>
      <c r="D2857" s="892">
        <v>3544.8</v>
      </c>
    </row>
    <row r="2858" spans="1:4">
      <c r="A2858" s="891" t="s">
        <v>6283</v>
      </c>
      <c r="B2858" s="891" t="s">
        <v>6284</v>
      </c>
      <c r="C2858" s="891" t="s">
        <v>6283</v>
      </c>
      <c r="D2858" s="892">
        <v>2211.3000000000002</v>
      </c>
    </row>
    <row r="2859" spans="1:4">
      <c r="A2859" s="891" t="s">
        <v>6285</v>
      </c>
      <c r="B2859" s="891" t="s">
        <v>6286</v>
      </c>
      <c r="C2859" s="891" t="s">
        <v>6285</v>
      </c>
      <c r="D2859" s="892">
        <v>1551.9</v>
      </c>
    </row>
    <row r="2860" spans="1:4">
      <c r="A2860" s="891" t="s">
        <v>6287</v>
      </c>
      <c r="B2860" s="891" t="s">
        <v>6288</v>
      </c>
      <c r="C2860" s="891" t="s">
        <v>6287</v>
      </c>
      <c r="D2860" s="892">
        <v>3038.7</v>
      </c>
    </row>
    <row r="2861" spans="1:4">
      <c r="A2861" s="891" t="s">
        <v>6289</v>
      </c>
      <c r="B2861" s="891" t="s">
        <v>6290</v>
      </c>
      <c r="C2861" s="891" t="s">
        <v>6289</v>
      </c>
      <c r="D2861" s="892">
        <v>1995</v>
      </c>
    </row>
    <row r="2862" spans="1:4">
      <c r="A2862" s="891" t="s">
        <v>6291</v>
      </c>
      <c r="B2862" s="891" t="s">
        <v>6292</v>
      </c>
      <c r="C2862" s="891" t="s">
        <v>6291</v>
      </c>
      <c r="D2862" s="892">
        <v>2766.75</v>
      </c>
    </row>
    <row r="2863" spans="1:4">
      <c r="A2863" s="891" t="s">
        <v>6293</v>
      </c>
      <c r="B2863" s="891" t="s">
        <v>6294</v>
      </c>
      <c r="C2863" s="891" t="s">
        <v>6293</v>
      </c>
      <c r="D2863" s="892">
        <v>2766.75</v>
      </c>
    </row>
    <row r="2864" spans="1:4">
      <c r="A2864" s="891" t="s">
        <v>6295</v>
      </c>
      <c r="B2864" s="891" t="s">
        <v>6296</v>
      </c>
      <c r="C2864" s="891" t="s">
        <v>6295</v>
      </c>
      <c r="D2864" s="892">
        <v>3701.25</v>
      </c>
    </row>
    <row r="2865" spans="1:4">
      <c r="A2865" s="891" t="s">
        <v>6297</v>
      </c>
      <c r="B2865" s="891" t="s">
        <v>6298</v>
      </c>
      <c r="C2865" s="891" t="s">
        <v>6297</v>
      </c>
      <c r="D2865" s="892">
        <v>4958.1000000000004</v>
      </c>
    </row>
    <row r="2866" spans="1:4">
      <c r="A2866" s="891" t="s">
        <v>6299</v>
      </c>
      <c r="B2866" s="891" t="s">
        <v>6300</v>
      </c>
      <c r="C2866" s="891" t="s">
        <v>6299</v>
      </c>
      <c r="D2866" s="892">
        <v>5463.15</v>
      </c>
    </row>
    <row r="2867" spans="1:4">
      <c r="A2867" s="891" t="s">
        <v>6301</v>
      </c>
      <c r="B2867" s="891" t="s">
        <v>6302</v>
      </c>
      <c r="C2867" s="891" t="s">
        <v>6301</v>
      </c>
      <c r="D2867" s="892">
        <v>5810.7</v>
      </c>
    </row>
    <row r="2868" spans="1:4">
      <c r="A2868" s="891" t="s">
        <v>6303</v>
      </c>
      <c r="B2868" s="891" t="s">
        <v>6304</v>
      </c>
      <c r="C2868" s="891" t="s">
        <v>6303</v>
      </c>
      <c r="D2868" s="892">
        <v>3962.7</v>
      </c>
    </row>
    <row r="2869" spans="1:4">
      <c r="A2869" s="891" t="s">
        <v>6305</v>
      </c>
      <c r="B2869" s="891" t="s">
        <v>6306</v>
      </c>
      <c r="C2869" s="891" t="s">
        <v>6305</v>
      </c>
      <c r="D2869" s="892">
        <v>5575.5</v>
      </c>
    </row>
    <row r="2870" spans="1:4">
      <c r="A2870" s="891" t="s">
        <v>6307</v>
      </c>
      <c r="B2870" s="891" t="s">
        <v>6308</v>
      </c>
      <c r="C2870" s="891" t="s">
        <v>6307</v>
      </c>
      <c r="D2870" s="892">
        <v>6142.5</v>
      </c>
    </row>
    <row r="2871" spans="1:4">
      <c r="A2871" s="891" t="s">
        <v>6362</v>
      </c>
      <c r="B2871" s="891" t="s">
        <v>6363</v>
      </c>
      <c r="C2871" s="891" t="s">
        <v>6362</v>
      </c>
      <c r="D2871" s="892">
        <v>3.15</v>
      </c>
    </row>
    <row r="2872" spans="1:4">
      <c r="A2872" s="891" t="s">
        <v>6364</v>
      </c>
      <c r="B2872" s="891" t="s">
        <v>6365</v>
      </c>
      <c r="C2872" s="891" t="s">
        <v>6364</v>
      </c>
      <c r="D2872" s="892">
        <v>4.2</v>
      </c>
    </row>
    <row r="2873" spans="1:4">
      <c r="A2873" s="891" t="s">
        <v>6366</v>
      </c>
      <c r="B2873" s="891" t="s">
        <v>6367</v>
      </c>
      <c r="C2873" s="891" t="s">
        <v>6366</v>
      </c>
      <c r="D2873" s="892">
        <v>774.9</v>
      </c>
    </row>
    <row r="2874" spans="1:4">
      <c r="A2874" s="891" t="s">
        <v>6368</v>
      </c>
      <c r="B2874" s="891" t="s">
        <v>6369</v>
      </c>
      <c r="C2874" s="891" t="s">
        <v>6368</v>
      </c>
      <c r="D2874" s="892">
        <v>12186.3</v>
      </c>
    </row>
    <row r="2875" spans="1:4">
      <c r="A2875" s="891" t="s">
        <v>8757</v>
      </c>
      <c r="B2875" s="891" t="s">
        <v>8758</v>
      </c>
      <c r="C2875" s="891" t="s">
        <v>8757</v>
      </c>
      <c r="D2875" s="892">
        <v>30691.65</v>
      </c>
    </row>
    <row r="2876" spans="1:4">
      <c r="A2876" s="891" t="s">
        <v>6370</v>
      </c>
      <c r="B2876" s="891" t="s">
        <v>6371</v>
      </c>
      <c r="C2876" s="891" t="s">
        <v>6370</v>
      </c>
      <c r="D2876" s="892">
        <v>2281.65</v>
      </c>
    </row>
    <row r="2877" spans="1:4">
      <c r="A2877" s="891" t="s">
        <v>6372</v>
      </c>
      <c r="B2877" s="891" t="s">
        <v>6373</v>
      </c>
      <c r="C2877" s="891" t="s">
        <v>6372</v>
      </c>
      <c r="D2877" s="892">
        <v>2530.5</v>
      </c>
    </row>
    <row r="2878" spans="1:4">
      <c r="A2878" s="891" t="s">
        <v>6374</v>
      </c>
      <c r="B2878" s="891" t="s">
        <v>6375</v>
      </c>
      <c r="C2878" s="891" t="s">
        <v>6374</v>
      </c>
      <c r="D2878" s="892">
        <v>3172.05</v>
      </c>
    </row>
    <row r="2879" spans="1:4">
      <c r="A2879" s="891" t="s">
        <v>8759</v>
      </c>
      <c r="B2879" s="891" t="s">
        <v>8760</v>
      </c>
      <c r="C2879" s="891" t="s">
        <v>8759</v>
      </c>
      <c r="D2879" s="892">
        <v>35323.53</v>
      </c>
    </row>
    <row r="2880" spans="1:4">
      <c r="A2880" s="891" t="s">
        <v>6376</v>
      </c>
      <c r="B2880" s="891" t="s">
        <v>6377</v>
      </c>
      <c r="C2880" s="891" t="s">
        <v>6376</v>
      </c>
      <c r="D2880" s="892">
        <v>3513.3</v>
      </c>
    </row>
    <row r="2881" spans="1:4">
      <c r="A2881" s="891" t="s">
        <v>6378</v>
      </c>
      <c r="B2881" s="891" t="s">
        <v>6379</v>
      </c>
      <c r="C2881" s="891" t="s">
        <v>6378</v>
      </c>
      <c r="D2881" s="892">
        <v>3953.25</v>
      </c>
    </row>
    <row r="2882" spans="1:4">
      <c r="A2882" s="891" t="s">
        <v>6380</v>
      </c>
      <c r="B2882" s="891" t="s">
        <v>6381</v>
      </c>
      <c r="C2882" s="891" t="s">
        <v>6380</v>
      </c>
      <c r="D2882" s="892">
        <v>1084.6500000000001</v>
      </c>
    </row>
    <row r="2883" spans="1:4">
      <c r="A2883" s="891" t="s">
        <v>6382</v>
      </c>
      <c r="B2883" s="891" t="s">
        <v>6383</v>
      </c>
      <c r="C2883" s="891" t="s">
        <v>6382</v>
      </c>
      <c r="D2883" s="892">
        <v>1195.95</v>
      </c>
    </row>
    <row r="2884" spans="1:4">
      <c r="A2884" s="891" t="s">
        <v>6384</v>
      </c>
      <c r="B2884" s="891" t="s">
        <v>6385</v>
      </c>
      <c r="C2884" s="891" t="s">
        <v>6384</v>
      </c>
      <c r="D2884" s="892">
        <v>1360.8</v>
      </c>
    </row>
    <row r="2885" spans="1:4">
      <c r="A2885" s="891" t="s">
        <v>6386</v>
      </c>
      <c r="B2885" s="891" t="s">
        <v>6387</v>
      </c>
      <c r="C2885" s="891" t="s">
        <v>6386</v>
      </c>
      <c r="D2885" s="892">
        <v>2032.8</v>
      </c>
    </row>
    <row r="2886" spans="1:4">
      <c r="A2886" s="891" t="s">
        <v>6388</v>
      </c>
      <c r="B2886" s="891" t="s">
        <v>6389</v>
      </c>
      <c r="C2886" s="891" t="s">
        <v>6388</v>
      </c>
      <c r="D2886" s="892">
        <v>2448.6</v>
      </c>
    </row>
    <row r="2887" spans="1:4">
      <c r="A2887" s="891" t="s">
        <v>6390</v>
      </c>
      <c r="B2887" s="891" t="s">
        <v>6391</v>
      </c>
      <c r="C2887" s="891" t="s">
        <v>6390</v>
      </c>
      <c r="D2887" s="892">
        <v>3400.95</v>
      </c>
    </row>
    <row r="2888" spans="1:4">
      <c r="A2888" s="891" t="s">
        <v>6392</v>
      </c>
      <c r="B2888" s="891" t="s">
        <v>6393</v>
      </c>
      <c r="C2888" s="891" t="s">
        <v>6392</v>
      </c>
      <c r="D2888" s="892">
        <v>88200</v>
      </c>
    </row>
    <row r="2889" spans="1:4">
      <c r="A2889" s="891" t="s">
        <v>6394</v>
      </c>
      <c r="B2889" s="891" t="s">
        <v>6395</v>
      </c>
      <c r="C2889" s="891" t="s">
        <v>6394</v>
      </c>
      <c r="D2889" s="892">
        <v>1803.9</v>
      </c>
    </row>
    <row r="2890" spans="1:4">
      <c r="A2890" s="891" t="s">
        <v>6396</v>
      </c>
      <c r="B2890" s="891" t="s">
        <v>6397</v>
      </c>
      <c r="C2890" s="891" t="s">
        <v>6396</v>
      </c>
      <c r="D2890" s="892">
        <v>421.05</v>
      </c>
    </row>
    <row r="2891" spans="1:4">
      <c r="A2891" s="891" t="s">
        <v>6398</v>
      </c>
      <c r="B2891" s="891" t="s">
        <v>6399</v>
      </c>
      <c r="C2891" s="891" t="s">
        <v>6398</v>
      </c>
      <c r="D2891" s="892">
        <v>862.05</v>
      </c>
    </row>
    <row r="2892" spans="1:4">
      <c r="A2892" s="891" t="s">
        <v>8783</v>
      </c>
      <c r="B2892" s="891" t="s">
        <v>6400</v>
      </c>
      <c r="C2892" s="891" t="s">
        <v>8783</v>
      </c>
      <c r="D2892" s="892">
        <v>26906.74</v>
      </c>
    </row>
    <row r="2893" spans="1:4">
      <c r="A2893" s="891" t="s">
        <v>6401</v>
      </c>
      <c r="B2893" s="891" t="s">
        <v>6402</v>
      </c>
      <c r="C2893" s="891" t="s">
        <v>6401</v>
      </c>
      <c r="D2893" s="892">
        <v>1492.05</v>
      </c>
    </row>
    <row r="2894" spans="1:4">
      <c r="A2894" s="891" t="s">
        <v>8761</v>
      </c>
      <c r="B2894" s="891" t="s">
        <v>8762</v>
      </c>
      <c r="C2894" s="891" t="s">
        <v>8761</v>
      </c>
      <c r="D2894" s="892">
        <v>20460.68</v>
      </c>
    </row>
    <row r="2895" spans="1:4">
      <c r="A2895" s="891" t="s">
        <v>8763</v>
      </c>
      <c r="B2895" s="891" t="s">
        <v>8764</v>
      </c>
      <c r="C2895" s="891" t="s">
        <v>8763</v>
      </c>
      <c r="D2895" s="892">
        <v>16572.990000000002</v>
      </c>
    </row>
    <row r="2896" spans="1:4">
      <c r="A2896" s="891" t="s">
        <v>6403</v>
      </c>
      <c r="B2896" s="891" t="s">
        <v>6404</v>
      </c>
      <c r="C2896" s="891" t="s">
        <v>6403</v>
      </c>
      <c r="D2896" s="892">
        <v>741.3</v>
      </c>
    </row>
    <row r="2897" spans="1:4">
      <c r="A2897" s="891" t="s">
        <v>6405</v>
      </c>
      <c r="B2897" s="891" t="s">
        <v>6406</v>
      </c>
      <c r="C2897" s="891" t="s">
        <v>6405</v>
      </c>
      <c r="D2897" s="892">
        <v>1053.1500000000001</v>
      </c>
    </row>
    <row r="2898" spans="1:4">
      <c r="A2898" s="891" t="s">
        <v>6407</v>
      </c>
      <c r="B2898" s="891" t="s">
        <v>6408</v>
      </c>
      <c r="C2898" s="891" t="s">
        <v>6407</v>
      </c>
      <c r="D2898" s="892">
        <v>1263.1500000000001</v>
      </c>
    </row>
    <row r="2899" spans="1:4">
      <c r="A2899" s="891" t="s">
        <v>6409</v>
      </c>
      <c r="B2899" s="891" t="s">
        <v>6410</v>
      </c>
      <c r="C2899" s="891" t="s">
        <v>6409</v>
      </c>
      <c r="D2899" s="892">
        <v>1983.45</v>
      </c>
    </row>
    <row r="2900" spans="1:4">
      <c r="A2900" s="891" t="s">
        <v>6411</v>
      </c>
      <c r="B2900" s="891" t="s">
        <v>6412</v>
      </c>
      <c r="C2900" s="891" t="s">
        <v>6411</v>
      </c>
      <c r="D2900" s="892">
        <v>720.3</v>
      </c>
    </row>
    <row r="2901" spans="1:4">
      <c r="A2901" s="891" t="s">
        <v>6413</v>
      </c>
      <c r="B2901" s="891" t="s">
        <v>6414</v>
      </c>
      <c r="C2901" s="891" t="s">
        <v>6413</v>
      </c>
      <c r="D2901" s="892">
        <v>1977.15</v>
      </c>
    </row>
    <row r="2902" spans="1:4">
      <c r="A2902" s="891" t="s">
        <v>6415</v>
      </c>
      <c r="B2902" s="891" t="s">
        <v>6416</v>
      </c>
      <c r="C2902" s="891" t="s">
        <v>6415</v>
      </c>
      <c r="D2902" s="892">
        <v>3168.9</v>
      </c>
    </row>
    <row r="2903" spans="1:4">
      <c r="A2903" s="891" t="s">
        <v>6417</v>
      </c>
      <c r="B2903" s="891" t="s">
        <v>6418</v>
      </c>
      <c r="C2903" s="891" t="s">
        <v>6417</v>
      </c>
      <c r="D2903" s="892">
        <v>1851.15</v>
      </c>
    </row>
    <row r="2904" spans="1:4">
      <c r="A2904" s="891" t="s">
        <v>6419</v>
      </c>
      <c r="B2904" s="891" t="s">
        <v>6420</v>
      </c>
      <c r="C2904" s="891" t="s">
        <v>6419</v>
      </c>
      <c r="D2904" s="892">
        <v>1274.7</v>
      </c>
    </row>
    <row r="2905" spans="1:4">
      <c r="A2905" s="891" t="s">
        <v>6421</v>
      </c>
      <c r="B2905" s="891" t="s">
        <v>6422</v>
      </c>
      <c r="C2905" s="891" t="s">
        <v>6421</v>
      </c>
      <c r="D2905" s="892">
        <v>1835.4</v>
      </c>
    </row>
    <row r="2906" spans="1:4">
      <c r="A2906" s="891" t="s">
        <v>6423</v>
      </c>
      <c r="B2906" s="891" t="s">
        <v>6424</v>
      </c>
      <c r="C2906" s="891" t="s">
        <v>6423</v>
      </c>
      <c r="D2906" s="892">
        <v>1177.05</v>
      </c>
    </row>
    <row r="2907" spans="1:4">
      <c r="A2907" s="891" t="s">
        <v>6425</v>
      </c>
      <c r="B2907" s="891" t="s">
        <v>6426</v>
      </c>
      <c r="C2907" s="891" t="s">
        <v>6425</v>
      </c>
      <c r="D2907" s="892">
        <v>995.4</v>
      </c>
    </row>
    <row r="2908" spans="1:4">
      <c r="A2908" s="891" t="s">
        <v>6427</v>
      </c>
      <c r="B2908" s="891" t="s">
        <v>6428</v>
      </c>
      <c r="C2908" s="891" t="s">
        <v>6427</v>
      </c>
      <c r="D2908" s="892">
        <v>1947.75</v>
      </c>
    </row>
    <row r="2909" spans="1:4">
      <c r="A2909" s="891" t="s">
        <v>6429</v>
      </c>
      <c r="B2909" s="891" t="s">
        <v>6430</v>
      </c>
      <c r="C2909" s="891" t="s">
        <v>6429</v>
      </c>
      <c r="D2909" s="892">
        <v>801.15</v>
      </c>
    </row>
    <row r="2910" spans="1:4">
      <c r="A2910" s="891" t="s">
        <v>6431</v>
      </c>
      <c r="B2910" s="891" t="s">
        <v>6432</v>
      </c>
      <c r="C2910" s="891" t="s">
        <v>6431</v>
      </c>
      <c r="D2910" s="892">
        <v>3339</v>
      </c>
    </row>
    <row r="2911" spans="1:4">
      <c r="A2911" s="891" t="s">
        <v>6433</v>
      </c>
      <c r="B2911" s="891" t="s">
        <v>6434</v>
      </c>
      <c r="C2911" s="891" t="s">
        <v>6433</v>
      </c>
      <c r="D2911" s="892">
        <v>1202.25</v>
      </c>
    </row>
    <row r="2912" spans="1:4">
      <c r="A2912" s="891" t="s">
        <v>6435</v>
      </c>
      <c r="B2912" s="891" t="s">
        <v>6436</v>
      </c>
      <c r="C2912" s="891" t="s">
        <v>6435</v>
      </c>
      <c r="D2912" s="892">
        <v>7019.25</v>
      </c>
    </row>
    <row r="2913" spans="1:4">
      <c r="A2913" s="891" t="s">
        <v>6437</v>
      </c>
      <c r="B2913" s="891" t="s">
        <v>6438</v>
      </c>
      <c r="C2913" s="891" t="s">
        <v>6437</v>
      </c>
      <c r="D2913" s="892">
        <v>2364.6</v>
      </c>
    </row>
    <row r="2914" spans="1:4">
      <c r="A2914" s="891" t="s">
        <v>6439</v>
      </c>
      <c r="B2914" s="891" t="s">
        <v>6440</v>
      </c>
      <c r="C2914" s="891" t="s">
        <v>6439</v>
      </c>
      <c r="D2914" s="892">
        <v>3271.8</v>
      </c>
    </row>
    <row r="2915" spans="1:4">
      <c r="A2915" s="891" t="s">
        <v>6441</v>
      </c>
      <c r="B2915" s="891" t="s">
        <v>6442</v>
      </c>
      <c r="C2915" s="891" t="s">
        <v>6441</v>
      </c>
      <c r="D2915" s="892">
        <v>1685.25</v>
      </c>
    </row>
    <row r="2916" spans="1:4">
      <c r="A2916" s="891" t="s">
        <v>6443</v>
      </c>
      <c r="B2916" s="891" t="s">
        <v>6444</v>
      </c>
      <c r="C2916" s="891" t="s">
        <v>6443</v>
      </c>
      <c r="D2916" s="892">
        <v>2510.5500000000002</v>
      </c>
    </row>
    <row r="2917" spans="1:4">
      <c r="A2917" s="891" t="s">
        <v>8765</v>
      </c>
      <c r="B2917" s="891" t="s">
        <v>8766</v>
      </c>
      <c r="C2917" s="891" t="s">
        <v>8765</v>
      </c>
      <c r="D2917" s="892">
        <v>27023.54</v>
      </c>
    </row>
    <row r="2918" spans="1:4">
      <c r="A2918" s="891" t="s">
        <v>8767</v>
      </c>
      <c r="B2918" s="891" t="s">
        <v>8768</v>
      </c>
      <c r="C2918" s="891" t="s">
        <v>8767</v>
      </c>
      <c r="D2918" s="892">
        <v>46963.12</v>
      </c>
    </row>
    <row r="2919" spans="1:4">
      <c r="A2919" s="891" t="s">
        <v>6445</v>
      </c>
      <c r="B2919" s="891" t="s">
        <v>6446</v>
      </c>
      <c r="C2919" s="891" t="s">
        <v>6445</v>
      </c>
      <c r="D2919" s="892">
        <v>2185.0500000000002</v>
      </c>
    </row>
    <row r="2920" spans="1:4">
      <c r="A2920" s="891" t="s">
        <v>8786</v>
      </c>
      <c r="B2920" s="891" t="s">
        <v>8787</v>
      </c>
      <c r="C2920" s="891" t="s">
        <v>8786</v>
      </c>
      <c r="D2920" s="892">
        <v>151610.57999999999</v>
      </c>
    </row>
    <row r="2921" spans="1:4">
      <c r="A2921" s="891" t="s">
        <v>6447</v>
      </c>
      <c r="B2921" s="891" t="s">
        <v>6448</v>
      </c>
      <c r="C2921" s="891" t="s">
        <v>6447</v>
      </c>
      <c r="D2921" s="892">
        <v>1606.5</v>
      </c>
    </row>
    <row r="2922" spans="1:4">
      <c r="A2922" s="891" t="s">
        <v>6449</v>
      </c>
      <c r="B2922" s="891" t="s">
        <v>6450</v>
      </c>
      <c r="C2922" s="891" t="s">
        <v>6449</v>
      </c>
      <c r="D2922" s="892">
        <v>1476.3</v>
      </c>
    </row>
    <row r="2923" spans="1:4">
      <c r="A2923" s="891" t="s">
        <v>6451</v>
      </c>
      <c r="B2923" s="891" t="s">
        <v>6452</v>
      </c>
      <c r="C2923" s="891" t="s">
        <v>6451</v>
      </c>
      <c r="D2923" s="892">
        <v>1089.9000000000001</v>
      </c>
    </row>
    <row r="2924" spans="1:4">
      <c r="A2924" s="891" t="s">
        <v>8769</v>
      </c>
      <c r="B2924" s="891" t="s">
        <v>8770</v>
      </c>
      <c r="C2924" s="891" t="s">
        <v>8769</v>
      </c>
      <c r="D2924" s="892">
        <v>31849.62</v>
      </c>
    </row>
    <row r="2925" spans="1:4">
      <c r="A2925" s="891" t="s">
        <v>8771</v>
      </c>
      <c r="B2925" s="891" t="s">
        <v>6453</v>
      </c>
      <c r="C2925" s="891" t="s">
        <v>8771</v>
      </c>
      <c r="D2925" s="892">
        <v>57134.38</v>
      </c>
    </row>
    <row r="2926" spans="1:4">
      <c r="A2926" s="891" t="s">
        <v>6454</v>
      </c>
      <c r="B2926" s="891" t="s">
        <v>6455</v>
      </c>
      <c r="C2926" s="891" t="s">
        <v>6454</v>
      </c>
      <c r="D2926" s="892">
        <v>2825.55</v>
      </c>
    </row>
    <row r="2927" spans="1:4">
      <c r="A2927" s="891" t="s">
        <v>6456</v>
      </c>
      <c r="B2927" s="891" t="s">
        <v>6457</v>
      </c>
      <c r="C2927" s="891" t="s">
        <v>6456</v>
      </c>
      <c r="D2927" s="892">
        <v>1653.75</v>
      </c>
    </row>
    <row r="2928" spans="1:4">
      <c r="A2928" s="891" t="s">
        <v>6458</v>
      </c>
      <c r="B2928" s="891" t="s">
        <v>6459</v>
      </c>
      <c r="C2928" s="891" t="s">
        <v>6458</v>
      </c>
      <c r="D2928" s="892">
        <v>2731.05</v>
      </c>
    </row>
    <row r="2929" spans="1:4">
      <c r="A2929" s="891" t="s">
        <v>6460</v>
      </c>
      <c r="B2929" s="891" t="s">
        <v>6461</v>
      </c>
      <c r="C2929" s="891" t="s">
        <v>6460</v>
      </c>
      <c r="D2929" s="892">
        <v>2694.3</v>
      </c>
    </row>
    <row r="2930" spans="1:4">
      <c r="A2930" s="891" t="s">
        <v>8772</v>
      </c>
      <c r="B2930" s="891" t="s">
        <v>6462</v>
      </c>
      <c r="C2930" s="891" t="s">
        <v>8772</v>
      </c>
      <c r="D2930" s="892">
        <v>52115.91</v>
      </c>
    </row>
    <row r="2931" spans="1:4">
      <c r="A2931" s="891" t="s">
        <v>8773</v>
      </c>
      <c r="B2931" s="891" t="s">
        <v>8774</v>
      </c>
      <c r="C2931" s="891" t="s">
        <v>8773</v>
      </c>
      <c r="D2931" s="892">
        <v>45234.52</v>
      </c>
    </row>
    <row r="2932" spans="1:4">
      <c r="A2932" s="891" t="s">
        <v>8775</v>
      </c>
      <c r="B2932" s="891" t="s">
        <v>8776</v>
      </c>
      <c r="C2932" s="891" t="s">
        <v>8775</v>
      </c>
      <c r="D2932" s="892">
        <v>50186.559999999998</v>
      </c>
    </row>
    <row r="2933" spans="1:4">
      <c r="A2933" s="891" t="s">
        <v>8777</v>
      </c>
      <c r="B2933" s="891" t="s">
        <v>8778</v>
      </c>
      <c r="C2933" s="891" t="s">
        <v>8777</v>
      </c>
      <c r="D2933" s="892">
        <v>21232.78</v>
      </c>
    </row>
    <row r="2934" spans="1:4">
      <c r="A2934" s="891" t="s">
        <v>6463</v>
      </c>
      <c r="B2934" s="891" t="s">
        <v>6464</v>
      </c>
      <c r="C2934" s="891" t="s">
        <v>6463</v>
      </c>
      <c r="D2934" s="892">
        <v>824.25</v>
      </c>
    </row>
    <row r="2935" spans="1:4">
      <c r="A2935" s="891" t="s">
        <v>6465</v>
      </c>
      <c r="B2935" s="891" t="s">
        <v>6466</v>
      </c>
      <c r="C2935" s="891" t="s">
        <v>6465</v>
      </c>
      <c r="D2935" s="892">
        <v>1442.7</v>
      </c>
    </row>
    <row r="2936" spans="1:4">
      <c r="A2936" s="891" t="s">
        <v>6467</v>
      </c>
      <c r="B2936" s="891" t="s">
        <v>6468</v>
      </c>
      <c r="C2936" s="891" t="s">
        <v>6467</v>
      </c>
      <c r="D2936" s="892">
        <v>1331.4</v>
      </c>
    </row>
    <row r="2937" spans="1:4">
      <c r="A2937" s="891" t="s">
        <v>6469</v>
      </c>
      <c r="B2937" s="891" t="s">
        <v>6470</v>
      </c>
      <c r="C2937" s="891" t="s">
        <v>6469</v>
      </c>
      <c r="D2937" s="892">
        <v>5226244.8</v>
      </c>
    </row>
    <row r="2938" spans="1:4">
      <c r="A2938" s="891" t="s">
        <v>6471</v>
      </c>
      <c r="B2938" s="891" t="s">
        <v>6472</v>
      </c>
      <c r="C2938" s="891" t="s">
        <v>6471</v>
      </c>
      <c r="D2938" s="892">
        <v>312.89999999999998</v>
      </c>
    </row>
    <row r="2939" spans="1:4">
      <c r="A2939" s="891" t="s">
        <v>6473</v>
      </c>
      <c r="B2939" s="891" t="s">
        <v>6474</v>
      </c>
      <c r="C2939" s="891" t="s">
        <v>6473</v>
      </c>
      <c r="D2939" s="892">
        <v>1.57</v>
      </c>
    </row>
    <row r="2940" spans="1:4">
      <c r="A2940" s="891" t="s">
        <v>9152</v>
      </c>
      <c r="B2940" s="891" t="s">
        <v>6475</v>
      </c>
      <c r="C2940" s="891" t="s">
        <v>9152</v>
      </c>
      <c r="D2940" s="892">
        <v>157500</v>
      </c>
    </row>
    <row r="2941" spans="1:4">
      <c r="A2941" s="891" t="s">
        <v>6476</v>
      </c>
      <c r="B2941" s="891" t="s">
        <v>6477</v>
      </c>
      <c r="C2941" s="891" t="s">
        <v>6476</v>
      </c>
      <c r="D2941" s="892">
        <v>0.01</v>
      </c>
    </row>
    <row r="2942" spans="1:4">
      <c r="A2942" s="891" t="s">
        <v>6478</v>
      </c>
      <c r="B2942" s="891" t="s">
        <v>6479</v>
      </c>
      <c r="C2942" s="891" t="s">
        <v>6478</v>
      </c>
      <c r="D2942" s="892">
        <v>0.01</v>
      </c>
    </row>
    <row r="2943" spans="1:4">
      <c r="A2943" s="891" t="s">
        <v>6480</v>
      </c>
      <c r="B2943" s="891" t="s">
        <v>6481</v>
      </c>
      <c r="C2943" s="891" t="s">
        <v>6480</v>
      </c>
      <c r="D2943" s="892">
        <v>0.01</v>
      </c>
    </row>
  </sheetData>
  <autoFilter ref="A1:D2812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11</vt:i4>
      </vt:variant>
    </vt:vector>
  </HeadingPairs>
  <TitlesOfParts>
    <vt:vector size="23" baseType="lpstr">
      <vt:lpstr>INICIO</vt:lpstr>
      <vt:lpstr>TOTAL</vt:lpstr>
      <vt:lpstr>FRAM</vt:lpstr>
      <vt:lpstr>VINTO</vt:lpstr>
      <vt:lpstr>OSRAM</vt:lpstr>
      <vt:lpstr>NEOLUX</vt:lpstr>
      <vt:lpstr>TRICO</vt:lpstr>
      <vt:lpstr>WILLARD</vt:lpstr>
      <vt:lpstr>referencias</vt:lpstr>
      <vt:lpstr>TRIDON</vt:lpstr>
      <vt:lpstr>LISTA PARA IMPRIMIR</vt:lpstr>
      <vt:lpstr>crudo</vt:lpstr>
      <vt:lpstr>FRAM!Área_de_impresión</vt:lpstr>
      <vt:lpstr>NEOLUX!Área_de_impresión</vt:lpstr>
      <vt:lpstr>OSRAM!Área_de_impresión</vt:lpstr>
      <vt:lpstr>TOTAL!Área_de_impresión</vt:lpstr>
      <vt:lpstr>TRICO!Área_de_impresión</vt:lpstr>
      <vt:lpstr>TRIDON!Área_de_impresión</vt:lpstr>
      <vt:lpstr>VINTO!Área_de_impresión</vt:lpstr>
      <vt:lpstr>WILLARD!Área_de_impresión</vt:lpstr>
      <vt:lpstr>NEOLUX!Títulos_a_imprimir</vt:lpstr>
      <vt:lpstr>TOTAL!Títulos_a_imprimir</vt:lpstr>
      <vt:lpstr>WILLARD!Títulos_a_imprimir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Yannni .</dc:creator>
  <cp:lastModifiedBy>Juan Manuel</cp:lastModifiedBy>
  <cp:lastPrinted>2025-12-30T18:47:38Z</cp:lastPrinted>
  <dcterms:created xsi:type="dcterms:W3CDTF">2015-08-06T11:43:19Z</dcterms:created>
  <dcterms:modified xsi:type="dcterms:W3CDTF">2026-04-01T20:44:14Z</dcterms:modified>
</cp:coreProperties>
</file>