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<sst xmlns="http://schemas.openxmlformats.org/spreadsheetml/2006/main" count="32" uniqueCount="26">
  <si>
    <t>Product</t>
  </si>
  <si>
    <t>Link</t>
  </si>
  <si>
    <t>Quantity</t>
  </si>
  <si>
    <t>Status</t>
  </si>
  <si>
    <t>Unit Price</t>
  </si>
  <si>
    <t>Extras</t>
  </si>
  <si>
    <t>Total cost</t>
  </si>
  <si>
    <t>Check</t>
  </si>
  <si>
    <t>MQ135</t>
  </si>
  <si>
    <t>Sensor De Gas Mq135 Nh3 Nox Co2 Alcohol Benzeno Humo – Candy-HO</t>
  </si>
  <si>
    <t>Recibido</t>
  </si>
  <si>
    <t>MQ4</t>
  </si>
  <si>
    <t>Sensor MQ4</t>
  </si>
  <si>
    <t>Gp2y1010au0f</t>
  </si>
  <si>
    <t>Sensor de polvo</t>
  </si>
  <si>
    <t>Gps Gy-neo6mv2</t>
  </si>
  <si>
    <t>Modulo GPS</t>
  </si>
  <si>
    <t xml:space="preserve">Batería 3.7v 1200mah </t>
  </si>
  <si>
    <t>Bateria</t>
  </si>
  <si>
    <t>MQ131</t>
  </si>
  <si>
    <t>Sensor de ozono MQ131</t>
  </si>
  <si>
    <t>En camino</t>
  </si>
  <si>
    <t>Modulo cargador TP4056</t>
  </si>
  <si>
    <t>Vendedor (Cordoba)</t>
  </si>
  <si>
    <t>-</t>
  </si>
  <si>
    <t>Fuente Step-Up MT3608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</si>
</sst>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111827"/>
      <name val="&quot;Söhne Mono&quot;"/>
    </font>
    <font>
      <b/>
      <sz val="11.0"/>
      <color rgb="FF555555"/>
      <name val="&quot;Open Sans&quot;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7F7F8"/>
        <bgColor rgb="FFF7F7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3" numFmtId="0" xfId="0" applyAlignment="1" applyFill="1" applyFont="1">
      <alignment horizontal="left"/>
    </xf>
    <xf borderId="0" fillId="0" fontId="1" numFmtId="0" xfId="0" applyFont="1"/>
    <xf borderId="0" fillId="3" fontId="4" numFmtId="4" xfId="0" applyAlignment="1" applyFill="1" applyFont="1" applyNumberFormat="1">
      <alignment horizontal="left" readingOrder="0"/>
    </xf>
    <xf borderId="0" fillId="2" fontId="3" numFmtId="4" xfId="0" applyAlignment="1" applyFont="1" applyNumberFormat="1">
      <alignment horizontal="left"/>
    </xf>
    <xf borderId="0" fillId="3" fontId="0" numFmtId="3" xfId="0" applyAlignment="1" applyFont="1" applyNumberFormat="1">
      <alignment horizontal="right" readingOrder="0"/>
    </xf>
    <xf borderId="0" fillId="2" fontId="3" numFmtId="3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ndy-ho.com/producto/sensor-de-gas-mq135-nh3-nox-co2-alcohol-benzeno-humo/" TargetMode="External"/><Relationship Id="rId2" Type="http://schemas.openxmlformats.org/officeDocument/2006/relationships/hyperlink" Target="https://candy-ho.com/producto/modulo-detector-sensor-mq4-gas-natural-metano-arduino/" TargetMode="External"/><Relationship Id="rId3" Type="http://schemas.openxmlformats.org/officeDocument/2006/relationships/hyperlink" Target="https://candy-ho.com/producto/modulo-sensor-optico-de-polvo-sharp-gp2y1010au0f-arduino-arm/" TargetMode="External"/><Relationship Id="rId4" Type="http://schemas.openxmlformats.org/officeDocument/2006/relationships/hyperlink" Target="https://candy-ho.com/producto/modulo-gps-gy-neo6mv2-con-antena-arduino-pic-avr-raspberry/" TargetMode="External"/><Relationship Id="rId5" Type="http://schemas.openxmlformats.org/officeDocument/2006/relationships/hyperlink" Target="https://candy-ho.com/producto/bateria-litio-polimero-lipo-3-7v-1200mah-drones-helicopteros/" TargetMode="External"/><Relationship Id="rId6" Type="http://schemas.openxmlformats.org/officeDocument/2006/relationships/hyperlink" Target="https://articulo.mercadolibre.com.ar/MLA-882573581-sensor-mq131-gas-ozono-sanitizacion-mq-131-_JM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7.38"/>
    <col customWidth="1" min="3" max="3" width="8.88"/>
    <col customWidth="1" min="4" max="4" width="12.25"/>
    <col customWidth="1" min="5" max="5" width="11.25"/>
    <col customWidth="1" min="6" max="6" width="15.13"/>
    <col customWidth="1" min="9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 t="s">
        <v>9</v>
      </c>
      <c r="C2" s="1">
        <v>1.0</v>
      </c>
      <c r="D2" s="1" t="s">
        <v>10</v>
      </c>
      <c r="E2" s="3">
        <v>1508.0</v>
      </c>
      <c r="G2" s="4">
        <f>C2*E2+F2</f>
        <v>1508</v>
      </c>
      <c r="H2" s="5" t="b">
        <f>IF(OR(D2="RECIBIDO", D2="ENTREGADO"), TRUE, FALSE)</f>
        <v>1</v>
      </c>
    </row>
    <row r="3">
      <c r="A3" s="1" t="s">
        <v>11</v>
      </c>
      <c r="B3" s="2" t="s">
        <v>12</v>
      </c>
      <c r="C3" s="1">
        <v>1.0</v>
      </c>
      <c r="D3" s="1" t="s">
        <v>10</v>
      </c>
      <c r="E3" s="1">
        <v>731.0</v>
      </c>
      <c r="G3" s="4">
        <f t="shared" ref="G3:G9" si="1">C3*E3+F3+G2</f>
        <v>2239</v>
      </c>
      <c r="H3" s="5" t="b">
        <f t="shared" ref="H3:H9" si="2">IF(OR(D3="RECIBIDO"), TRUE, FALSE)</f>
        <v>1</v>
      </c>
    </row>
    <row r="4">
      <c r="A4" s="1" t="s">
        <v>13</v>
      </c>
      <c r="B4" s="2" t="s">
        <v>14</v>
      </c>
      <c r="C4" s="1">
        <v>1.0</v>
      </c>
      <c r="D4" s="1" t="s">
        <v>10</v>
      </c>
      <c r="E4" s="3">
        <v>2046.0</v>
      </c>
      <c r="G4" s="4">
        <f t="shared" si="1"/>
        <v>4285</v>
      </c>
      <c r="H4" s="5" t="b">
        <f t="shared" si="2"/>
        <v>1</v>
      </c>
    </row>
    <row r="5">
      <c r="A5" s="1" t="s">
        <v>15</v>
      </c>
      <c r="B5" s="2" t="s">
        <v>16</v>
      </c>
      <c r="C5" s="1">
        <v>1.0</v>
      </c>
      <c r="D5" s="1" t="s">
        <v>10</v>
      </c>
      <c r="E5" s="3">
        <v>3552.0</v>
      </c>
      <c r="F5" s="6"/>
      <c r="G5" s="7">
        <f t="shared" si="1"/>
        <v>7837</v>
      </c>
      <c r="H5" s="5" t="b">
        <f t="shared" si="2"/>
        <v>1</v>
      </c>
    </row>
    <row r="6">
      <c r="A6" s="1" t="s">
        <v>17</v>
      </c>
      <c r="B6" s="2" t="s">
        <v>18</v>
      </c>
      <c r="C6" s="1">
        <v>1.0</v>
      </c>
      <c r="D6" s="1" t="s">
        <v>10</v>
      </c>
      <c r="E6" s="3">
        <v>4965.0</v>
      </c>
      <c r="F6" s="8">
        <f> 2100 + 1192.16</f>
        <v>3292.16</v>
      </c>
      <c r="G6" s="9">
        <f t="shared" si="1"/>
        <v>16094.16</v>
      </c>
      <c r="H6" s="5" t="b">
        <f t="shared" si="2"/>
        <v>1</v>
      </c>
    </row>
    <row r="7">
      <c r="A7" s="1" t="s">
        <v>19</v>
      </c>
      <c r="B7" s="2" t="s">
        <v>20</v>
      </c>
      <c r="C7" s="1">
        <v>1.0</v>
      </c>
      <c r="D7" s="1" t="s">
        <v>21</v>
      </c>
      <c r="E7" s="3">
        <v>22120.0</v>
      </c>
      <c r="G7" s="9">
        <f t="shared" si="1"/>
        <v>38214.16</v>
      </c>
      <c r="H7" s="5" t="b">
        <f t="shared" si="2"/>
        <v>0</v>
      </c>
    </row>
    <row r="8">
      <c r="A8" s="1" t="s">
        <v>22</v>
      </c>
      <c r="B8" s="10" t="s">
        <v>23</v>
      </c>
      <c r="C8" s="1">
        <v>1.0</v>
      </c>
      <c r="D8" s="1" t="s">
        <v>24</v>
      </c>
      <c r="E8" s="1">
        <v>600.0</v>
      </c>
      <c r="F8" s="1">
        <v>0.0</v>
      </c>
      <c r="G8" s="9">
        <f t="shared" si="1"/>
        <v>38814.16</v>
      </c>
      <c r="H8" s="5" t="b">
        <f t="shared" si="2"/>
        <v>0</v>
      </c>
    </row>
    <row r="9">
      <c r="A9" s="11" t="s">
        <v>25</v>
      </c>
      <c r="B9" s="1" t="s">
        <v>23</v>
      </c>
      <c r="C9" s="1">
        <v>1.0</v>
      </c>
      <c r="D9" s="1" t="s">
        <v>24</v>
      </c>
      <c r="E9" s="1">
        <v>800.0</v>
      </c>
      <c r="F9" s="1">
        <v>0.0</v>
      </c>
      <c r="G9" s="9">
        <f t="shared" si="1"/>
        <v>39614.16</v>
      </c>
      <c r="H9" s="5" t="b">
        <f t="shared" si="2"/>
        <v>0</v>
      </c>
    </row>
    <row r="10">
      <c r="G10" s="4"/>
    </row>
    <row r="11">
      <c r="G11" s="4"/>
    </row>
    <row r="12">
      <c r="G12" s="4"/>
    </row>
    <row r="13">
      <c r="G13" s="4"/>
    </row>
    <row r="14">
      <c r="G14" s="4"/>
    </row>
    <row r="15">
      <c r="G15" s="4"/>
    </row>
    <row r="16">
      <c r="G16" s="4"/>
    </row>
    <row r="17">
      <c r="G17" s="4"/>
    </row>
    <row r="18">
      <c r="G18" s="4"/>
    </row>
    <row r="19">
      <c r="G19" s="4"/>
    </row>
    <row r="20">
      <c r="G20" s="4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