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rielurankar/Desktop/"/>
    </mc:Choice>
  </mc:AlternateContent>
  <xr:revisionPtr revIDLastSave="0" documentId="8_{C4FA7B91-9C1B-A346-9AD8-E82BC613502A}" xr6:coauthVersionLast="47" xr6:coauthVersionMax="47" xr10:uidLastSave="{00000000-0000-0000-0000-000000000000}"/>
  <bookViews>
    <workbookView xWindow="0" yWindow="740" windowWidth="29400" windowHeight="17100" xr2:uid="{B59D66DC-36A9-9B4F-BC8D-A4C2622D600D}"/>
  </bookViews>
  <sheets>
    <sheet name="Messwerte" sheetId="1" r:id="rId1"/>
    <sheet name="TEER Ω x cm2 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2" i="2" l="1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L41" i="2"/>
  <c r="K41" i="2"/>
  <c r="R41" i="2"/>
  <c r="Q41" i="2"/>
  <c r="P41" i="2"/>
  <c r="O41" i="2"/>
  <c r="M41" i="2"/>
  <c r="N41" i="2"/>
  <c r="J41" i="2"/>
  <c r="I41" i="2"/>
  <c r="H41" i="2"/>
  <c r="G41" i="2"/>
  <c r="F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41" i="2"/>
  <c r="C36" i="2"/>
</calcChain>
</file>

<file path=xl/sharedStrings.xml><?xml version="1.0" encoding="utf-8"?>
<sst xmlns="http://schemas.openxmlformats.org/spreadsheetml/2006/main" count="89" uniqueCount="33">
  <si>
    <t>TEER-Messungen</t>
  </si>
  <si>
    <t>Blank</t>
  </si>
  <si>
    <t>Kontrolle Low Calcium</t>
  </si>
  <si>
    <t>Tag</t>
  </si>
  <si>
    <t>1. Stimulation</t>
  </si>
  <si>
    <t xml:space="preserve">Berechnung: TEER [Ω x cm2] = (Mittelwert Widerstände - Blank) * 1,12 cm2 </t>
  </si>
  <si>
    <t>Airlift</t>
  </si>
  <si>
    <t>3. Stimulation</t>
  </si>
  <si>
    <t>2. Stimulation</t>
  </si>
  <si>
    <t>Mittelwert Blank</t>
  </si>
  <si>
    <t>Filter</t>
  </si>
  <si>
    <t>Kontrolle High Calcium 1</t>
  </si>
  <si>
    <t>Kontrolle High Calcium 2</t>
  </si>
  <si>
    <t>TNFa 100 ng/ml 1</t>
  </si>
  <si>
    <t>TNFa 100 ng/ml 2</t>
  </si>
  <si>
    <t>RPMI 1:10 1</t>
  </si>
  <si>
    <t>M1 1:10 2</t>
  </si>
  <si>
    <t>RPMI 1:5 1</t>
  </si>
  <si>
    <t>RPMI 1:5 2</t>
  </si>
  <si>
    <t>M1 1:5 1</t>
  </si>
  <si>
    <t>M1 1:5 2</t>
  </si>
  <si>
    <t>Airlift Kontrolle High Calcium 1</t>
  </si>
  <si>
    <t>Airlift Kontrolle High Calcium 2</t>
  </si>
  <si>
    <t>Airlift TNFa 100 ng/ml 1</t>
  </si>
  <si>
    <t>Airlift TNFa 100 ng/ml 2</t>
  </si>
  <si>
    <t>Airlift RPMI 1:10 1</t>
  </si>
  <si>
    <t>Airlift RPMI 1:10 2</t>
  </si>
  <si>
    <t>Airlift M1 1:10 1</t>
  </si>
  <si>
    <t>Airlift M1 1:10 2</t>
  </si>
  <si>
    <t>Airlift RPMI 1:5 1</t>
  </si>
  <si>
    <t>Airlift RPMI 1:5 2</t>
  </si>
  <si>
    <t>Airlift M1 1:5 1</t>
  </si>
  <si>
    <t>Airlift M1 1:5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</si>
</sst>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1" xfId="0" applyBorder="1" applyAlignment="1">
      <alignment horizont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right"/>
    </xf>
    <xf numFmtId="0" fontId="1" fillId="0" borderId="0" xfId="0" applyFont="1"/>
    <xf numFmtId="0" fontId="1" fillId="0" borderId="1" xfId="0" applyFont="1" applyBorder="1"/>
    <xf numFmtId="14" fontId="0" fillId="0" borderId="0" xfId="0" applyNumberFormat="1"/>
    <xf numFmtId="1" fontId="0" fillId="0" borderId="0" xfId="0" applyNumberForma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Fill="1" applyBorder="1"/>
    <xf numFmtId="1" fontId="0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Messwerte!$C$7</c:f>
              <c:strCache>
                <c:ptCount val="1"/>
                <c:pt idx="0">
                  <c:v>Kontrolle Low Calcium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Messwerte!$D$6:$R$6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Messwerte!$D$7:$R$7</c:f>
              <c:numCache>
                <c:formatCode>General</c:formatCode>
                <c:ptCount val="15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32</c:v>
                </c:pt>
                <c:pt idx="4">
                  <c:v>32</c:v>
                </c:pt>
                <c:pt idx="5">
                  <c:v>31</c:v>
                </c:pt>
                <c:pt idx="6">
                  <c:v>29</c:v>
                </c:pt>
                <c:pt idx="7">
                  <c:v>30</c:v>
                </c:pt>
                <c:pt idx="8">
                  <c:v>30</c:v>
                </c:pt>
                <c:pt idx="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66-934C-88B6-B14BFC8CFA7F}"/>
            </c:ext>
          </c:extLst>
        </c:ser>
        <c:ser>
          <c:idx val="1"/>
          <c:order val="1"/>
          <c:tx>
            <c:strRef>
              <c:f>Messwerte!$C$8</c:f>
              <c:strCache>
                <c:ptCount val="1"/>
                <c:pt idx="0">
                  <c:v>Blank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Messwerte!$D$6:$R$6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Messwerte!$D$8:$R$8</c:f>
              <c:numCache>
                <c:formatCode>General</c:formatCode>
                <c:ptCount val="15"/>
                <c:pt idx="0">
                  <c:v>22</c:v>
                </c:pt>
                <c:pt idx="1">
                  <c:v>20</c:v>
                </c:pt>
                <c:pt idx="2">
                  <c:v>24</c:v>
                </c:pt>
                <c:pt idx="3">
                  <c:v>22</c:v>
                </c:pt>
                <c:pt idx="4">
                  <c:v>24</c:v>
                </c:pt>
                <c:pt idx="5">
                  <c:v>23</c:v>
                </c:pt>
                <c:pt idx="6">
                  <c:v>23</c:v>
                </c:pt>
                <c:pt idx="7">
                  <c:v>20</c:v>
                </c:pt>
                <c:pt idx="8">
                  <c:v>22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66-934C-88B6-B14BFC8CFA7F}"/>
            </c:ext>
          </c:extLst>
        </c:ser>
        <c:ser>
          <c:idx val="2"/>
          <c:order val="2"/>
          <c:tx>
            <c:strRef>
              <c:f>Messwerte!$C$9</c:f>
              <c:strCache>
                <c:ptCount val="1"/>
                <c:pt idx="0">
                  <c:v>Kontrolle High Calcium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Messwerte!$D$6:$R$6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Messwerte!$D$9:$R$9</c:f>
              <c:numCache>
                <c:formatCode>General</c:formatCode>
                <c:ptCount val="15"/>
                <c:pt idx="0">
                  <c:v>34</c:v>
                </c:pt>
                <c:pt idx="1">
                  <c:v>58</c:v>
                </c:pt>
                <c:pt idx="2">
                  <c:v>85</c:v>
                </c:pt>
                <c:pt idx="3">
                  <c:v>104</c:v>
                </c:pt>
                <c:pt idx="4">
                  <c:v>200</c:v>
                </c:pt>
                <c:pt idx="5">
                  <c:v>300</c:v>
                </c:pt>
                <c:pt idx="6">
                  <c:v>367</c:v>
                </c:pt>
                <c:pt idx="7">
                  <c:v>432</c:v>
                </c:pt>
                <c:pt idx="8">
                  <c:v>324</c:v>
                </c:pt>
                <c:pt idx="9">
                  <c:v>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66-934C-88B6-B14BFC8CFA7F}"/>
            </c:ext>
          </c:extLst>
        </c:ser>
        <c:ser>
          <c:idx val="3"/>
          <c:order val="3"/>
          <c:tx>
            <c:strRef>
              <c:f>Messwerte!$C$10</c:f>
              <c:strCache>
                <c:ptCount val="1"/>
                <c:pt idx="0">
                  <c:v>Kontrolle High Calcium 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Messwerte!$D$6:$R$6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Messwerte!$D$10:$R$10</c:f>
              <c:numCache>
                <c:formatCode>General</c:formatCode>
                <c:ptCount val="15"/>
                <c:pt idx="0">
                  <c:v>33</c:v>
                </c:pt>
                <c:pt idx="1">
                  <c:v>51</c:v>
                </c:pt>
                <c:pt idx="2">
                  <c:v>78</c:v>
                </c:pt>
                <c:pt idx="3">
                  <c:v>102</c:v>
                </c:pt>
                <c:pt idx="4">
                  <c:v>219</c:v>
                </c:pt>
                <c:pt idx="5">
                  <c:v>375</c:v>
                </c:pt>
                <c:pt idx="6">
                  <c:v>485</c:v>
                </c:pt>
                <c:pt idx="7">
                  <c:v>333</c:v>
                </c:pt>
                <c:pt idx="8">
                  <c:v>182</c:v>
                </c:pt>
                <c:pt idx="9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66-934C-88B6-B14BFC8CFA7F}"/>
            </c:ext>
          </c:extLst>
        </c:ser>
        <c:ser>
          <c:idx val="4"/>
          <c:order val="4"/>
          <c:tx>
            <c:strRef>
              <c:f>Messwerte!$C$11</c:f>
              <c:strCache>
                <c:ptCount val="1"/>
                <c:pt idx="0">
                  <c:v>TNFa 100 ng/ml 1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Messwerte!$D$6:$R$6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Messwerte!$D$11:$R$11</c:f>
              <c:numCache>
                <c:formatCode>General</c:formatCode>
                <c:ptCount val="15"/>
                <c:pt idx="0">
                  <c:v>33</c:v>
                </c:pt>
                <c:pt idx="1">
                  <c:v>47</c:v>
                </c:pt>
                <c:pt idx="2">
                  <c:v>80</c:v>
                </c:pt>
                <c:pt idx="3">
                  <c:v>113</c:v>
                </c:pt>
                <c:pt idx="4">
                  <c:v>224</c:v>
                </c:pt>
                <c:pt idx="5">
                  <c:v>352</c:v>
                </c:pt>
                <c:pt idx="6">
                  <c:v>400</c:v>
                </c:pt>
                <c:pt idx="7">
                  <c:v>365</c:v>
                </c:pt>
                <c:pt idx="8">
                  <c:v>265</c:v>
                </c:pt>
                <c:pt idx="9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66-934C-88B6-B14BFC8CFA7F}"/>
            </c:ext>
          </c:extLst>
        </c:ser>
        <c:ser>
          <c:idx val="5"/>
          <c:order val="5"/>
          <c:tx>
            <c:strRef>
              <c:f>Messwerte!$C$12</c:f>
              <c:strCache>
                <c:ptCount val="1"/>
                <c:pt idx="0">
                  <c:v>TNFa 100 ng/ml 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Messwerte!$D$6:$R$6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Messwerte!$D$12:$R$12</c:f>
              <c:numCache>
                <c:formatCode>General</c:formatCode>
                <c:ptCount val="15"/>
                <c:pt idx="0">
                  <c:v>33</c:v>
                </c:pt>
                <c:pt idx="1">
                  <c:v>50</c:v>
                </c:pt>
                <c:pt idx="2">
                  <c:v>78</c:v>
                </c:pt>
                <c:pt idx="3">
                  <c:v>97</c:v>
                </c:pt>
                <c:pt idx="4">
                  <c:v>188</c:v>
                </c:pt>
                <c:pt idx="5">
                  <c:v>345</c:v>
                </c:pt>
                <c:pt idx="6">
                  <c:v>415</c:v>
                </c:pt>
                <c:pt idx="7">
                  <c:v>404</c:v>
                </c:pt>
                <c:pt idx="8">
                  <c:v>306</c:v>
                </c:pt>
                <c:pt idx="9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66-934C-88B6-B14BFC8CFA7F}"/>
            </c:ext>
          </c:extLst>
        </c:ser>
        <c:ser>
          <c:idx val="6"/>
          <c:order val="6"/>
          <c:tx>
            <c:strRef>
              <c:f>Messwerte!$C$13</c:f>
              <c:strCache>
                <c:ptCount val="1"/>
                <c:pt idx="0">
                  <c:v>RPMI 1:10 1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Messwerte!$D$6:$R$6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Messwerte!$D$13:$R$13</c:f>
              <c:numCache>
                <c:formatCode>General</c:formatCode>
                <c:ptCount val="15"/>
                <c:pt idx="0">
                  <c:v>33</c:v>
                </c:pt>
                <c:pt idx="1">
                  <c:v>55</c:v>
                </c:pt>
                <c:pt idx="2">
                  <c:v>83</c:v>
                </c:pt>
                <c:pt idx="3">
                  <c:v>109</c:v>
                </c:pt>
                <c:pt idx="4">
                  <c:v>224</c:v>
                </c:pt>
                <c:pt idx="5">
                  <c:v>370</c:v>
                </c:pt>
                <c:pt idx="6">
                  <c:v>509</c:v>
                </c:pt>
                <c:pt idx="7">
                  <c:v>488</c:v>
                </c:pt>
                <c:pt idx="8">
                  <c:v>362</c:v>
                </c:pt>
                <c:pt idx="9">
                  <c:v>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45-B442-96D2-781D5AE2AE91}"/>
            </c:ext>
          </c:extLst>
        </c:ser>
        <c:ser>
          <c:idx val="7"/>
          <c:order val="7"/>
          <c:tx>
            <c:strRef>
              <c:f>Messwerte!$C$14</c:f>
              <c:strCache>
                <c:ptCount val="1"/>
                <c:pt idx="0">
                  <c:v>M1 1:10 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Messwerte!$D$6:$R$6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Messwerte!$D$14:$R$14</c:f>
              <c:numCache>
                <c:formatCode>General</c:formatCode>
                <c:ptCount val="15"/>
                <c:pt idx="0">
                  <c:v>33</c:v>
                </c:pt>
                <c:pt idx="1">
                  <c:v>54</c:v>
                </c:pt>
                <c:pt idx="2">
                  <c:v>89</c:v>
                </c:pt>
                <c:pt idx="3">
                  <c:v>118</c:v>
                </c:pt>
                <c:pt idx="4">
                  <c:v>235</c:v>
                </c:pt>
                <c:pt idx="5">
                  <c:v>342</c:v>
                </c:pt>
                <c:pt idx="6">
                  <c:v>429</c:v>
                </c:pt>
                <c:pt idx="7">
                  <c:v>574</c:v>
                </c:pt>
                <c:pt idx="8">
                  <c:v>425</c:v>
                </c:pt>
                <c:pt idx="9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45-B442-96D2-781D5AE2AE91}"/>
            </c:ext>
          </c:extLst>
        </c:ser>
        <c:ser>
          <c:idx val="8"/>
          <c:order val="8"/>
          <c:tx>
            <c:strRef>
              <c:f>Messwerte!$C$15</c:f>
              <c:strCache>
                <c:ptCount val="1"/>
                <c:pt idx="0">
                  <c:v>RPMI 1:5 1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Messwerte!$D$6:$R$6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Messwerte!$D$15:$R$15</c:f>
              <c:numCache>
                <c:formatCode>General</c:formatCode>
                <c:ptCount val="15"/>
                <c:pt idx="0">
                  <c:v>34</c:v>
                </c:pt>
                <c:pt idx="1">
                  <c:v>52</c:v>
                </c:pt>
                <c:pt idx="2">
                  <c:v>84</c:v>
                </c:pt>
                <c:pt idx="3">
                  <c:v>111</c:v>
                </c:pt>
                <c:pt idx="4">
                  <c:v>222</c:v>
                </c:pt>
                <c:pt idx="5">
                  <c:v>394</c:v>
                </c:pt>
                <c:pt idx="6">
                  <c:v>562</c:v>
                </c:pt>
                <c:pt idx="7">
                  <c:v>616</c:v>
                </c:pt>
                <c:pt idx="8">
                  <c:v>467</c:v>
                </c:pt>
                <c:pt idx="9">
                  <c:v>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45-B442-96D2-781D5AE2AE91}"/>
            </c:ext>
          </c:extLst>
        </c:ser>
        <c:ser>
          <c:idx val="9"/>
          <c:order val="9"/>
          <c:tx>
            <c:strRef>
              <c:f>Messwerte!$C$16</c:f>
              <c:strCache>
                <c:ptCount val="1"/>
                <c:pt idx="0">
                  <c:v>RPMI 1:5 2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Messwerte!$D$6:$R$6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Messwerte!$D$16:$R$16</c:f>
              <c:numCache>
                <c:formatCode>General</c:formatCode>
                <c:ptCount val="15"/>
                <c:pt idx="0">
                  <c:v>33</c:v>
                </c:pt>
                <c:pt idx="1">
                  <c:v>56</c:v>
                </c:pt>
                <c:pt idx="2">
                  <c:v>83</c:v>
                </c:pt>
                <c:pt idx="3">
                  <c:v>109</c:v>
                </c:pt>
                <c:pt idx="4">
                  <c:v>231</c:v>
                </c:pt>
                <c:pt idx="5">
                  <c:v>415</c:v>
                </c:pt>
                <c:pt idx="6">
                  <c:v>618</c:v>
                </c:pt>
                <c:pt idx="7">
                  <c:v>723</c:v>
                </c:pt>
                <c:pt idx="8">
                  <c:v>516</c:v>
                </c:pt>
                <c:pt idx="9">
                  <c:v>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45-B442-96D2-781D5AE2AE91}"/>
            </c:ext>
          </c:extLst>
        </c:ser>
        <c:ser>
          <c:idx val="10"/>
          <c:order val="10"/>
          <c:tx>
            <c:strRef>
              <c:f>Messwerte!$C$17</c:f>
              <c:strCache>
                <c:ptCount val="1"/>
                <c:pt idx="0">
                  <c:v>M1 1:5 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Messwerte!$D$6:$R$6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Messwerte!$D$17:$R$17</c:f>
              <c:numCache>
                <c:formatCode>General</c:formatCode>
                <c:ptCount val="15"/>
                <c:pt idx="0">
                  <c:v>33</c:v>
                </c:pt>
                <c:pt idx="1">
                  <c:v>51</c:v>
                </c:pt>
                <c:pt idx="2">
                  <c:v>88</c:v>
                </c:pt>
                <c:pt idx="3">
                  <c:v>112</c:v>
                </c:pt>
                <c:pt idx="4">
                  <c:v>262</c:v>
                </c:pt>
                <c:pt idx="5">
                  <c:v>403</c:v>
                </c:pt>
                <c:pt idx="6">
                  <c:v>552</c:v>
                </c:pt>
                <c:pt idx="7">
                  <c:v>650</c:v>
                </c:pt>
                <c:pt idx="8">
                  <c:v>395</c:v>
                </c:pt>
                <c:pt idx="9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45-B442-96D2-781D5AE2AE91}"/>
            </c:ext>
          </c:extLst>
        </c:ser>
        <c:ser>
          <c:idx val="11"/>
          <c:order val="11"/>
          <c:tx>
            <c:strRef>
              <c:f>Messwerte!$C$18</c:f>
              <c:strCache>
                <c:ptCount val="1"/>
                <c:pt idx="0">
                  <c:v>M1 1:5 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Messwerte!$D$6:$R$6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Messwerte!$D$18:$R$18</c:f>
              <c:numCache>
                <c:formatCode>General</c:formatCode>
                <c:ptCount val="15"/>
                <c:pt idx="0">
                  <c:v>33</c:v>
                </c:pt>
                <c:pt idx="1">
                  <c:v>52</c:v>
                </c:pt>
                <c:pt idx="2">
                  <c:v>83</c:v>
                </c:pt>
                <c:pt idx="3">
                  <c:v>109</c:v>
                </c:pt>
                <c:pt idx="4">
                  <c:v>262</c:v>
                </c:pt>
                <c:pt idx="5">
                  <c:v>376</c:v>
                </c:pt>
                <c:pt idx="6">
                  <c:v>469</c:v>
                </c:pt>
                <c:pt idx="7">
                  <c:v>641</c:v>
                </c:pt>
                <c:pt idx="8">
                  <c:v>509</c:v>
                </c:pt>
                <c:pt idx="9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8F-AF4A-B523-8A9B2935B8A0}"/>
            </c:ext>
          </c:extLst>
        </c:ser>
        <c:ser>
          <c:idx val="12"/>
          <c:order val="12"/>
          <c:tx>
            <c:strRef>
              <c:f>Messwerte!$C$19</c:f>
              <c:strCache>
                <c:ptCount val="1"/>
                <c:pt idx="0">
                  <c:v>Airlift Kontrolle High Calcium 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Messwerte!$D$6:$R$6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Messwerte!$D$19:$R$19</c:f>
              <c:numCache>
                <c:formatCode>General</c:formatCode>
                <c:ptCount val="15"/>
                <c:pt idx="0">
                  <c:v>34</c:v>
                </c:pt>
                <c:pt idx="1">
                  <c:v>55</c:v>
                </c:pt>
                <c:pt idx="2">
                  <c:v>84</c:v>
                </c:pt>
                <c:pt idx="3">
                  <c:v>96</c:v>
                </c:pt>
                <c:pt idx="4">
                  <c:v>174</c:v>
                </c:pt>
                <c:pt idx="5">
                  <c:v>239</c:v>
                </c:pt>
                <c:pt idx="6">
                  <c:v>298</c:v>
                </c:pt>
                <c:pt idx="7">
                  <c:v>396</c:v>
                </c:pt>
                <c:pt idx="8">
                  <c:v>515</c:v>
                </c:pt>
                <c:pt idx="9">
                  <c:v>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8F-AF4A-B523-8A9B2935B8A0}"/>
            </c:ext>
          </c:extLst>
        </c:ser>
        <c:ser>
          <c:idx val="13"/>
          <c:order val="13"/>
          <c:tx>
            <c:strRef>
              <c:f>Messwerte!$C$20</c:f>
              <c:strCache>
                <c:ptCount val="1"/>
                <c:pt idx="0">
                  <c:v>Airlift Kontrolle High Calcium 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Messwerte!$D$6:$R$6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Messwerte!$D$20:$R$20</c:f>
              <c:numCache>
                <c:formatCode>General</c:formatCode>
                <c:ptCount val="15"/>
                <c:pt idx="0">
                  <c:v>33</c:v>
                </c:pt>
                <c:pt idx="1">
                  <c:v>67</c:v>
                </c:pt>
                <c:pt idx="2">
                  <c:v>89</c:v>
                </c:pt>
                <c:pt idx="3">
                  <c:v>103</c:v>
                </c:pt>
                <c:pt idx="4">
                  <c:v>185</c:v>
                </c:pt>
                <c:pt idx="5">
                  <c:v>297</c:v>
                </c:pt>
                <c:pt idx="6">
                  <c:v>345</c:v>
                </c:pt>
                <c:pt idx="7">
                  <c:v>450</c:v>
                </c:pt>
                <c:pt idx="8">
                  <c:v>585</c:v>
                </c:pt>
                <c:pt idx="9">
                  <c:v>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8F-AF4A-B523-8A9B2935B8A0}"/>
            </c:ext>
          </c:extLst>
        </c:ser>
        <c:ser>
          <c:idx val="14"/>
          <c:order val="14"/>
          <c:tx>
            <c:strRef>
              <c:f>Messwerte!$C$21</c:f>
              <c:strCache>
                <c:ptCount val="1"/>
                <c:pt idx="0">
                  <c:v>Airlift TNFa 100 ng/ml 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Messwerte!$D$6:$R$6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Messwerte!$D$21:$R$21</c:f>
              <c:numCache>
                <c:formatCode>General</c:formatCode>
                <c:ptCount val="15"/>
                <c:pt idx="0">
                  <c:v>33</c:v>
                </c:pt>
                <c:pt idx="1">
                  <c:v>57</c:v>
                </c:pt>
                <c:pt idx="2">
                  <c:v>93</c:v>
                </c:pt>
                <c:pt idx="3">
                  <c:v>106</c:v>
                </c:pt>
                <c:pt idx="4">
                  <c:v>220</c:v>
                </c:pt>
                <c:pt idx="5">
                  <c:v>307</c:v>
                </c:pt>
                <c:pt idx="6">
                  <c:v>320</c:v>
                </c:pt>
                <c:pt idx="7">
                  <c:v>445</c:v>
                </c:pt>
                <c:pt idx="8">
                  <c:v>716</c:v>
                </c:pt>
                <c:pt idx="9">
                  <c:v>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8F-AF4A-B523-8A9B2935B8A0}"/>
            </c:ext>
          </c:extLst>
        </c:ser>
        <c:ser>
          <c:idx val="15"/>
          <c:order val="15"/>
          <c:tx>
            <c:strRef>
              <c:f>Messwerte!$C$22</c:f>
              <c:strCache>
                <c:ptCount val="1"/>
                <c:pt idx="0">
                  <c:v>Airlift TNFa 100 ng/ml 2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Messwerte!$D$6:$R$6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Messwerte!$D$22:$R$22</c:f>
              <c:numCache>
                <c:formatCode>General</c:formatCode>
                <c:ptCount val="15"/>
                <c:pt idx="0">
                  <c:v>33</c:v>
                </c:pt>
                <c:pt idx="1">
                  <c:v>58</c:v>
                </c:pt>
                <c:pt idx="2">
                  <c:v>94</c:v>
                </c:pt>
                <c:pt idx="3">
                  <c:v>103</c:v>
                </c:pt>
                <c:pt idx="4">
                  <c:v>234</c:v>
                </c:pt>
                <c:pt idx="5">
                  <c:v>382</c:v>
                </c:pt>
                <c:pt idx="6">
                  <c:v>550</c:v>
                </c:pt>
                <c:pt idx="7">
                  <c:v>611</c:v>
                </c:pt>
                <c:pt idx="8">
                  <c:v>812</c:v>
                </c:pt>
                <c:pt idx="9">
                  <c:v>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8F-AF4A-B523-8A9B2935B8A0}"/>
            </c:ext>
          </c:extLst>
        </c:ser>
        <c:ser>
          <c:idx val="16"/>
          <c:order val="16"/>
          <c:tx>
            <c:strRef>
              <c:f>Messwerte!$C$23</c:f>
              <c:strCache>
                <c:ptCount val="1"/>
                <c:pt idx="0">
                  <c:v>Airlift RPMI 1:10 1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Messwerte!$D$6:$R$6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Messwerte!$D$23:$R$23</c:f>
              <c:numCache>
                <c:formatCode>General</c:formatCode>
                <c:ptCount val="15"/>
                <c:pt idx="0">
                  <c:v>33</c:v>
                </c:pt>
                <c:pt idx="1">
                  <c:v>56</c:v>
                </c:pt>
                <c:pt idx="2">
                  <c:v>96</c:v>
                </c:pt>
                <c:pt idx="3">
                  <c:v>109</c:v>
                </c:pt>
                <c:pt idx="4">
                  <c:v>211</c:v>
                </c:pt>
                <c:pt idx="5">
                  <c:v>351</c:v>
                </c:pt>
                <c:pt idx="6">
                  <c:v>397</c:v>
                </c:pt>
                <c:pt idx="7">
                  <c:v>484</c:v>
                </c:pt>
                <c:pt idx="8">
                  <c:v>560</c:v>
                </c:pt>
                <c:pt idx="9">
                  <c:v>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8F-AF4A-B523-8A9B2935B8A0}"/>
            </c:ext>
          </c:extLst>
        </c:ser>
        <c:ser>
          <c:idx val="17"/>
          <c:order val="17"/>
          <c:tx>
            <c:strRef>
              <c:f>Messwerte!$C$24</c:f>
              <c:strCache>
                <c:ptCount val="1"/>
                <c:pt idx="0">
                  <c:v>Airlift RPMI 1:10 2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Messwerte!$D$6:$R$6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Messwerte!$D$24:$R$24</c:f>
              <c:numCache>
                <c:formatCode>General</c:formatCode>
                <c:ptCount val="15"/>
                <c:pt idx="0">
                  <c:v>32</c:v>
                </c:pt>
                <c:pt idx="1">
                  <c:v>56</c:v>
                </c:pt>
                <c:pt idx="2">
                  <c:v>92</c:v>
                </c:pt>
                <c:pt idx="3">
                  <c:v>106</c:v>
                </c:pt>
                <c:pt idx="4">
                  <c:v>230</c:v>
                </c:pt>
                <c:pt idx="5">
                  <c:v>367</c:v>
                </c:pt>
                <c:pt idx="6">
                  <c:v>484</c:v>
                </c:pt>
                <c:pt idx="7">
                  <c:v>587</c:v>
                </c:pt>
                <c:pt idx="8">
                  <c:v>604</c:v>
                </c:pt>
                <c:pt idx="9">
                  <c:v>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8F-AF4A-B523-8A9B2935B8A0}"/>
            </c:ext>
          </c:extLst>
        </c:ser>
        <c:ser>
          <c:idx val="18"/>
          <c:order val="18"/>
          <c:tx>
            <c:strRef>
              <c:f>Messwerte!$C$25</c:f>
              <c:strCache>
                <c:ptCount val="1"/>
                <c:pt idx="0">
                  <c:v>Airlift M1 1:10 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Messwerte!$D$6:$R$6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Messwerte!$D$25:$R$25</c:f>
              <c:numCache>
                <c:formatCode>General</c:formatCode>
                <c:ptCount val="15"/>
                <c:pt idx="0">
                  <c:v>34</c:v>
                </c:pt>
                <c:pt idx="1">
                  <c:v>57</c:v>
                </c:pt>
                <c:pt idx="2">
                  <c:v>87</c:v>
                </c:pt>
                <c:pt idx="3">
                  <c:v>95</c:v>
                </c:pt>
                <c:pt idx="4">
                  <c:v>163</c:v>
                </c:pt>
                <c:pt idx="5">
                  <c:v>298</c:v>
                </c:pt>
                <c:pt idx="6">
                  <c:v>425</c:v>
                </c:pt>
                <c:pt idx="7">
                  <c:v>431</c:v>
                </c:pt>
                <c:pt idx="8">
                  <c:v>428</c:v>
                </c:pt>
                <c:pt idx="9">
                  <c:v>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8F-AF4A-B523-8A9B2935B8A0}"/>
            </c:ext>
          </c:extLst>
        </c:ser>
        <c:ser>
          <c:idx val="19"/>
          <c:order val="19"/>
          <c:tx>
            <c:strRef>
              <c:f>Messwerte!$C$26</c:f>
              <c:strCache>
                <c:ptCount val="1"/>
                <c:pt idx="0">
                  <c:v>Airlift M1 1:10 2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Messwerte!$D$6:$R$6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Messwerte!$D$26:$R$26</c:f>
              <c:numCache>
                <c:formatCode>General</c:formatCode>
                <c:ptCount val="15"/>
                <c:pt idx="0">
                  <c:v>33</c:v>
                </c:pt>
                <c:pt idx="1">
                  <c:v>54</c:v>
                </c:pt>
                <c:pt idx="2">
                  <c:v>94</c:v>
                </c:pt>
                <c:pt idx="3">
                  <c:v>107</c:v>
                </c:pt>
                <c:pt idx="4">
                  <c:v>238</c:v>
                </c:pt>
                <c:pt idx="5">
                  <c:v>466</c:v>
                </c:pt>
                <c:pt idx="6">
                  <c:v>566</c:v>
                </c:pt>
                <c:pt idx="7">
                  <c:v>610</c:v>
                </c:pt>
                <c:pt idx="8">
                  <c:v>509</c:v>
                </c:pt>
                <c:pt idx="9">
                  <c:v>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58F-AF4A-B523-8A9B2935B8A0}"/>
            </c:ext>
          </c:extLst>
        </c:ser>
        <c:ser>
          <c:idx val="20"/>
          <c:order val="20"/>
          <c:tx>
            <c:strRef>
              <c:f>Messwerte!$C$27</c:f>
              <c:strCache>
                <c:ptCount val="1"/>
                <c:pt idx="0">
                  <c:v>Airlift RPMI 1:5 1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Messwerte!$D$6:$R$6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Messwerte!$D$27:$R$27</c:f>
              <c:numCache>
                <c:formatCode>General</c:formatCode>
                <c:ptCount val="15"/>
                <c:pt idx="0">
                  <c:v>34</c:v>
                </c:pt>
                <c:pt idx="1">
                  <c:v>61</c:v>
                </c:pt>
                <c:pt idx="2">
                  <c:v>108</c:v>
                </c:pt>
                <c:pt idx="3">
                  <c:v>128</c:v>
                </c:pt>
                <c:pt idx="4">
                  <c:v>335</c:v>
                </c:pt>
                <c:pt idx="5">
                  <c:v>461</c:v>
                </c:pt>
                <c:pt idx="6">
                  <c:v>673</c:v>
                </c:pt>
                <c:pt idx="7">
                  <c:v>811</c:v>
                </c:pt>
                <c:pt idx="8">
                  <c:v>869</c:v>
                </c:pt>
                <c:pt idx="9">
                  <c:v>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58F-AF4A-B523-8A9B2935B8A0}"/>
            </c:ext>
          </c:extLst>
        </c:ser>
        <c:ser>
          <c:idx val="21"/>
          <c:order val="21"/>
          <c:tx>
            <c:strRef>
              <c:f>Messwerte!$C$28</c:f>
              <c:strCache>
                <c:ptCount val="1"/>
                <c:pt idx="0">
                  <c:v>Airlift RPMI 1:5 2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Messwerte!$D$6:$R$6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Messwerte!$D$28:$R$28</c:f>
              <c:numCache>
                <c:formatCode>General</c:formatCode>
                <c:ptCount val="15"/>
                <c:pt idx="0">
                  <c:v>34</c:v>
                </c:pt>
                <c:pt idx="1">
                  <c:v>58</c:v>
                </c:pt>
                <c:pt idx="2">
                  <c:v>112</c:v>
                </c:pt>
                <c:pt idx="3">
                  <c:v>118</c:v>
                </c:pt>
                <c:pt idx="4">
                  <c:v>328</c:v>
                </c:pt>
                <c:pt idx="5">
                  <c:v>381</c:v>
                </c:pt>
                <c:pt idx="6">
                  <c:v>420</c:v>
                </c:pt>
                <c:pt idx="7">
                  <c:v>582</c:v>
                </c:pt>
                <c:pt idx="8">
                  <c:v>783</c:v>
                </c:pt>
                <c:pt idx="9">
                  <c:v>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58F-AF4A-B523-8A9B2935B8A0}"/>
            </c:ext>
          </c:extLst>
        </c:ser>
        <c:ser>
          <c:idx val="22"/>
          <c:order val="22"/>
          <c:tx>
            <c:strRef>
              <c:f>Messwerte!$C$29</c:f>
              <c:strCache>
                <c:ptCount val="1"/>
                <c:pt idx="0">
                  <c:v>Airlift M1 1:5 1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Messwerte!$D$6:$R$6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Messwerte!$D$29:$R$29</c:f>
              <c:numCache>
                <c:formatCode>General</c:formatCode>
                <c:ptCount val="15"/>
                <c:pt idx="0">
                  <c:v>33</c:v>
                </c:pt>
                <c:pt idx="1">
                  <c:v>59</c:v>
                </c:pt>
                <c:pt idx="2">
                  <c:v>109</c:v>
                </c:pt>
                <c:pt idx="3">
                  <c:v>130</c:v>
                </c:pt>
                <c:pt idx="4">
                  <c:v>268</c:v>
                </c:pt>
                <c:pt idx="5">
                  <c:v>389</c:v>
                </c:pt>
                <c:pt idx="6">
                  <c:v>345</c:v>
                </c:pt>
                <c:pt idx="7">
                  <c:v>266</c:v>
                </c:pt>
                <c:pt idx="8">
                  <c:v>250</c:v>
                </c:pt>
                <c:pt idx="9">
                  <c:v>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58F-AF4A-B523-8A9B2935B8A0}"/>
            </c:ext>
          </c:extLst>
        </c:ser>
        <c:ser>
          <c:idx val="23"/>
          <c:order val="23"/>
          <c:tx>
            <c:strRef>
              <c:f>Messwerte!$C$30</c:f>
              <c:strCache>
                <c:ptCount val="1"/>
                <c:pt idx="0">
                  <c:v>Airlift M1 1:5 2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Messwerte!$D$6:$R$6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Messwerte!$D$30:$R$30</c:f>
              <c:numCache>
                <c:formatCode>General</c:formatCode>
                <c:ptCount val="15"/>
                <c:pt idx="0">
                  <c:v>34</c:v>
                </c:pt>
                <c:pt idx="1">
                  <c:v>66</c:v>
                </c:pt>
                <c:pt idx="2">
                  <c:v>117</c:v>
                </c:pt>
                <c:pt idx="3">
                  <c:v>136</c:v>
                </c:pt>
                <c:pt idx="4">
                  <c:v>284</c:v>
                </c:pt>
                <c:pt idx="5">
                  <c:v>501</c:v>
                </c:pt>
                <c:pt idx="6">
                  <c:v>465</c:v>
                </c:pt>
                <c:pt idx="7">
                  <c:v>453</c:v>
                </c:pt>
                <c:pt idx="8">
                  <c:v>385</c:v>
                </c:pt>
                <c:pt idx="9">
                  <c:v>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58F-AF4A-B523-8A9B2935B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745343"/>
        <c:axId val="925746991"/>
      </c:lineChart>
      <c:catAx>
        <c:axId val="925745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Kultivierungsdauer</a:t>
                </a:r>
                <a:r>
                  <a:rPr lang="de-DE" baseline="0"/>
                  <a:t> nach der Calcium-Umstellung [d]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5746991"/>
        <c:crosses val="autoZero"/>
        <c:auto val="1"/>
        <c:lblAlgn val="ctr"/>
        <c:lblOffset val="100"/>
        <c:noMultiLvlLbl val="0"/>
      </c:catAx>
      <c:valAx>
        <c:axId val="92574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baseline="0">
                    <a:effectLst/>
                  </a:rPr>
                  <a:t>TEER [Ω]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574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508000</xdr:colOff>
      <xdr:row>31</xdr:row>
      <xdr:rowOff>48260</xdr:rowOff>
    </xdr:from>
    <xdr:to>
      <xdr:col>11</xdr:col>
      <xdr:colOff>254000</xdr:colOff>
      <xdr:row>56</xdr:row>
      <xdr:rowOff>109220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AFAADAA-A443-29AC-334D-805A33DB2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FE160-9EB3-2A4A-9A73-51CCCD2F7152}">
  <dimension ref="B2:R30"/>
  <sheetViews>
    <sheetView tabSelected="1" zoomScale="87" zoomScaleNormal="82" workbookViewId="0">
      <selection activeCell="Q30" sqref="Q30"/>
    </sheetView>
  </sheetViews>
  <sheetFormatPr baseColWidth="10" defaultColWidth="11" defaultRowHeight="16" x14ac:dyDescent="0.2"/>
  <cols>
    <col min="2" max="2" width="8.1640625" customWidth="1"/>
    <col min="3" max="3" width="24.83203125" customWidth="1"/>
    <col min="9" max="9" width="12" customWidth="1"/>
    <col min="10" max="10" width="12.6640625" customWidth="1"/>
    <col min="11" max="11" width="13.5" customWidth="1"/>
    <col min="12" max="12" width="13.1640625" customWidth="1"/>
  </cols>
  <sheetData>
    <row r="2" spans="2:18" x14ac:dyDescent="0.2">
      <c r="C2" t="s">
        <v>0</v>
      </c>
    </row>
    <row r="3" spans="2:18" x14ac:dyDescent="0.2">
      <c r="D3" s="7" t="s">
        <v>6</v>
      </c>
      <c r="I3" t="s">
        <v>4</v>
      </c>
      <c r="J3" t="s">
        <v>8</v>
      </c>
      <c r="K3" t="s">
        <v>7</v>
      </c>
      <c r="L3" s="7"/>
      <c r="M3" s="7"/>
    </row>
    <row r="4" spans="2:18" x14ac:dyDescent="0.2">
      <c r="D4" s="4"/>
      <c r="I4" s="4"/>
      <c r="J4" s="4"/>
      <c r="K4" s="4"/>
    </row>
    <row r="5" spans="2:18" x14ac:dyDescent="0.2">
      <c r="D5" s="1">
        <v>45077</v>
      </c>
      <c r="E5" s="1">
        <v>45078</v>
      </c>
      <c r="F5" s="1">
        <v>45079</v>
      </c>
      <c r="G5" s="1">
        <v>45080</v>
      </c>
      <c r="H5" s="1">
        <v>45081</v>
      </c>
      <c r="I5" s="1">
        <v>45082</v>
      </c>
      <c r="J5" s="1">
        <v>45083</v>
      </c>
      <c r="K5" s="1">
        <v>45084</v>
      </c>
      <c r="L5" s="1">
        <v>45085</v>
      </c>
      <c r="M5" s="1">
        <v>45086</v>
      </c>
      <c r="N5" s="1">
        <v>45087</v>
      </c>
      <c r="O5" s="6">
        <v>45088</v>
      </c>
      <c r="P5" s="6">
        <v>45089</v>
      </c>
      <c r="Q5" s="6">
        <v>45090</v>
      </c>
      <c r="R5" s="10">
        <v>45091</v>
      </c>
    </row>
    <row r="6" spans="2:18" x14ac:dyDescent="0.2">
      <c r="B6" s="12" t="s">
        <v>10</v>
      </c>
      <c r="C6" s="3" t="s">
        <v>3</v>
      </c>
      <c r="D6" s="3">
        <v>1</v>
      </c>
      <c r="E6" s="3">
        <v>2</v>
      </c>
      <c r="F6" s="3">
        <v>3</v>
      </c>
      <c r="G6" s="3">
        <v>4</v>
      </c>
      <c r="H6" s="3">
        <v>5</v>
      </c>
      <c r="I6" s="3">
        <v>6</v>
      </c>
      <c r="J6" s="3">
        <v>7</v>
      </c>
      <c r="K6" s="3">
        <v>8</v>
      </c>
      <c r="L6" s="5">
        <v>9</v>
      </c>
      <c r="M6" s="5">
        <v>10</v>
      </c>
      <c r="N6" s="5">
        <v>11</v>
      </c>
      <c r="O6" s="3">
        <v>12</v>
      </c>
      <c r="P6" s="5">
        <v>13</v>
      </c>
      <c r="Q6" s="5">
        <v>14</v>
      </c>
      <c r="R6" s="5">
        <v>15</v>
      </c>
    </row>
    <row r="7" spans="2:18" x14ac:dyDescent="0.2">
      <c r="B7" s="12">
        <v>1</v>
      </c>
      <c r="C7" t="s">
        <v>2</v>
      </c>
      <c r="D7">
        <v>33</v>
      </c>
      <c r="E7">
        <v>33</v>
      </c>
      <c r="F7">
        <v>33</v>
      </c>
      <c r="G7">
        <v>32</v>
      </c>
      <c r="H7">
        <v>32</v>
      </c>
      <c r="I7">
        <v>31</v>
      </c>
      <c r="J7">
        <v>29</v>
      </c>
      <c r="K7">
        <v>30</v>
      </c>
      <c r="L7">
        <v>30</v>
      </c>
      <c r="M7">
        <v>31</v>
      </c>
      <c r="P7" s="8"/>
    </row>
    <row r="8" spans="2:18" x14ac:dyDescent="0.2">
      <c r="B8" s="13">
        <v>2</v>
      </c>
      <c r="C8" s="2" t="s">
        <v>1</v>
      </c>
      <c r="D8" s="2">
        <v>22</v>
      </c>
      <c r="E8" s="2">
        <v>20</v>
      </c>
      <c r="F8" s="2">
        <v>24</v>
      </c>
      <c r="G8" s="2">
        <v>22</v>
      </c>
      <c r="H8" s="2">
        <v>24</v>
      </c>
      <c r="I8" s="2">
        <v>23</v>
      </c>
      <c r="J8" s="2">
        <v>23</v>
      </c>
      <c r="K8" s="2">
        <v>20</v>
      </c>
      <c r="L8" s="2">
        <v>22</v>
      </c>
      <c r="M8" s="2">
        <v>21</v>
      </c>
      <c r="N8" s="2"/>
      <c r="O8" s="2"/>
      <c r="P8" s="9"/>
      <c r="Q8" s="2"/>
      <c r="R8" s="2"/>
    </row>
    <row r="9" spans="2:18" x14ac:dyDescent="0.2">
      <c r="B9" s="12">
        <v>3</v>
      </c>
      <c r="C9" s="14" t="s">
        <v>11</v>
      </c>
      <c r="D9">
        <v>34</v>
      </c>
      <c r="E9">
        <v>58</v>
      </c>
      <c r="F9">
        <v>85</v>
      </c>
      <c r="G9">
        <v>104</v>
      </c>
      <c r="H9">
        <v>200</v>
      </c>
      <c r="I9" s="14">
        <v>300</v>
      </c>
      <c r="J9" s="14">
        <v>367</v>
      </c>
      <c r="K9" s="14">
        <v>432</v>
      </c>
      <c r="L9" s="14">
        <v>324</v>
      </c>
      <c r="M9" s="14">
        <v>232</v>
      </c>
      <c r="P9" s="8"/>
    </row>
    <row r="10" spans="2:18" x14ac:dyDescent="0.2">
      <c r="B10" s="12">
        <v>4</v>
      </c>
      <c r="C10" s="14" t="s">
        <v>12</v>
      </c>
      <c r="D10">
        <v>33</v>
      </c>
      <c r="E10">
        <v>51</v>
      </c>
      <c r="F10">
        <v>78</v>
      </c>
      <c r="G10">
        <v>102</v>
      </c>
      <c r="H10">
        <v>219</v>
      </c>
      <c r="I10" s="14">
        <v>375</v>
      </c>
      <c r="J10" s="14">
        <v>485</v>
      </c>
      <c r="K10" s="14">
        <v>333</v>
      </c>
      <c r="L10" s="14">
        <v>182</v>
      </c>
      <c r="M10" s="14">
        <v>127</v>
      </c>
      <c r="P10" s="8"/>
    </row>
    <row r="11" spans="2:18" x14ac:dyDescent="0.2">
      <c r="B11" s="12">
        <v>5</v>
      </c>
      <c r="C11" s="14" t="s">
        <v>13</v>
      </c>
      <c r="D11">
        <v>33</v>
      </c>
      <c r="E11">
        <v>47</v>
      </c>
      <c r="F11">
        <v>80</v>
      </c>
      <c r="G11">
        <v>113</v>
      </c>
      <c r="H11">
        <v>224</v>
      </c>
      <c r="I11" s="14">
        <v>352</v>
      </c>
      <c r="J11" s="14">
        <v>400</v>
      </c>
      <c r="K11" s="14">
        <v>365</v>
      </c>
      <c r="L11" s="14">
        <v>265</v>
      </c>
      <c r="M11" s="14">
        <v>180</v>
      </c>
      <c r="P11" s="8"/>
    </row>
    <row r="12" spans="2:18" x14ac:dyDescent="0.2">
      <c r="B12" s="12">
        <v>6</v>
      </c>
      <c r="C12" s="14" t="s">
        <v>14</v>
      </c>
      <c r="D12">
        <v>33</v>
      </c>
      <c r="E12">
        <v>50</v>
      </c>
      <c r="F12">
        <v>78</v>
      </c>
      <c r="G12">
        <v>97</v>
      </c>
      <c r="H12">
        <v>188</v>
      </c>
      <c r="I12" s="14">
        <v>345</v>
      </c>
      <c r="J12" s="14">
        <v>415</v>
      </c>
      <c r="K12" s="14">
        <v>404</v>
      </c>
      <c r="L12" s="14">
        <v>306</v>
      </c>
      <c r="M12" s="14">
        <v>207</v>
      </c>
      <c r="P12" s="8"/>
    </row>
    <row r="13" spans="2:18" x14ac:dyDescent="0.2">
      <c r="B13" s="12">
        <v>7</v>
      </c>
      <c r="C13" s="14" t="s">
        <v>15</v>
      </c>
      <c r="D13">
        <v>33</v>
      </c>
      <c r="E13">
        <v>55</v>
      </c>
      <c r="F13">
        <v>83</v>
      </c>
      <c r="G13">
        <v>109</v>
      </c>
      <c r="H13">
        <v>224</v>
      </c>
      <c r="I13" s="14">
        <v>370</v>
      </c>
      <c r="J13" s="14">
        <v>509</v>
      </c>
      <c r="K13" s="14">
        <v>488</v>
      </c>
      <c r="L13" s="14">
        <v>362</v>
      </c>
      <c r="M13" s="14">
        <v>218</v>
      </c>
      <c r="P13" s="8"/>
    </row>
    <row r="14" spans="2:18" x14ac:dyDescent="0.2">
      <c r="B14" s="12">
        <v>8</v>
      </c>
      <c r="C14" s="14" t="s">
        <v>16</v>
      </c>
      <c r="D14">
        <v>33</v>
      </c>
      <c r="E14">
        <v>54</v>
      </c>
      <c r="F14">
        <v>89</v>
      </c>
      <c r="G14">
        <v>118</v>
      </c>
      <c r="H14">
        <v>235</v>
      </c>
      <c r="I14" s="14">
        <v>342</v>
      </c>
      <c r="J14" s="14">
        <v>429</v>
      </c>
      <c r="K14" s="14">
        <v>574</v>
      </c>
      <c r="L14" s="14">
        <v>425</v>
      </c>
      <c r="M14" s="14">
        <v>280</v>
      </c>
      <c r="P14" s="8"/>
    </row>
    <row r="15" spans="2:18" x14ac:dyDescent="0.2">
      <c r="B15" s="12">
        <v>9</v>
      </c>
      <c r="C15" s="14" t="s">
        <v>17</v>
      </c>
      <c r="D15">
        <v>34</v>
      </c>
      <c r="E15">
        <v>52</v>
      </c>
      <c r="F15">
        <v>84</v>
      </c>
      <c r="G15">
        <v>111</v>
      </c>
      <c r="H15">
        <v>222</v>
      </c>
      <c r="I15" s="14">
        <v>394</v>
      </c>
      <c r="J15" s="14">
        <v>562</v>
      </c>
      <c r="K15" s="14">
        <v>616</v>
      </c>
      <c r="L15" s="14">
        <v>467</v>
      </c>
      <c r="M15" s="14">
        <v>318</v>
      </c>
      <c r="P15" s="8"/>
    </row>
    <row r="16" spans="2:18" x14ac:dyDescent="0.2">
      <c r="B16" s="12">
        <v>10</v>
      </c>
      <c r="C16" s="14" t="s">
        <v>18</v>
      </c>
      <c r="D16">
        <v>33</v>
      </c>
      <c r="E16">
        <v>56</v>
      </c>
      <c r="F16">
        <v>83</v>
      </c>
      <c r="G16">
        <v>109</v>
      </c>
      <c r="H16">
        <v>231</v>
      </c>
      <c r="I16" s="14">
        <v>415</v>
      </c>
      <c r="J16" s="14">
        <v>618</v>
      </c>
      <c r="K16" s="14">
        <v>723</v>
      </c>
      <c r="L16" s="14">
        <v>516</v>
      </c>
      <c r="M16" s="14">
        <v>356</v>
      </c>
      <c r="P16" s="8"/>
    </row>
    <row r="17" spans="2:18" x14ac:dyDescent="0.2">
      <c r="B17" s="12">
        <v>11</v>
      </c>
      <c r="C17" s="14" t="s">
        <v>19</v>
      </c>
      <c r="D17">
        <v>33</v>
      </c>
      <c r="E17">
        <v>51</v>
      </c>
      <c r="F17">
        <v>88</v>
      </c>
      <c r="G17">
        <v>112</v>
      </c>
      <c r="H17">
        <v>262</v>
      </c>
      <c r="I17" s="14">
        <v>403</v>
      </c>
      <c r="J17" s="14">
        <v>552</v>
      </c>
      <c r="K17" s="14">
        <v>650</v>
      </c>
      <c r="L17" s="14">
        <v>395</v>
      </c>
      <c r="M17" s="14">
        <v>219</v>
      </c>
      <c r="P17" s="8"/>
    </row>
    <row r="18" spans="2:18" x14ac:dyDescent="0.2">
      <c r="B18" s="13">
        <v>12</v>
      </c>
      <c r="C18" s="2" t="s">
        <v>20</v>
      </c>
      <c r="D18" s="2">
        <v>33</v>
      </c>
      <c r="E18" s="2">
        <v>52</v>
      </c>
      <c r="F18" s="2">
        <v>83</v>
      </c>
      <c r="G18" s="2">
        <v>109</v>
      </c>
      <c r="H18" s="2">
        <v>262</v>
      </c>
      <c r="I18" s="2">
        <v>376</v>
      </c>
      <c r="J18" s="2">
        <v>469</v>
      </c>
      <c r="K18" s="2">
        <v>641</v>
      </c>
      <c r="L18" s="2">
        <v>509</v>
      </c>
      <c r="M18" s="2">
        <v>294</v>
      </c>
      <c r="N18" s="2"/>
      <c r="O18" s="2"/>
      <c r="P18" s="2"/>
      <c r="Q18" s="2"/>
      <c r="R18" s="2"/>
    </row>
    <row r="19" spans="2:18" x14ac:dyDescent="0.2">
      <c r="B19" s="12">
        <v>13</v>
      </c>
      <c r="C19" t="s">
        <v>21</v>
      </c>
      <c r="D19">
        <v>34</v>
      </c>
      <c r="E19">
        <v>55</v>
      </c>
      <c r="F19">
        <v>84</v>
      </c>
      <c r="G19">
        <v>96</v>
      </c>
      <c r="H19">
        <v>174</v>
      </c>
      <c r="I19" s="14">
        <v>239</v>
      </c>
      <c r="J19" s="14">
        <v>298</v>
      </c>
      <c r="K19" s="14">
        <v>396</v>
      </c>
      <c r="L19" s="14">
        <v>515</v>
      </c>
      <c r="M19" s="14">
        <v>695</v>
      </c>
    </row>
    <row r="20" spans="2:18" x14ac:dyDescent="0.2">
      <c r="B20" s="12">
        <v>14</v>
      </c>
      <c r="C20" t="s">
        <v>22</v>
      </c>
      <c r="D20">
        <v>33</v>
      </c>
      <c r="E20">
        <v>67</v>
      </c>
      <c r="F20">
        <v>89</v>
      </c>
      <c r="G20">
        <v>103</v>
      </c>
      <c r="H20">
        <v>185</v>
      </c>
      <c r="I20" s="14">
        <v>297</v>
      </c>
      <c r="J20" s="14">
        <v>345</v>
      </c>
      <c r="K20" s="14">
        <v>450</v>
      </c>
      <c r="L20" s="14">
        <v>585</v>
      </c>
      <c r="M20" s="14">
        <v>722</v>
      </c>
    </row>
    <row r="21" spans="2:18" x14ac:dyDescent="0.2">
      <c r="B21" s="12">
        <v>15</v>
      </c>
      <c r="C21" t="s">
        <v>23</v>
      </c>
      <c r="D21">
        <v>33</v>
      </c>
      <c r="E21">
        <v>57</v>
      </c>
      <c r="F21">
        <v>93</v>
      </c>
      <c r="G21">
        <v>106</v>
      </c>
      <c r="H21">
        <v>220</v>
      </c>
      <c r="I21" s="14">
        <v>307</v>
      </c>
      <c r="J21" s="14">
        <v>320</v>
      </c>
      <c r="K21" s="14">
        <v>445</v>
      </c>
      <c r="L21" s="14">
        <v>716</v>
      </c>
      <c r="M21" s="14">
        <v>533</v>
      </c>
    </row>
    <row r="22" spans="2:18" x14ac:dyDescent="0.2">
      <c r="B22" s="12">
        <v>16</v>
      </c>
      <c r="C22" t="s">
        <v>24</v>
      </c>
      <c r="D22">
        <v>33</v>
      </c>
      <c r="E22">
        <v>58</v>
      </c>
      <c r="F22">
        <v>94</v>
      </c>
      <c r="G22">
        <v>103</v>
      </c>
      <c r="H22">
        <v>234</v>
      </c>
      <c r="I22" s="14">
        <v>382</v>
      </c>
      <c r="J22" s="14">
        <v>550</v>
      </c>
      <c r="K22" s="14">
        <v>611</v>
      </c>
      <c r="L22" s="14">
        <v>812</v>
      </c>
      <c r="M22" s="14">
        <v>482</v>
      </c>
    </row>
    <row r="23" spans="2:18" x14ac:dyDescent="0.2">
      <c r="B23" s="12">
        <v>17</v>
      </c>
      <c r="C23" t="s">
        <v>25</v>
      </c>
      <c r="D23">
        <v>33</v>
      </c>
      <c r="E23">
        <v>56</v>
      </c>
      <c r="F23">
        <v>96</v>
      </c>
      <c r="G23">
        <v>109</v>
      </c>
      <c r="H23">
        <v>211</v>
      </c>
      <c r="I23" s="14">
        <v>351</v>
      </c>
      <c r="J23" s="14">
        <v>397</v>
      </c>
      <c r="K23" s="14">
        <v>484</v>
      </c>
      <c r="L23" s="14">
        <v>560</v>
      </c>
      <c r="M23" s="14">
        <v>638</v>
      </c>
    </row>
    <row r="24" spans="2:18" x14ac:dyDescent="0.2">
      <c r="B24" s="12">
        <v>18</v>
      </c>
      <c r="C24" t="s">
        <v>26</v>
      </c>
      <c r="D24">
        <v>32</v>
      </c>
      <c r="E24">
        <v>56</v>
      </c>
      <c r="F24">
        <v>92</v>
      </c>
      <c r="G24">
        <v>106</v>
      </c>
      <c r="H24">
        <v>230</v>
      </c>
      <c r="I24" s="14">
        <v>367</v>
      </c>
      <c r="J24" s="14">
        <v>484</v>
      </c>
      <c r="K24" s="14">
        <v>587</v>
      </c>
      <c r="L24" s="14">
        <v>604</v>
      </c>
      <c r="M24" s="14">
        <v>587</v>
      </c>
    </row>
    <row r="25" spans="2:18" x14ac:dyDescent="0.2">
      <c r="B25" s="12">
        <v>19</v>
      </c>
      <c r="C25" t="s">
        <v>27</v>
      </c>
      <c r="D25">
        <v>34</v>
      </c>
      <c r="E25">
        <v>57</v>
      </c>
      <c r="F25">
        <v>87</v>
      </c>
      <c r="G25">
        <v>95</v>
      </c>
      <c r="H25">
        <v>163</v>
      </c>
      <c r="I25" s="14">
        <v>298</v>
      </c>
      <c r="J25" s="14">
        <v>425</v>
      </c>
      <c r="K25" s="14">
        <v>431</v>
      </c>
      <c r="L25" s="14">
        <v>428</v>
      </c>
      <c r="M25" s="14">
        <v>352</v>
      </c>
    </row>
    <row r="26" spans="2:18" x14ac:dyDescent="0.2">
      <c r="B26" s="12">
        <v>20</v>
      </c>
      <c r="C26" t="s">
        <v>28</v>
      </c>
      <c r="D26">
        <v>33</v>
      </c>
      <c r="E26">
        <v>54</v>
      </c>
      <c r="F26">
        <v>94</v>
      </c>
      <c r="G26">
        <v>107</v>
      </c>
      <c r="H26">
        <v>238</v>
      </c>
      <c r="I26" s="14">
        <v>466</v>
      </c>
      <c r="J26" s="14">
        <v>566</v>
      </c>
      <c r="K26" s="14">
        <v>610</v>
      </c>
      <c r="L26" s="14">
        <v>509</v>
      </c>
      <c r="M26" s="14">
        <v>411</v>
      </c>
    </row>
    <row r="27" spans="2:18" x14ac:dyDescent="0.2">
      <c r="B27" s="12">
        <v>21</v>
      </c>
      <c r="C27" t="s">
        <v>29</v>
      </c>
      <c r="D27">
        <v>34</v>
      </c>
      <c r="E27">
        <v>61</v>
      </c>
      <c r="F27">
        <v>108</v>
      </c>
      <c r="G27">
        <v>128</v>
      </c>
      <c r="H27">
        <v>335</v>
      </c>
      <c r="I27" s="14">
        <v>461</v>
      </c>
      <c r="J27" s="14">
        <v>673</v>
      </c>
      <c r="K27" s="14">
        <v>811</v>
      </c>
      <c r="L27" s="14">
        <v>869</v>
      </c>
      <c r="M27" s="14">
        <v>796</v>
      </c>
    </row>
    <row r="28" spans="2:18" x14ac:dyDescent="0.2">
      <c r="B28" s="12">
        <v>22</v>
      </c>
      <c r="C28" t="s">
        <v>30</v>
      </c>
      <c r="D28">
        <v>34</v>
      </c>
      <c r="E28">
        <v>58</v>
      </c>
      <c r="F28">
        <v>112</v>
      </c>
      <c r="G28">
        <v>118</v>
      </c>
      <c r="H28">
        <v>328</v>
      </c>
      <c r="I28" s="14">
        <v>381</v>
      </c>
      <c r="J28" s="14">
        <v>420</v>
      </c>
      <c r="K28" s="14">
        <v>582</v>
      </c>
      <c r="L28" s="14">
        <v>783</v>
      </c>
      <c r="M28" s="14">
        <v>744</v>
      </c>
    </row>
    <row r="29" spans="2:18" x14ac:dyDescent="0.2">
      <c r="B29" s="12">
        <v>23</v>
      </c>
      <c r="C29" t="s">
        <v>31</v>
      </c>
      <c r="D29">
        <v>33</v>
      </c>
      <c r="E29">
        <v>59</v>
      </c>
      <c r="F29">
        <v>109</v>
      </c>
      <c r="G29">
        <v>130</v>
      </c>
      <c r="H29">
        <v>268</v>
      </c>
      <c r="I29" s="14">
        <v>389</v>
      </c>
      <c r="J29" s="14">
        <v>345</v>
      </c>
      <c r="K29" s="14">
        <v>266</v>
      </c>
      <c r="L29" s="14">
        <v>250</v>
      </c>
      <c r="M29" s="14">
        <v>229</v>
      </c>
    </row>
    <row r="30" spans="2:18" x14ac:dyDescent="0.2">
      <c r="B30" s="12">
        <v>24</v>
      </c>
      <c r="C30" t="s">
        <v>32</v>
      </c>
      <c r="D30">
        <v>34</v>
      </c>
      <c r="E30">
        <v>66</v>
      </c>
      <c r="F30">
        <v>117</v>
      </c>
      <c r="G30">
        <v>136</v>
      </c>
      <c r="H30">
        <v>284</v>
      </c>
      <c r="I30" s="14">
        <v>501</v>
      </c>
      <c r="J30" s="14">
        <v>465</v>
      </c>
      <c r="K30" s="14">
        <v>453</v>
      </c>
      <c r="L30" s="14">
        <v>385</v>
      </c>
      <c r="M30" s="14">
        <v>327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E7FFA-3EB3-914E-854F-FBEEA4709ED1}">
  <dimension ref="B3:R64"/>
  <sheetViews>
    <sheetView zoomScale="93" zoomScaleNormal="93" workbookViewId="0">
      <selection activeCell="C8" sqref="C8:C31"/>
    </sheetView>
  </sheetViews>
  <sheetFormatPr baseColWidth="10" defaultRowHeight="16" x14ac:dyDescent="0.2"/>
  <cols>
    <col min="2" max="2" width="29.5" customWidth="1"/>
    <col min="3" max="3" width="24.6640625" customWidth="1"/>
  </cols>
  <sheetData>
    <row r="3" spans="2:18" x14ac:dyDescent="0.2">
      <c r="B3" t="s">
        <v>0</v>
      </c>
    </row>
    <row r="4" spans="2:18" x14ac:dyDescent="0.2">
      <c r="D4" s="7" t="s">
        <v>6</v>
      </c>
      <c r="I4" t="s">
        <v>4</v>
      </c>
      <c r="J4" t="s">
        <v>8</v>
      </c>
      <c r="K4" t="s">
        <v>7</v>
      </c>
      <c r="L4" s="7"/>
      <c r="M4" s="7"/>
    </row>
    <row r="5" spans="2:18" x14ac:dyDescent="0.2">
      <c r="D5" s="4"/>
      <c r="I5" s="4"/>
      <c r="J5" s="4"/>
      <c r="K5" s="4"/>
    </row>
    <row r="6" spans="2:18" x14ac:dyDescent="0.2">
      <c r="D6" s="1">
        <v>45077</v>
      </c>
      <c r="E6" s="1">
        <v>45078</v>
      </c>
      <c r="F6" s="1">
        <v>45079</v>
      </c>
      <c r="G6" s="1">
        <v>45080</v>
      </c>
      <c r="H6" s="1">
        <v>45081</v>
      </c>
      <c r="I6" s="1">
        <v>45082</v>
      </c>
      <c r="J6" s="1">
        <v>45083</v>
      </c>
      <c r="K6" s="1">
        <v>45084</v>
      </c>
      <c r="L6" s="1">
        <v>45085</v>
      </c>
      <c r="M6" s="1">
        <v>45086</v>
      </c>
      <c r="N6" s="1">
        <v>45087</v>
      </c>
      <c r="O6" s="6">
        <v>45088</v>
      </c>
      <c r="P6" s="6">
        <v>45089</v>
      </c>
      <c r="Q6" s="6">
        <v>45090</v>
      </c>
      <c r="R6" s="10">
        <v>45091</v>
      </c>
    </row>
    <row r="7" spans="2:18" x14ac:dyDescent="0.2">
      <c r="B7" s="12" t="s">
        <v>10</v>
      </c>
      <c r="C7" s="3" t="s">
        <v>3</v>
      </c>
      <c r="D7" s="3">
        <v>1</v>
      </c>
      <c r="E7" s="3">
        <v>2</v>
      </c>
      <c r="F7" s="3">
        <v>3</v>
      </c>
      <c r="G7" s="3">
        <v>4</v>
      </c>
      <c r="H7" s="3">
        <v>5</v>
      </c>
      <c r="I7" s="3">
        <v>6</v>
      </c>
      <c r="J7" s="3">
        <v>7</v>
      </c>
      <c r="K7" s="3">
        <v>8</v>
      </c>
      <c r="L7" s="5">
        <v>9</v>
      </c>
      <c r="M7" s="5">
        <v>10</v>
      </c>
      <c r="N7" s="5">
        <v>11</v>
      </c>
      <c r="O7" s="3">
        <v>12</v>
      </c>
      <c r="P7" s="5">
        <v>13</v>
      </c>
      <c r="Q7" s="5">
        <v>14</v>
      </c>
      <c r="R7" s="5">
        <v>15</v>
      </c>
    </row>
    <row r="8" spans="2:18" x14ac:dyDescent="0.2">
      <c r="B8" s="12">
        <v>1</v>
      </c>
      <c r="C8" t="s">
        <v>2</v>
      </c>
      <c r="D8">
        <v>33</v>
      </c>
      <c r="E8">
        <v>33</v>
      </c>
      <c r="F8">
        <v>33</v>
      </c>
      <c r="G8">
        <v>32</v>
      </c>
      <c r="H8">
        <v>32</v>
      </c>
      <c r="I8">
        <v>31</v>
      </c>
      <c r="J8">
        <v>29</v>
      </c>
      <c r="K8">
        <v>30</v>
      </c>
      <c r="L8">
        <v>30</v>
      </c>
      <c r="M8">
        <v>31</v>
      </c>
      <c r="P8" s="8"/>
    </row>
    <row r="9" spans="2:18" x14ac:dyDescent="0.2">
      <c r="B9" s="13">
        <v>2</v>
      </c>
      <c r="C9" s="2" t="s">
        <v>1</v>
      </c>
      <c r="D9" s="2">
        <v>22</v>
      </c>
      <c r="E9" s="2">
        <v>20</v>
      </c>
      <c r="F9" s="2">
        <v>24</v>
      </c>
      <c r="G9" s="2">
        <v>22</v>
      </c>
      <c r="H9" s="2">
        <v>24</v>
      </c>
      <c r="I9" s="2">
        <v>23</v>
      </c>
      <c r="J9" s="2">
        <v>23</v>
      </c>
      <c r="K9" s="2">
        <v>20</v>
      </c>
      <c r="L9" s="2">
        <v>22</v>
      </c>
      <c r="M9" s="2">
        <v>21</v>
      </c>
      <c r="N9" s="2"/>
      <c r="O9" s="2"/>
      <c r="P9" s="9"/>
      <c r="Q9" s="2"/>
      <c r="R9" s="2"/>
    </row>
    <row r="10" spans="2:18" x14ac:dyDescent="0.2">
      <c r="B10" s="12">
        <v>3</v>
      </c>
      <c r="C10" s="14" t="s">
        <v>11</v>
      </c>
      <c r="D10">
        <v>34</v>
      </c>
      <c r="E10">
        <v>58</v>
      </c>
      <c r="F10">
        <v>85</v>
      </c>
      <c r="G10">
        <v>104</v>
      </c>
      <c r="H10">
        <v>200</v>
      </c>
      <c r="I10" s="14">
        <v>300</v>
      </c>
      <c r="J10" s="14">
        <v>367</v>
      </c>
      <c r="K10" s="14">
        <v>432</v>
      </c>
      <c r="L10" s="14">
        <v>324</v>
      </c>
      <c r="M10" s="14">
        <v>232</v>
      </c>
      <c r="P10" s="8"/>
    </row>
    <row r="11" spans="2:18" x14ac:dyDescent="0.2">
      <c r="B11" s="12">
        <v>4</v>
      </c>
      <c r="C11" s="14" t="s">
        <v>12</v>
      </c>
      <c r="D11">
        <v>33</v>
      </c>
      <c r="E11">
        <v>51</v>
      </c>
      <c r="F11">
        <v>78</v>
      </c>
      <c r="G11">
        <v>102</v>
      </c>
      <c r="H11">
        <v>219</v>
      </c>
      <c r="I11" s="14">
        <v>375</v>
      </c>
      <c r="J11" s="14">
        <v>485</v>
      </c>
      <c r="K11" s="14">
        <v>333</v>
      </c>
      <c r="L11" s="14">
        <v>182</v>
      </c>
      <c r="M11" s="14">
        <v>127</v>
      </c>
      <c r="P11" s="8"/>
    </row>
    <row r="12" spans="2:18" x14ac:dyDescent="0.2">
      <c r="B12" s="12">
        <v>5</v>
      </c>
      <c r="C12" s="14" t="s">
        <v>13</v>
      </c>
      <c r="D12">
        <v>33</v>
      </c>
      <c r="E12">
        <v>47</v>
      </c>
      <c r="F12">
        <v>80</v>
      </c>
      <c r="G12">
        <v>113</v>
      </c>
      <c r="H12">
        <v>224</v>
      </c>
      <c r="I12" s="14">
        <v>352</v>
      </c>
      <c r="J12" s="14">
        <v>400</v>
      </c>
      <c r="K12" s="14">
        <v>365</v>
      </c>
      <c r="L12" s="14">
        <v>265</v>
      </c>
      <c r="M12" s="14">
        <v>180</v>
      </c>
      <c r="P12" s="8"/>
    </row>
    <row r="13" spans="2:18" x14ac:dyDescent="0.2">
      <c r="B13" s="12">
        <v>6</v>
      </c>
      <c r="C13" s="14" t="s">
        <v>14</v>
      </c>
      <c r="D13">
        <v>33</v>
      </c>
      <c r="E13">
        <v>50</v>
      </c>
      <c r="F13">
        <v>78</v>
      </c>
      <c r="G13">
        <v>97</v>
      </c>
      <c r="H13">
        <v>188</v>
      </c>
      <c r="I13" s="14">
        <v>345</v>
      </c>
      <c r="J13" s="14">
        <v>415</v>
      </c>
      <c r="K13" s="14">
        <v>404</v>
      </c>
      <c r="L13" s="14">
        <v>306</v>
      </c>
      <c r="M13" s="14">
        <v>207</v>
      </c>
      <c r="P13" s="8"/>
    </row>
    <row r="14" spans="2:18" x14ac:dyDescent="0.2">
      <c r="B14" s="12">
        <v>7</v>
      </c>
      <c r="C14" s="14" t="s">
        <v>15</v>
      </c>
      <c r="D14">
        <v>33</v>
      </c>
      <c r="E14">
        <v>55</v>
      </c>
      <c r="F14">
        <v>83</v>
      </c>
      <c r="G14">
        <v>109</v>
      </c>
      <c r="H14">
        <v>224</v>
      </c>
      <c r="I14" s="14">
        <v>370</v>
      </c>
      <c r="J14" s="14">
        <v>509</v>
      </c>
      <c r="K14" s="14">
        <v>488</v>
      </c>
      <c r="L14" s="14">
        <v>362</v>
      </c>
      <c r="M14" s="14">
        <v>218</v>
      </c>
      <c r="P14" s="8"/>
    </row>
    <row r="15" spans="2:18" x14ac:dyDescent="0.2">
      <c r="B15" s="12">
        <v>8</v>
      </c>
      <c r="C15" s="14" t="s">
        <v>16</v>
      </c>
      <c r="D15">
        <v>33</v>
      </c>
      <c r="E15">
        <v>54</v>
      </c>
      <c r="F15">
        <v>89</v>
      </c>
      <c r="G15">
        <v>118</v>
      </c>
      <c r="H15">
        <v>235</v>
      </c>
      <c r="I15" s="14">
        <v>342</v>
      </c>
      <c r="J15" s="14">
        <v>429</v>
      </c>
      <c r="K15" s="14">
        <v>574</v>
      </c>
      <c r="L15" s="14">
        <v>425</v>
      </c>
      <c r="M15" s="14">
        <v>280</v>
      </c>
      <c r="P15" s="8"/>
    </row>
    <row r="16" spans="2:18" x14ac:dyDescent="0.2">
      <c r="B16" s="12">
        <v>9</v>
      </c>
      <c r="C16" s="14" t="s">
        <v>17</v>
      </c>
      <c r="D16">
        <v>34</v>
      </c>
      <c r="E16">
        <v>52</v>
      </c>
      <c r="F16">
        <v>84</v>
      </c>
      <c r="G16">
        <v>111</v>
      </c>
      <c r="H16">
        <v>222</v>
      </c>
      <c r="I16" s="14">
        <v>394</v>
      </c>
      <c r="J16" s="14">
        <v>562</v>
      </c>
      <c r="K16" s="14">
        <v>616</v>
      </c>
      <c r="L16" s="14">
        <v>467</v>
      </c>
      <c r="M16" s="14">
        <v>318</v>
      </c>
      <c r="P16" s="8"/>
    </row>
    <row r="17" spans="2:18" x14ac:dyDescent="0.2">
      <c r="B17" s="12">
        <v>10</v>
      </c>
      <c r="C17" s="14" t="s">
        <v>18</v>
      </c>
      <c r="D17">
        <v>33</v>
      </c>
      <c r="E17">
        <v>56</v>
      </c>
      <c r="F17">
        <v>83</v>
      </c>
      <c r="G17">
        <v>109</v>
      </c>
      <c r="H17">
        <v>231</v>
      </c>
      <c r="I17" s="14">
        <v>415</v>
      </c>
      <c r="J17" s="14">
        <v>618</v>
      </c>
      <c r="K17" s="14">
        <v>723</v>
      </c>
      <c r="L17" s="14">
        <v>516</v>
      </c>
      <c r="M17" s="14">
        <v>356</v>
      </c>
      <c r="P17" s="8"/>
    </row>
    <row r="18" spans="2:18" x14ac:dyDescent="0.2">
      <c r="B18" s="12">
        <v>11</v>
      </c>
      <c r="C18" s="14" t="s">
        <v>19</v>
      </c>
      <c r="D18">
        <v>33</v>
      </c>
      <c r="E18">
        <v>51</v>
      </c>
      <c r="F18">
        <v>88</v>
      </c>
      <c r="G18">
        <v>112</v>
      </c>
      <c r="H18">
        <v>262</v>
      </c>
      <c r="I18" s="14">
        <v>403</v>
      </c>
      <c r="J18" s="14">
        <v>552</v>
      </c>
      <c r="K18" s="14">
        <v>650</v>
      </c>
      <c r="L18" s="14">
        <v>395</v>
      </c>
      <c r="M18" s="14">
        <v>219</v>
      </c>
      <c r="P18" s="8"/>
    </row>
    <row r="19" spans="2:18" x14ac:dyDescent="0.2">
      <c r="B19" s="13">
        <v>12</v>
      </c>
      <c r="C19" s="2" t="s">
        <v>20</v>
      </c>
      <c r="D19" s="2">
        <v>33</v>
      </c>
      <c r="E19" s="2">
        <v>52</v>
      </c>
      <c r="F19" s="2">
        <v>83</v>
      </c>
      <c r="G19" s="2">
        <v>109</v>
      </c>
      <c r="H19" s="2">
        <v>262</v>
      </c>
      <c r="I19" s="2">
        <v>376</v>
      </c>
      <c r="J19" s="2">
        <v>469</v>
      </c>
      <c r="K19" s="2">
        <v>641</v>
      </c>
      <c r="L19" s="2">
        <v>509</v>
      </c>
      <c r="M19" s="2">
        <v>294</v>
      </c>
      <c r="N19" s="2"/>
      <c r="O19" s="2"/>
      <c r="P19" s="2"/>
      <c r="Q19" s="2"/>
      <c r="R19" s="2"/>
    </row>
    <row r="20" spans="2:18" x14ac:dyDescent="0.2">
      <c r="B20" s="12">
        <v>13</v>
      </c>
      <c r="C20" t="s">
        <v>21</v>
      </c>
      <c r="D20">
        <v>34</v>
      </c>
      <c r="E20">
        <v>55</v>
      </c>
      <c r="F20">
        <v>84</v>
      </c>
      <c r="G20">
        <v>96</v>
      </c>
      <c r="H20">
        <v>174</v>
      </c>
      <c r="I20" s="14">
        <v>239</v>
      </c>
      <c r="J20" s="14">
        <v>298</v>
      </c>
      <c r="K20" s="14">
        <v>396</v>
      </c>
      <c r="L20" s="14">
        <v>515</v>
      </c>
      <c r="M20" s="14">
        <v>695</v>
      </c>
    </row>
    <row r="21" spans="2:18" x14ac:dyDescent="0.2">
      <c r="B21" s="12">
        <v>14</v>
      </c>
      <c r="C21" t="s">
        <v>22</v>
      </c>
      <c r="D21">
        <v>33</v>
      </c>
      <c r="E21">
        <v>67</v>
      </c>
      <c r="F21">
        <v>89</v>
      </c>
      <c r="G21">
        <v>103</v>
      </c>
      <c r="H21">
        <v>185</v>
      </c>
      <c r="I21" s="14">
        <v>297</v>
      </c>
      <c r="J21" s="14">
        <v>345</v>
      </c>
      <c r="K21" s="14">
        <v>450</v>
      </c>
      <c r="L21" s="14">
        <v>585</v>
      </c>
      <c r="M21" s="14">
        <v>722</v>
      </c>
    </row>
    <row r="22" spans="2:18" x14ac:dyDescent="0.2">
      <c r="B22" s="12">
        <v>15</v>
      </c>
      <c r="C22" t="s">
        <v>23</v>
      </c>
      <c r="D22">
        <v>33</v>
      </c>
      <c r="E22">
        <v>57</v>
      </c>
      <c r="F22">
        <v>93</v>
      </c>
      <c r="G22">
        <v>106</v>
      </c>
      <c r="H22">
        <v>220</v>
      </c>
      <c r="I22" s="14">
        <v>307</v>
      </c>
      <c r="J22" s="14">
        <v>320</v>
      </c>
      <c r="K22" s="14">
        <v>445</v>
      </c>
      <c r="L22" s="14">
        <v>716</v>
      </c>
      <c r="M22" s="14">
        <v>533</v>
      </c>
    </row>
    <row r="23" spans="2:18" x14ac:dyDescent="0.2">
      <c r="B23" s="12">
        <v>16</v>
      </c>
      <c r="C23" t="s">
        <v>24</v>
      </c>
      <c r="D23">
        <v>33</v>
      </c>
      <c r="E23">
        <v>58</v>
      </c>
      <c r="F23">
        <v>94</v>
      </c>
      <c r="G23">
        <v>103</v>
      </c>
      <c r="H23">
        <v>234</v>
      </c>
      <c r="I23" s="14">
        <v>382</v>
      </c>
      <c r="J23" s="14">
        <v>550</v>
      </c>
      <c r="K23" s="14">
        <v>611</v>
      </c>
      <c r="L23" s="14">
        <v>812</v>
      </c>
      <c r="M23" s="14">
        <v>482</v>
      </c>
    </row>
    <row r="24" spans="2:18" x14ac:dyDescent="0.2">
      <c r="B24" s="12">
        <v>17</v>
      </c>
      <c r="C24" t="s">
        <v>25</v>
      </c>
      <c r="D24">
        <v>33</v>
      </c>
      <c r="E24">
        <v>56</v>
      </c>
      <c r="F24">
        <v>96</v>
      </c>
      <c r="G24">
        <v>109</v>
      </c>
      <c r="H24">
        <v>211</v>
      </c>
      <c r="I24" s="14">
        <v>351</v>
      </c>
      <c r="J24" s="14">
        <v>397</v>
      </c>
      <c r="K24" s="14">
        <v>484</v>
      </c>
      <c r="L24" s="14">
        <v>560</v>
      </c>
      <c r="M24" s="14">
        <v>638</v>
      </c>
    </row>
    <row r="25" spans="2:18" x14ac:dyDescent="0.2">
      <c r="B25" s="12">
        <v>18</v>
      </c>
      <c r="C25" t="s">
        <v>26</v>
      </c>
      <c r="D25">
        <v>32</v>
      </c>
      <c r="E25">
        <v>56</v>
      </c>
      <c r="F25">
        <v>92</v>
      </c>
      <c r="G25">
        <v>106</v>
      </c>
      <c r="H25">
        <v>230</v>
      </c>
      <c r="I25" s="14">
        <v>367</v>
      </c>
      <c r="J25" s="14">
        <v>484</v>
      </c>
      <c r="K25" s="14">
        <v>587</v>
      </c>
      <c r="L25" s="14">
        <v>604</v>
      </c>
      <c r="M25" s="14">
        <v>587</v>
      </c>
    </row>
    <row r="26" spans="2:18" x14ac:dyDescent="0.2">
      <c r="B26" s="12">
        <v>19</v>
      </c>
      <c r="C26" t="s">
        <v>27</v>
      </c>
      <c r="D26">
        <v>34</v>
      </c>
      <c r="E26">
        <v>57</v>
      </c>
      <c r="F26">
        <v>87</v>
      </c>
      <c r="G26">
        <v>95</v>
      </c>
      <c r="H26">
        <v>163</v>
      </c>
      <c r="I26" s="14">
        <v>298</v>
      </c>
      <c r="J26" s="14">
        <v>425</v>
      </c>
      <c r="K26" s="14">
        <v>431</v>
      </c>
      <c r="L26" s="14">
        <v>428</v>
      </c>
      <c r="M26" s="14">
        <v>352</v>
      </c>
    </row>
    <row r="27" spans="2:18" x14ac:dyDescent="0.2">
      <c r="B27" s="12">
        <v>20</v>
      </c>
      <c r="C27" t="s">
        <v>28</v>
      </c>
      <c r="D27">
        <v>33</v>
      </c>
      <c r="E27">
        <v>54</v>
      </c>
      <c r="F27">
        <v>94</v>
      </c>
      <c r="G27">
        <v>107</v>
      </c>
      <c r="H27">
        <v>238</v>
      </c>
      <c r="I27" s="14">
        <v>466</v>
      </c>
      <c r="J27" s="14">
        <v>566</v>
      </c>
      <c r="K27" s="14">
        <v>610</v>
      </c>
      <c r="L27" s="14">
        <v>509</v>
      </c>
      <c r="M27" s="14">
        <v>411</v>
      </c>
    </row>
    <row r="28" spans="2:18" x14ac:dyDescent="0.2">
      <c r="B28" s="12">
        <v>21</v>
      </c>
      <c r="C28" t="s">
        <v>29</v>
      </c>
      <c r="D28">
        <v>34</v>
      </c>
      <c r="E28">
        <v>61</v>
      </c>
      <c r="F28">
        <v>108</v>
      </c>
      <c r="G28">
        <v>128</v>
      </c>
      <c r="H28">
        <v>335</v>
      </c>
      <c r="I28" s="14">
        <v>461</v>
      </c>
      <c r="J28" s="14">
        <v>673</v>
      </c>
      <c r="K28" s="14">
        <v>811</v>
      </c>
      <c r="L28" s="14">
        <v>869</v>
      </c>
      <c r="M28" s="14">
        <v>796</v>
      </c>
    </row>
    <row r="29" spans="2:18" x14ac:dyDescent="0.2">
      <c r="B29" s="12">
        <v>22</v>
      </c>
      <c r="C29" t="s">
        <v>30</v>
      </c>
      <c r="D29">
        <v>34</v>
      </c>
      <c r="E29">
        <v>58</v>
      </c>
      <c r="F29">
        <v>112</v>
      </c>
      <c r="G29">
        <v>118</v>
      </c>
      <c r="H29">
        <v>328</v>
      </c>
      <c r="I29" s="14">
        <v>381</v>
      </c>
      <c r="J29" s="14">
        <v>420</v>
      </c>
      <c r="K29" s="14">
        <v>582</v>
      </c>
      <c r="L29" s="14">
        <v>783</v>
      </c>
      <c r="M29" s="14">
        <v>744</v>
      </c>
    </row>
    <row r="30" spans="2:18" x14ac:dyDescent="0.2">
      <c r="B30" s="12">
        <v>23</v>
      </c>
      <c r="C30" t="s">
        <v>31</v>
      </c>
      <c r="D30">
        <v>33</v>
      </c>
      <c r="E30">
        <v>59</v>
      </c>
      <c r="F30">
        <v>109</v>
      </c>
      <c r="G30">
        <v>130</v>
      </c>
      <c r="H30">
        <v>268</v>
      </c>
      <c r="I30" s="14">
        <v>389</v>
      </c>
      <c r="J30" s="14">
        <v>345</v>
      </c>
      <c r="K30" s="14">
        <v>266</v>
      </c>
      <c r="L30" s="14">
        <v>250</v>
      </c>
      <c r="M30" s="14">
        <v>229</v>
      </c>
    </row>
    <row r="31" spans="2:18" x14ac:dyDescent="0.2">
      <c r="B31" s="12">
        <v>24</v>
      </c>
      <c r="C31" t="s">
        <v>32</v>
      </c>
      <c r="D31">
        <v>34</v>
      </c>
      <c r="E31">
        <v>66</v>
      </c>
      <c r="F31">
        <v>117</v>
      </c>
      <c r="G31">
        <v>136</v>
      </c>
      <c r="H31">
        <v>284</v>
      </c>
      <c r="I31" s="14">
        <v>501</v>
      </c>
      <c r="J31" s="14">
        <v>465</v>
      </c>
      <c r="K31" s="14">
        <v>453</v>
      </c>
      <c r="L31" s="14">
        <v>385</v>
      </c>
      <c r="M31" s="14">
        <v>327</v>
      </c>
    </row>
    <row r="34" spans="2:18" x14ac:dyDescent="0.2">
      <c r="B34" t="s">
        <v>5</v>
      </c>
    </row>
    <row r="36" spans="2:18" x14ac:dyDescent="0.2">
      <c r="B36" t="s">
        <v>9</v>
      </c>
      <c r="C36" s="11">
        <f>AVERAGE(D9:R9)</f>
        <v>22.1</v>
      </c>
    </row>
    <row r="39" spans="2:18" x14ac:dyDescent="0.2">
      <c r="D39" s="1">
        <v>45077</v>
      </c>
      <c r="E39" s="1">
        <v>45078</v>
      </c>
      <c r="F39" s="1">
        <v>45079</v>
      </c>
      <c r="G39" s="1">
        <v>45080</v>
      </c>
      <c r="H39" s="1">
        <v>45081</v>
      </c>
      <c r="I39" s="1">
        <v>45082</v>
      </c>
      <c r="J39" s="1">
        <v>45083</v>
      </c>
      <c r="K39" s="1">
        <v>45084</v>
      </c>
      <c r="L39" s="1">
        <v>45085</v>
      </c>
      <c r="M39" s="1">
        <v>45086</v>
      </c>
      <c r="N39" s="1">
        <v>45087</v>
      </c>
      <c r="O39" s="6">
        <v>45088</v>
      </c>
      <c r="P39" s="6">
        <v>45089</v>
      </c>
      <c r="Q39" s="6">
        <v>45090</v>
      </c>
      <c r="R39" s="10">
        <v>45091</v>
      </c>
    </row>
    <row r="40" spans="2:18" x14ac:dyDescent="0.2">
      <c r="C40" s="3" t="s">
        <v>3</v>
      </c>
      <c r="D40" s="3">
        <v>1</v>
      </c>
      <c r="E40" s="3">
        <v>2</v>
      </c>
      <c r="F40" s="3">
        <v>3</v>
      </c>
      <c r="G40" s="3">
        <v>4</v>
      </c>
      <c r="H40" s="3">
        <v>5</v>
      </c>
      <c r="I40" s="3">
        <v>6</v>
      </c>
      <c r="J40" s="3">
        <v>7</v>
      </c>
      <c r="K40" s="3">
        <v>8</v>
      </c>
      <c r="L40" s="5">
        <v>9</v>
      </c>
      <c r="M40" s="5">
        <v>10</v>
      </c>
      <c r="N40" s="5">
        <v>11</v>
      </c>
      <c r="O40" s="3">
        <v>12</v>
      </c>
      <c r="P40" s="5">
        <v>13</v>
      </c>
      <c r="Q40" s="5">
        <v>14</v>
      </c>
      <c r="R40" s="5">
        <v>15</v>
      </c>
    </row>
    <row r="41" spans="2:18" x14ac:dyDescent="0.2">
      <c r="C41" t="s">
        <v>2</v>
      </c>
      <c r="D41" s="11">
        <f>D8-$C$36</f>
        <v>10.899999999999999</v>
      </c>
      <c r="E41" s="11">
        <f>E8-$C$36</f>
        <v>10.899999999999999</v>
      </c>
      <c r="F41" s="11">
        <f>F8-$C$36</f>
        <v>10.899999999999999</v>
      </c>
      <c r="G41" s="11">
        <f>G8-$C$36</f>
        <v>9.8999999999999986</v>
      </c>
      <c r="H41" s="11">
        <f>H8-$C$36</f>
        <v>9.8999999999999986</v>
      </c>
      <c r="I41" s="11">
        <f>I8-$C$36</f>
        <v>8.8999999999999986</v>
      </c>
      <c r="J41" s="11">
        <f>J8-$C$36</f>
        <v>6.8999999999999986</v>
      </c>
      <c r="K41" s="11">
        <f>K8-$C$36</f>
        <v>7.8999999999999986</v>
      </c>
      <c r="L41" s="11">
        <f>L8-$C$36</f>
        <v>7.8999999999999986</v>
      </c>
      <c r="M41" s="11">
        <f>M8-$C$36</f>
        <v>8.8999999999999986</v>
      </c>
      <c r="N41" s="11">
        <f>N8-$C$36</f>
        <v>-22.1</v>
      </c>
      <c r="O41" s="11">
        <f>N8-$C$36</f>
        <v>-22.1</v>
      </c>
      <c r="P41" s="15">
        <f>O8-$C$36</f>
        <v>-22.1</v>
      </c>
      <c r="Q41" s="11">
        <f>P8-$C$36</f>
        <v>-22.1</v>
      </c>
      <c r="R41" s="11">
        <f>R8-$C$36</f>
        <v>-22.1</v>
      </c>
    </row>
    <row r="42" spans="2:18" x14ac:dyDescent="0.2">
      <c r="C42" s="2" t="s">
        <v>1</v>
      </c>
      <c r="D42" s="11">
        <f t="shared" ref="D42:N64" si="0">D9-$C$36</f>
        <v>-0.10000000000000142</v>
      </c>
      <c r="E42" s="11">
        <f t="shared" si="0"/>
        <v>-2.1000000000000014</v>
      </c>
      <c r="F42" s="11">
        <f t="shared" si="0"/>
        <v>1.8999999999999986</v>
      </c>
      <c r="G42" s="11">
        <f t="shared" si="0"/>
        <v>-0.10000000000000142</v>
      </c>
      <c r="H42" s="11">
        <f t="shared" si="0"/>
        <v>1.8999999999999986</v>
      </c>
      <c r="I42" s="11">
        <f t="shared" si="0"/>
        <v>0.89999999999999858</v>
      </c>
      <c r="J42" s="11">
        <f t="shared" si="0"/>
        <v>0.89999999999999858</v>
      </c>
      <c r="K42" s="11">
        <f t="shared" si="0"/>
        <v>-2.1000000000000014</v>
      </c>
      <c r="L42" s="11">
        <f t="shared" si="0"/>
        <v>-0.10000000000000142</v>
      </c>
      <c r="M42" s="11">
        <f t="shared" si="0"/>
        <v>-1.1000000000000014</v>
      </c>
      <c r="N42" s="11">
        <f t="shared" si="0"/>
        <v>-22.1</v>
      </c>
      <c r="O42" s="11">
        <f t="shared" ref="O42:Q64" si="1">N9-$C$36</f>
        <v>-22.1</v>
      </c>
      <c r="P42" s="15">
        <f t="shared" si="1"/>
        <v>-22.1</v>
      </c>
      <c r="Q42" s="11">
        <f t="shared" si="1"/>
        <v>-22.1</v>
      </c>
      <c r="R42" s="11">
        <f t="shared" ref="R42:R64" si="2">R9-$C$36</f>
        <v>-22.1</v>
      </c>
    </row>
    <row r="43" spans="2:18" x14ac:dyDescent="0.2">
      <c r="C43" s="14" t="s">
        <v>11</v>
      </c>
      <c r="D43" s="11">
        <f t="shared" si="0"/>
        <v>11.899999999999999</v>
      </c>
      <c r="E43" s="11">
        <f t="shared" si="0"/>
        <v>35.9</v>
      </c>
      <c r="F43" s="11">
        <f t="shared" si="0"/>
        <v>62.9</v>
      </c>
      <c r="G43" s="11">
        <f t="shared" si="0"/>
        <v>81.900000000000006</v>
      </c>
      <c r="H43" s="11">
        <f t="shared" si="0"/>
        <v>177.9</v>
      </c>
      <c r="I43" s="11">
        <f t="shared" si="0"/>
        <v>277.89999999999998</v>
      </c>
      <c r="J43" s="11">
        <f t="shared" si="0"/>
        <v>344.9</v>
      </c>
      <c r="K43" s="11">
        <f t="shared" si="0"/>
        <v>409.9</v>
      </c>
      <c r="L43" s="11">
        <f t="shared" si="0"/>
        <v>301.89999999999998</v>
      </c>
      <c r="M43" s="11">
        <f t="shared" si="0"/>
        <v>209.9</v>
      </c>
      <c r="N43" s="11">
        <f t="shared" si="0"/>
        <v>-22.1</v>
      </c>
      <c r="O43" s="11">
        <f t="shared" si="1"/>
        <v>-22.1</v>
      </c>
      <c r="P43" s="15">
        <f t="shared" si="1"/>
        <v>-22.1</v>
      </c>
      <c r="Q43" s="11">
        <f t="shared" si="1"/>
        <v>-22.1</v>
      </c>
      <c r="R43" s="11">
        <f t="shared" si="2"/>
        <v>-22.1</v>
      </c>
    </row>
    <row r="44" spans="2:18" x14ac:dyDescent="0.2">
      <c r="C44" s="14" t="s">
        <v>12</v>
      </c>
      <c r="D44" s="11">
        <f t="shared" si="0"/>
        <v>10.899999999999999</v>
      </c>
      <c r="E44" s="11">
        <f t="shared" si="0"/>
        <v>28.9</v>
      </c>
      <c r="F44" s="11">
        <f t="shared" si="0"/>
        <v>55.9</v>
      </c>
      <c r="G44" s="11">
        <f t="shared" si="0"/>
        <v>79.900000000000006</v>
      </c>
      <c r="H44" s="11">
        <f t="shared" si="0"/>
        <v>196.9</v>
      </c>
      <c r="I44" s="11">
        <f t="shared" si="0"/>
        <v>352.9</v>
      </c>
      <c r="J44" s="11">
        <f t="shared" si="0"/>
        <v>462.9</v>
      </c>
      <c r="K44" s="11">
        <f t="shared" si="0"/>
        <v>310.89999999999998</v>
      </c>
      <c r="L44" s="11">
        <f t="shared" si="0"/>
        <v>159.9</v>
      </c>
      <c r="M44" s="11">
        <f t="shared" si="0"/>
        <v>104.9</v>
      </c>
      <c r="N44" s="11">
        <f t="shared" si="0"/>
        <v>-22.1</v>
      </c>
      <c r="O44" s="11">
        <f t="shared" si="1"/>
        <v>-22.1</v>
      </c>
      <c r="P44" s="15">
        <f t="shared" si="1"/>
        <v>-22.1</v>
      </c>
      <c r="Q44" s="11">
        <f t="shared" si="1"/>
        <v>-22.1</v>
      </c>
      <c r="R44" s="11">
        <f t="shared" si="2"/>
        <v>-22.1</v>
      </c>
    </row>
    <row r="45" spans="2:18" x14ac:dyDescent="0.2">
      <c r="C45" s="14" t="s">
        <v>13</v>
      </c>
      <c r="D45" s="11">
        <f t="shared" si="0"/>
        <v>10.899999999999999</v>
      </c>
      <c r="E45" s="11">
        <f t="shared" si="0"/>
        <v>24.9</v>
      </c>
      <c r="F45" s="11">
        <f t="shared" si="0"/>
        <v>57.9</v>
      </c>
      <c r="G45" s="11">
        <f t="shared" si="0"/>
        <v>90.9</v>
      </c>
      <c r="H45" s="11">
        <f t="shared" si="0"/>
        <v>201.9</v>
      </c>
      <c r="I45" s="11">
        <f t="shared" si="0"/>
        <v>329.9</v>
      </c>
      <c r="J45" s="11">
        <f t="shared" si="0"/>
        <v>377.9</v>
      </c>
      <c r="K45" s="11">
        <f t="shared" si="0"/>
        <v>342.9</v>
      </c>
      <c r="L45" s="11">
        <f t="shared" si="0"/>
        <v>242.9</v>
      </c>
      <c r="M45" s="11">
        <f t="shared" si="0"/>
        <v>157.9</v>
      </c>
      <c r="N45" s="11">
        <f t="shared" si="0"/>
        <v>-22.1</v>
      </c>
      <c r="O45" s="11">
        <f t="shared" si="1"/>
        <v>-22.1</v>
      </c>
      <c r="P45" s="15">
        <f t="shared" si="1"/>
        <v>-22.1</v>
      </c>
      <c r="Q45" s="11">
        <f t="shared" si="1"/>
        <v>-22.1</v>
      </c>
      <c r="R45" s="11">
        <f t="shared" si="2"/>
        <v>-22.1</v>
      </c>
    </row>
    <row r="46" spans="2:18" x14ac:dyDescent="0.2">
      <c r="C46" s="14" t="s">
        <v>14</v>
      </c>
      <c r="D46" s="11">
        <f t="shared" si="0"/>
        <v>10.899999999999999</v>
      </c>
      <c r="E46" s="11">
        <f t="shared" si="0"/>
        <v>27.9</v>
      </c>
      <c r="F46" s="11">
        <f t="shared" si="0"/>
        <v>55.9</v>
      </c>
      <c r="G46" s="11">
        <f t="shared" si="0"/>
        <v>74.900000000000006</v>
      </c>
      <c r="H46" s="11">
        <f t="shared" si="0"/>
        <v>165.9</v>
      </c>
      <c r="I46" s="11">
        <f t="shared" si="0"/>
        <v>322.89999999999998</v>
      </c>
      <c r="J46" s="11">
        <f t="shared" si="0"/>
        <v>392.9</v>
      </c>
      <c r="K46" s="11">
        <f t="shared" si="0"/>
        <v>381.9</v>
      </c>
      <c r="L46" s="11">
        <f t="shared" si="0"/>
        <v>283.89999999999998</v>
      </c>
      <c r="M46" s="11">
        <f t="shared" si="0"/>
        <v>184.9</v>
      </c>
      <c r="N46" s="11">
        <f t="shared" si="0"/>
        <v>-22.1</v>
      </c>
      <c r="O46" s="11">
        <f t="shared" si="1"/>
        <v>-22.1</v>
      </c>
      <c r="P46" s="15">
        <f t="shared" si="1"/>
        <v>-22.1</v>
      </c>
      <c r="Q46" s="11">
        <f t="shared" si="1"/>
        <v>-22.1</v>
      </c>
      <c r="R46" s="11">
        <f t="shared" si="2"/>
        <v>-22.1</v>
      </c>
    </row>
    <row r="47" spans="2:18" x14ac:dyDescent="0.2">
      <c r="C47" s="14" t="s">
        <v>15</v>
      </c>
      <c r="D47" s="11">
        <f t="shared" si="0"/>
        <v>10.899999999999999</v>
      </c>
      <c r="E47" s="11">
        <f t="shared" si="0"/>
        <v>32.9</v>
      </c>
      <c r="F47" s="11">
        <f t="shared" si="0"/>
        <v>60.9</v>
      </c>
      <c r="G47" s="11">
        <f t="shared" si="0"/>
        <v>86.9</v>
      </c>
      <c r="H47" s="11">
        <f t="shared" si="0"/>
        <v>201.9</v>
      </c>
      <c r="I47" s="11">
        <f t="shared" si="0"/>
        <v>347.9</v>
      </c>
      <c r="J47" s="11">
        <f t="shared" si="0"/>
        <v>486.9</v>
      </c>
      <c r="K47" s="11">
        <f t="shared" si="0"/>
        <v>465.9</v>
      </c>
      <c r="L47" s="11">
        <f t="shared" si="0"/>
        <v>339.9</v>
      </c>
      <c r="M47" s="11">
        <f t="shared" si="0"/>
        <v>195.9</v>
      </c>
      <c r="N47" s="11">
        <f t="shared" si="0"/>
        <v>-22.1</v>
      </c>
      <c r="O47" s="11">
        <f t="shared" si="1"/>
        <v>-22.1</v>
      </c>
      <c r="P47" s="15">
        <f t="shared" si="1"/>
        <v>-22.1</v>
      </c>
      <c r="Q47" s="11">
        <f t="shared" si="1"/>
        <v>-22.1</v>
      </c>
      <c r="R47" s="11">
        <f t="shared" si="2"/>
        <v>-22.1</v>
      </c>
    </row>
    <row r="48" spans="2:18" x14ac:dyDescent="0.2">
      <c r="C48" s="14" t="s">
        <v>16</v>
      </c>
      <c r="D48" s="11">
        <f t="shared" si="0"/>
        <v>10.899999999999999</v>
      </c>
      <c r="E48" s="11">
        <f t="shared" si="0"/>
        <v>31.9</v>
      </c>
      <c r="F48" s="11">
        <f t="shared" si="0"/>
        <v>66.900000000000006</v>
      </c>
      <c r="G48" s="11">
        <f t="shared" si="0"/>
        <v>95.9</v>
      </c>
      <c r="H48" s="11">
        <f t="shared" si="0"/>
        <v>212.9</v>
      </c>
      <c r="I48" s="11">
        <f t="shared" si="0"/>
        <v>319.89999999999998</v>
      </c>
      <c r="J48" s="11">
        <f t="shared" si="0"/>
        <v>406.9</v>
      </c>
      <c r="K48" s="11">
        <f t="shared" si="0"/>
        <v>551.9</v>
      </c>
      <c r="L48" s="11">
        <f t="shared" si="0"/>
        <v>402.9</v>
      </c>
      <c r="M48" s="11">
        <f t="shared" si="0"/>
        <v>257.89999999999998</v>
      </c>
      <c r="N48" s="11">
        <f t="shared" si="0"/>
        <v>-22.1</v>
      </c>
      <c r="O48" s="11">
        <f t="shared" si="1"/>
        <v>-22.1</v>
      </c>
      <c r="P48" s="15">
        <f t="shared" si="1"/>
        <v>-22.1</v>
      </c>
      <c r="Q48" s="11">
        <f t="shared" si="1"/>
        <v>-22.1</v>
      </c>
      <c r="R48" s="11">
        <f t="shared" si="2"/>
        <v>-22.1</v>
      </c>
    </row>
    <row r="49" spans="3:18" x14ac:dyDescent="0.2">
      <c r="C49" s="14" t="s">
        <v>17</v>
      </c>
      <c r="D49" s="11">
        <f t="shared" si="0"/>
        <v>11.899999999999999</v>
      </c>
      <c r="E49" s="11">
        <f t="shared" si="0"/>
        <v>29.9</v>
      </c>
      <c r="F49" s="11">
        <f t="shared" si="0"/>
        <v>61.9</v>
      </c>
      <c r="G49" s="11">
        <f t="shared" si="0"/>
        <v>88.9</v>
      </c>
      <c r="H49" s="11">
        <f t="shared" si="0"/>
        <v>199.9</v>
      </c>
      <c r="I49" s="11">
        <f t="shared" si="0"/>
        <v>371.9</v>
      </c>
      <c r="J49" s="11">
        <f t="shared" si="0"/>
        <v>539.9</v>
      </c>
      <c r="K49" s="11">
        <f t="shared" si="0"/>
        <v>593.9</v>
      </c>
      <c r="L49" s="11">
        <f t="shared" si="0"/>
        <v>444.9</v>
      </c>
      <c r="M49" s="11">
        <f t="shared" si="0"/>
        <v>295.89999999999998</v>
      </c>
      <c r="N49" s="11">
        <f t="shared" si="0"/>
        <v>-22.1</v>
      </c>
      <c r="O49" s="11">
        <f t="shared" si="1"/>
        <v>-22.1</v>
      </c>
      <c r="P49" s="15">
        <f t="shared" si="1"/>
        <v>-22.1</v>
      </c>
      <c r="Q49" s="11">
        <f t="shared" si="1"/>
        <v>-22.1</v>
      </c>
      <c r="R49" s="11">
        <f t="shared" si="2"/>
        <v>-22.1</v>
      </c>
    </row>
    <row r="50" spans="3:18" x14ac:dyDescent="0.2">
      <c r="C50" s="14" t="s">
        <v>18</v>
      </c>
      <c r="D50" s="11">
        <f t="shared" si="0"/>
        <v>10.899999999999999</v>
      </c>
      <c r="E50" s="11">
        <f t="shared" si="0"/>
        <v>33.9</v>
      </c>
      <c r="F50" s="11">
        <f t="shared" si="0"/>
        <v>60.9</v>
      </c>
      <c r="G50" s="11">
        <f t="shared" si="0"/>
        <v>86.9</v>
      </c>
      <c r="H50" s="11">
        <f t="shared" si="0"/>
        <v>208.9</v>
      </c>
      <c r="I50" s="11">
        <f t="shared" si="0"/>
        <v>392.9</v>
      </c>
      <c r="J50" s="11">
        <f t="shared" si="0"/>
        <v>595.9</v>
      </c>
      <c r="K50" s="11">
        <f t="shared" si="0"/>
        <v>700.9</v>
      </c>
      <c r="L50" s="11">
        <f t="shared" si="0"/>
        <v>493.9</v>
      </c>
      <c r="M50" s="11">
        <f t="shared" si="0"/>
        <v>333.9</v>
      </c>
      <c r="N50" s="11">
        <f t="shared" si="0"/>
        <v>-22.1</v>
      </c>
      <c r="O50" s="11">
        <f t="shared" si="1"/>
        <v>-22.1</v>
      </c>
      <c r="P50" s="15">
        <f t="shared" si="1"/>
        <v>-22.1</v>
      </c>
      <c r="Q50" s="11">
        <f t="shared" si="1"/>
        <v>-22.1</v>
      </c>
      <c r="R50" s="11">
        <f t="shared" si="2"/>
        <v>-22.1</v>
      </c>
    </row>
    <row r="51" spans="3:18" x14ac:dyDescent="0.2">
      <c r="C51" s="14" t="s">
        <v>19</v>
      </c>
      <c r="D51" s="11">
        <f t="shared" si="0"/>
        <v>10.899999999999999</v>
      </c>
      <c r="E51" s="11">
        <f t="shared" si="0"/>
        <v>28.9</v>
      </c>
      <c r="F51" s="11">
        <f t="shared" si="0"/>
        <v>65.900000000000006</v>
      </c>
      <c r="G51" s="11">
        <f t="shared" si="0"/>
        <v>89.9</v>
      </c>
      <c r="H51" s="11">
        <f t="shared" si="0"/>
        <v>239.9</v>
      </c>
      <c r="I51" s="11">
        <f t="shared" si="0"/>
        <v>380.9</v>
      </c>
      <c r="J51" s="11">
        <f t="shared" si="0"/>
        <v>529.9</v>
      </c>
      <c r="K51" s="11">
        <f t="shared" si="0"/>
        <v>627.9</v>
      </c>
      <c r="L51" s="11">
        <f t="shared" si="0"/>
        <v>372.9</v>
      </c>
      <c r="M51" s="11">
        <f t="shared" si="0"/>
        <v>196.9</v>
      </c>
      <c r="N51" s="11">
        <f t="shared" si="0"/>
        <v>-22.1</v>
      </c>
      <c r="O51" s="11">
        <f t="shared" si="1"/>
        <v>-22.1</v>
      </c>
      <c r="P51" s="15">
        <f t="shared" si="1"/>
        <v>-22.1</v>
      </c>
      <c r="Q51" s="11">
        <f t="shared" si="1"/>
        <v>-22.1</v>
      </c>
      <c r="R51" s="11">
        <f t="shared" si="2"/>
        <v>-22.1</v>
      </c>
    </row>
    <row r="52" spans="3:18" x14ac:dyDescent="0.2">
      <c r="C52" s="2" t="s">
        <v>20</v>
      </c>
      <c r="D52" s="11">
        <f t="shared" si="0"/>
        <v>10.899999999999999</v>
      </c>
      <c r="E52" s="11">
        <f t="shared" si="0"/>
        <v>29.9</v>
      </c>
      <c r="F52" s="11">
        <f t="shared" si="0"/>
        <v>60.9</v>
      </c>
      <c r="G52" s="11">
        <f t="shared" si="0"/>
        <v>86.9</v>
      </c>
      <c r="H52" s="11">
        <f t="shared" si="0"/>
        <v>239.9</v>
      </c>
      <c r="I52" s="11">
        <f t="shared" si="0"/>
        <v>353.9</v>
      </c>
      <c r="J52" s="11">
        <f t="shared" si="0"/>
        <v>446.9</v>
      </c>
      <c r="K52" s="11">
        <f t="shared" si="0"/>
        <v>618.9</v>
      </c>
      <c r="L52" s="11">
        <f t="shared" si="0"/>
        <v>486.9</v>
      </c>
      <c r="M52" s="11">
        <f t="shared" si="0"/>
        <v>271.89999999999998</v>
      </c>
      <c r="N52" s="11">
        <f t="shared" si="0"/>
        <v>-22.1</v>
      </c>
      <c r="O52" s="11">
        <f t="shared" si="1"/>
        <v>-22.1</v>
      </c>
      <c r="P52" s="15">
        <f t="shared" si="1"/>
        <v>-22.1</v>
      </c>
      <c r="Q52" s="11">
        <f t="shared" si="1"/>
        <v>-22.1</v>
      </c>
      <c r="R52" s="11">
        <f t="shared" si="2"/>
        <v>-22.1</v>
      </c>
    </row>
    <row r="53" spans="3:18" x14ac:dyDescent="0.2">
      <c r="C53" t="s">
        <v>21</v>
      </c>
      <c r="D53" s="11">
        <f t="shared" si="0"/>
        <v>11.899999999999999</v>
      </c>
      <c r="E53" s="11">
        <f t="shared" si="0"/>
        <v>32.9</v>
      </c>
      <c r="F53" s="11">
        <f t="shared" si="0"/>
        <v>61.9</v>
      </c>
      <c r="G53" s="11">
        <f t="shared" si="0"/>
        <v>73.900000000000006</v>
      </c>
      <c r="H53" s="11">
        <f t="shared" si="0"/>
        <v>151.9</v>
      </c>
      <c r="I53" s="11">
        <f t="shared" si="0"/>
        <v>216.9</v>
      </c>
      <c r="J53" s="11">
        <f t="shared" si="0"/>
        <v>275.89999999999998</v>
      </c>
      <c r="K53" s="11">
        <f t="shared" si="0"/>
        <v>373.9</v>
      </c>
      <c r="L53" s="11">
        <f t="shared" si="0"/>
        <v>492.9</v>
      </c>
      <c r="M53" s="11">
        <f t="shared" si="0"/>
        <v>672.9</v>
      </c>
      <c r="N53" s="11">
        <f t="shared" si="0"/>
        <v>-22.1</v>
      </c>
      <c r="O53" s="11">
        <f t="shared" si="1"/>
        <v>-22.1</v>
      </c>
      <c r="P53" s="15">
        <f t="shared" si="1"/>
        <v>-22.1</v>
      </c>
      <c r="Q53" s="11">
        <f t="shared" si="1"/>
        <v>-22.1</v>
      </c>
      <c r="R53" s="11">
        <f t="shared" si="2"/>
        <v>-22.1</v>
      </c>
    </row>
    <row r="54" spans="3:18" x14ac:dyDescent="0.2">
      <c r="C54" t="s">
        <v>22</v>
      </c>
      <c r="D54" s="11">
        <f t="shared" si="0"/>
        <v>10.899999999999999</v>
      </c>
      <c r="E54" s="11">
        <f t="shared" si="0"/>
        <v>44.9</v>
      </c>
      <c r="F54" s="11">
        <f t="shared" si="0"/>
        <v>66.900000000000006</v>
      </c>
      <c r="G54" s="11">
        <f t="shared" si="0"/>
        <v>80.900000000000006</v>
      </c>
      <c r="H54" s="11">
        <f t="shared" si="0"/>
        <v>162.9</v>
      </c>
      <c r="I54" s="11">
        <f t="shared" si="0"/>
        <v>274.89999999999998</v>
      </c>
      <c r="J54" s="11">
        <f t="shared" si="0"/>
        <v>322.89999999999998</v>
      </c>
      <c r="K54" s="11">
        <f t="shared" si="0"/>
        <v>427.9</v>
      </c>
      <c r="L54" s="11">
        <f t="shared" si="0"/>
        <v>562.9</v>
      </c>
      <c r="M54" s="11">
        <f t="shared" si="0"/>
        <v>699.9</v>
      </c>
      <c r="N54" s="11">
        <f t="shared" si="0"/>
        <v>-22.1</v>
      </c>
      <c r="O54" s="11">
        <f t="shared" si="1"/>
        <v>-22.1</v>
      </c>
      <c r="P54" s="15">
        <f t="shared" si="1"/>
        <v>-22.1</v>
      </c>
      <c r="Q54" s="11">
        <f t="shared" si="1"/>
        <v>-22.1</v>
      </c>
      <c r="R54" s="11">
        <f t="shared" si="2"/>
        <v>-22.1</v>
      </c>
    </row>
    <row r="55" spans="3:18" x14ac:dyDescent="0.2">
      <c r="C55" t="s">
        <v>23</v>
      </c>
      <c r="D55" s="11">
        <f t="shared" si="0"/>
        <v>10.899999999999999</v>
      </c>
      <c r="E55" s="11">
        <f t="shared" si="0"/>
        <v>34.9</v>
      </c>
      <c r="F55" s="11">
        <f t="shared" si="0"/>
        <v>70.900000000000006</v>
      </c>
      <c r="G55" s="11">
        <f t="shared" si="0"/>
        <v>83.9</v>
      </c>
      <c r="H55" s="11">
        <f t="shared" si="0"/>
        <v>197.9</v>
      </c>
      <c r="I55" s="11">
        <f t="shared" si="0"/>
        <v>284.89999999999998</v>
      </c>
      <c r="J55" s="11">
        <f t="shared" si="0"/>
        <v>297.89999999999998</v>
      </c>
      <c r="K55" s="11">
        <f t="shared" si="0"/>
        <v>422.9</v>
      </c>
      <c r="L55" s="11">
        <f t="shared" si="0"/>
        <v>693.9</v>
      </c>
      <c r="M55" s="11">
        <f t="shared" si="0"/>
        <v>510.9</v>
      </c>
      <c r="N55" s="11">
        <f t="shared" si="0"/>
        <v>-22.1</v>
      </c>
      <c r="O55" s="11">
        <f t="shared" si="1"/>
        <v>-22.1</v>
      </c>
      <c r="P55" s="15">
        <f t="shared" si="1"/>
        <v>-22.1</v>
      </c>
      <c r="Q55" s="11">
        <f t="shared" si="1"/>
        <v>-22.1</v>
      </c>
      <c r="R55" s="11">
        <f t="shared" si="2"/>
        <v>-22.1</v>
      </c>
    </row>
    <row r="56" spans="3:18" x14ac:dyDescent="0.2">
      <c r="C56" t="s">
        <v>24</v>
      </c>
      <c r="D56" s="11">
        <f t="shared" si="0"/>
        <v>10.899999999999999</v>
      </c>
      <c r="E56" s="11">
        <f t="shared" si="0"/>
        <v>35.9</v>
      </c>
      <c r="F56" s="11">
        <f t="shared" si="0"/>
        <v>71.900000000000006</v>
      </c>
      <c r="G56" s="11">
        <f t="shared" si="0"/>
        <v>80.900000000000006</v>
      </c>
      <c r="H56" s="11">
        <f t="shared" si="0"/>
        <v>211.9</v>
      </c>
      <c r="I56" s="11">
        <f t="shared" si="0"/>
        <v>359.9</v>
      </c>
      <c r="J56" s="11">
        <f t="shared" si="0"/>
        <v>527.9</v>
      </c>
      <c r="K56" s="11">
        <f t="shared" si="0"/>
        <v>588.9</v>
      </c>
      <c r="L56" s="11">
        <f t="shared" si="0"/>
        <v>789.9</v>
      </c>
      <c r="M56" s="11">
        <f t="shared" si="0"/>
        <v>459.9</v>
      </c>
      <c r="N56" s="11">
        <f t="shared" si="0"/>
        <v>-22.1</v>
      </c>
      <c r="O56" s="11">
        <f t="shared" si="1"/>
        <v>-22.1</v>
      </c>
      <c r="P56" s="15">
        <f t="shared" si="1"/>
        <v>-22.1</v>
      </c>
      <c r="Q56" s="11">
        <f t="shared" si="1"/>
        <v>-22.1</v>
      </c>
      <c r="R56" s="11">
        <f t="shared" si="2"/>
        <v>-22.1</v>
      </c>
    </row>
    <row r="57" spans="3:18" x14ac:dyDescent="0.2">
      <c r="C57" t="s">
        <v>25</v>
      </c>
      <c r="D57" s="11">
        <f t="shared" si="0"/>
        <v>10.899999999999999</v>
      </c>
      <c r="E57" s="11">
        <f t="shared" si="0"/>
        <v>33.9</v>
      </c>
      <c r="F57" s="11">
        <f t="shared" si="0"/>
        <v>73.900000000000006</v>
      </c>
      <c r="G57" s="11">
        <f t="shared" si="0"/>
        <v>86.9</v>
      </c>
      <c r="H57" s="11">
        <f t="shared" si="0"/>
        <v>188.9</v>
      </c>
      <c r="I57" s="11">
        <f t="shared" si="0"/>
        <v>328.9</v>
      </c>
      <c r="J57" s="11">
        <f t="shared" si="0"/>
        <v>374.9</v>
      </c>
      <c r="K57" s="11">
        <f t="shared" si="0"/>
        <v>461.9</v>
      </c>
      <c r="L57" s="11">
        <f t="shared" si="0"/>
        <v>537.9</v>
      </c>
      <c r="M57" s="11">
        <f t="shared" si="0"/>
        <v>615.9</v>
      </c>
      <c r="N57" s="11">
        <f t="shared" si="0"/>
        <v>-22.1</v>
      </c>
      <c r="O57" s="11">
        <f t="shared" si="1"/>
        <v>-22.1</v>
      </c>
      <c r="P57" s="15">
        <f t="shared" si="1"/>
        <v>-22.1</v>
      </c>
      <c r="Q57" s="11">
        <f t="shared" si="1"/>
        <v>-22.1</v>
      </c>
      <c r="R57" s="11">
        <f t="shared" si="2"/>
        <v>-22.1</v>
      </c>
    </row>
    <row r="58" spans="3:18" x14ac:dyDescent="0.2">
      <c r="C58" t="s">
        <v>26</v>
      </c>
      <c r="D58" s="11">
        <f t="shared" si="0"/>
        <v>9.8999999999999986</v>
      </c>
      <c r="E58" s="11">
        <f t="shared" si="0"/>
        <v>33.9</v>
      </c>
      <c r="F58" s="11">
        <f t="shared" si="0"/>
        <v>69.900000000000006</v>
      </c>
      <c r="G58" s="11">
        <f t="shared" si="0"/>
        <v>83.9</v>
      </c>
      <c r="H58" s="11">
        <f t="shared" si="0"/>
        <v>207.9</v>
      </c>
      <c r="I58" s="11">
        <f t="shared" si="0"/>
        <v>344.9</v>
      </c>
      <c r="J58" s="11">
        <f t="shared" si="0"/>
        <v>461.9</v>
      </c>
      <c r="K58" s="11">
        <f t="shared" si="0"/>
        <v>564.9</v>
      </c>
      <c r="L58" s="11">
        <f t="shared" si="0"/>
        <v>581.9</v>
      </c>
      <c r="M58" s="11">
        <f t="shared" si="0"/>
        <v>564.9</v>
      </c>
      <c r="N58" s="11">
        <f t="shared" si="0"/>
        <v>-22.1</v>
      </c>
      <c r="O58" s="11">
        <f t="shared" si="1"/>
        <v>-22.1</v>
      </c>
      <c r="P58" s="15">
        <f t="shared" si="1"/>
        <v>-22.1</v>
      </c>
      <c r="Q58" s="11">
        <f t="shared" si="1"/>
        <v>-22.1</v>
      </c>
      <c r="R58" s="11">
        <f t="shared" si="2"/>
        <v>-22.1</v>
      </c>
    </row>
    <row r="59" spans="3:18" x14ac:dyDescent="0.2">
      <c r="C59" t="s">
        <v>27</v>
      </c>
      <c r="D59" s="11">
        <f t="shared" si="0"/>
        <v>11.899999999999999</v>
      </c>
      <c r="E59" s="11">
        <f t="shared" si="0"/>
        <v>34.9</v>
      </c>
      <c r="F59" s="11">
        <f t="shared" si="0"/>
        <v>64.900000000000006</v>
      </c>
      <c r="G59" s="11">
        <f t="shared" si="0"/>
        <v>72.900000000000006</v>
      </c>
      <c r="H59" s="11">
        <f t="shared" si="0"/>
        <v>140.9</v>
      </c>
      <c r="I59" s="11">
        <f t="shared" si="0"/>
        <v>275.89999999999998</v>
      </c>
      <c r="J59" s="11">
        <f t="shared" si="0"/>
        <v>402.9</v>
      </c>
      <c r="K59" s="11">
        <f t="shared" si="0"/>
        <v>408.9</v>
      </c>
      <c r="L59" s="11">
        <f t="shared" si="0"/>
        <v>405.9</v>
      </c>
      <c r="M59" s="11">
        <f t="shared" si="0"/>
        <v>329.9</v>
      </c>
      <c r="N59" s="11">
        <f t="shared" si="0"/>
        <v>-22.1</v>
      </c>
      <c r="O59" s="11">
        <f t="shared" si="1"/>
        <v>-22.1</v>
      </c>
      <c r="P59" s="15">
        <f t="shared" si="1"/>
        <v>-22.1</v>
      </c>
      <c r="Q59" s="11">
        <f t="shared" si="1"/>
        <v>-22.1</v>
      </c>
      <c r="R59" s="11">
        <f t="shared" si="2"/>
        <v>-22.1</v>
      </c>
    </row>
    <row r="60" spans="3:18" x14ac:dyDescent="0.2">
      <c r="C60" t="s">
        <v>28</v>
      </c>
      <c r="D60" s="11">
        <f t="shared" si="0"/>
        <v>10.899999999999999</v>
      </c>
      <c r="E60" s="11">
        <f t="shared" si="0"/>
        <v>31.9</v>
      </c>
      <c r="F60" s="11">
        <f t="shared" si="0"/>
        <v>71.900000000000006</v>
      </c>
      <c r="G60" s="11">
        <f t="shared" si="0"/>
        <v>84.9</v>
      </c>
      <c r="H60" s="11">
        <f t="shared" si="0"/>
        <v>215.9</v>
      </c>
      <c r="I60" s="11">
        <f t="shared" si="0"/>
        <v>443.9</v>
      </c>
      <c r="J60" s="11">
        <f t="shared" si="0"/>
        <v>543.9</v>
      </c>
      <c r="K60" s="11">
        <f t="shared" si="0"/>
        <v>587.9</v>
      </c>
      <c r="L60" s="11">
        <f t="shared" si="0"/>
        <v>486.9</v>
      </c>
      <c r="M60" s="11">
        <f t="shared" si="0"/>
        <v>388.9</v>
      </c>
      <c r="N60" s="11">
        <f t="shared" si="0"/>
        <v>-22.1</v>
      </c>
      <c r="O60" s="11">
        <f t="shared" si="1"/>
        <v>-22.1</v>
      </c>
      <c r="P60" s="15">
        <f t="shared" si="1"/>
        <v>-22.1</v>
      </c>
      <c r="Q60" s="11">
        <f t="shared" si="1"/>
        <v>-22.1</v>
      </c>
      <c r="R60" s="11">
        <f t="shared" si="2"/>
        <v>-22.1</v>
      </c>
    </row>
    <row r="61" spans="3:18" x14ac:dyDescent="0.2">
      <c r="C61" t="s">
        <v>29</v>
      </c>
      <c r="D61" s="11">
        <f t="shared" si="0"/>
        <v>11.899999999999999</v>
      </c>
      <c r="E61" s="11">
        <f t="shared" si="0"/>
        <v>38.9</v>
      </c>
      <c r="F61" s="11">
        <f t="shared" si="0"/>
        <v>85.9</v>
      </c>
      <c r="G61" s="11">
        <f t="shared" si="0"/>
        <v>105.9</v>
      </c>
      <c r="H61" s="11">
        <f t="shared" si="0"/>
        <v>312.89999999999998</v>
      </c>
      <c r="I61" s="11">
        <f t="shared" si="0"/>
        <v>438.9</v>
      </c>
      <c r="J61" s="11">
        <f t="shared" si="0"/>
        <v>650.9</v>
      </c>
      <c r="K61" s="11">
        <f t="shared" si="0"/>
        <v>788.9</v>
      </c>
      <c r="L61" s="11">
        <f t="shared" si="0"/>
        <v>846.9</v>
      </c>
      <c r="M61" s="11">
        <f t="shared" si="0"/>
        <v>773.9</v>
      </c>
      <c r="N61" s="11">
        <f t="shared" si="0"/>
        <v>-22.1</v>
      </c>
      <c r="O61" s="11">
        <f t="shared" si="1"/>
        <v>-22.1</v>
      </c>
      <c r="P61" s="15">
        <f t="shared" si="1"/>
        <v>-22.1</v>
      </c>
      <c r="Q61" s="11">
        <f t="shared" si="1"/>
        <v>-22.1</v>
      </c>
      <c r="R61" s="11">
        <f t="shared" si="2"/>
        <v>-22.1</v>
      </c>
    </row>
    <row r="62" spans="3:18" x14ac:dyDescent="0.2">
      <c r="C62" t="s">
        <v>30</v>
      </c>
      <c r="D62" s="11">
        <f t="shared" si="0"/>
        <v>11.899999999999999</v>
      </c>
      <c r="E62" s="11">
        <f t="shared" si="0"/>
        <v>35.9</v>
      </c>
      <c r="F62" s="11">
        <f t="shared" si="0"/>
        <v>89.9</v>
      </c>
      <c r="G62" s="11">
        <f t="shared" si="0"/>
        <v>95.9</v>
      </c>
      <c r="H62" s="11">
        <f t="shared" si="0"/>
        <v>305.89999999999998</v>
      </c>
      <c r="I62" s="11">
        <f t="shared" si="0"/>
        <v>358.9</v>
      </c>
      <c r="J62" s="11">
        <f t="shared" si="0"/>
        <v>397.9</v>
      </c>
      <c r="K62" s="11">
        <f t="shared" si="0"/>
        <v>559.9</v>
      </c>
      <c r="L62" s="11">
        <f t="shared" si="0"/>
        <v>760.9</v>
      </c>
      <c r="M62" s="11">
        <f t="shared" si="0"/>
        <v>721.9</v>
      </c>
      <c r="N62" s="11">
        <f t="shared" si="0"/>
        <v>-22.1</v>
      </c>
      <c r="O62" s="11">
        <f t="shared" si="1"/>
        <v>-22.1</v>
      </c>
      <c r="P62" s="15">
        <f t="shared" si="1"/>
        <v>-22.1</v>
      </c>
      <c r="Q62" s="11">
        <f t="shared" si="1"/>
        <v>-22.1</v>
      </c>
      <c r="R62" s="11">
        <f t="shared" si="2"/>
        <v>-22.1</v>
      </c>
    </row>
    <row r="63" spans="3:18" x14ac:dyDescent="0.2">
      <c r="C63" t="s">
        <v>31</v>
      </c>
      <c r="D63" s="11">
        <f t="shared" si="0"/>
        <v>10.899999999999999</v>
      </c>
      <c r="E63" s="11">
        <f t="shared" si="0"/>
        <v>36.9</v>
      </c>
      <c r="F63" s="11">
        <f t="shared" si="0"/>
        <v>86.9</v>
      </c>
      <c r="G63" s="11">
        <f t="shared" si="0"/>
        <v>107.9</v>
      </c>
      <c r="H63" s="11">
        <f t="shared" si="0"/>
        <v>245.9</v>
      </c>
      <c r="I63" s="11">
        <f t="shared" si="0"/>
        <v>366.9</v>
      </c>
      <c r="J63" s="11">
        <f t="shared" si="0"/>
        <v>322.89999999999998</v>
      </c>
      <c r="K63" s="11">
        <f t="shared" si="0"/>
        <v>243.9</v>
      </c>
      <c r="L63" s="11">
        <f t="shared" si="0"/>
        <v>227.9</v>
      </c>
      <c r="M63" s="11">
        <f t="shared" si="0"/>
        <v>206.9</v>
      </c>
      <c r="N63" s="11">
        <f t="shared" si="0"/>
        <v>-22.1</v>
      </c>
      <c r="O63" s="11">
        <f t="shared" si="1"/>
        <v>-22.1</v>
      </c>
      <c r="P63" s="15">
        <f t="shared" si="1"/>
        <v>-22.1</v>
      </c>
      <c r="Q63" s="11">
        <f t="shared" si="1"/>
        <v>-22.1</v>
      </c>
      <c r="R63" s="11">
        <f t="shared" si="2"/>
        <v>-22.1</v>
      </c>
    </row>
    <row r="64" spans="3:18" x14ac:dyDescent="0.2">
      <c r="C64" t="s">
        <v>32</v>
      </c>
      <c r="D64" s="11">
        <f t="shared" si="0"/>
        <v>11.899999999999999</v>
      </c>
      <c r="E64" s="11">
        <f t="shared" si="0"/>
        <v>43.9</v>
      </c>
      <c r="F64" s="11">
        <f t="shared" si="0"/>
        <v>94.9</v>
      </c>
      <c r="G64" s="11">
        <f t="shared" si="0"/>
        <v>113.9</v>
      </c>
      <c r="H64" s="11">
        <f t="shared" si="0"/>
        <v>261.89999999999998</v>
      </c>
      <c r="I64" s="11">
        <f t="shared" si="0"/>
        <v>478.9</v>
      </c>
      <c r="J64" s="11">
        <f t="shared" si="0"/>
        <v>442.9</v>
      </c>
      <c r="K64" s="11">
        <f t="shared" si="0"/>
        <v>430.9</v>
      </c>
      <c r="L64" s="11">
        <f t="shared" si="0"/>
        <v>362.9</v>
      </c>
      <c r="M64" s="11">
        <f t="shared" si="0"/>
        <v>304.89999999999998</v>
      </c>
      <c r="N64" s="11">
        <f t="shared" si="0"/>
        <v>-22.1</v>
      </c>
      <c r="O64" s="11">
        <f t="shared" si="1"/>
        <v>-22.1</v>
      </c>
      <c r="P64" s="15">
        <f t="shared" si="1"/>
        <v>-22.1</v>
      </c>
      <c r="Q64" s="11">
        <f t="shared" si="1"/>
        <v>-22.1</v>
      </c>
      <c r="R64" s="11">
        <f t="shared" si="2"/>
        <v>-22.1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Messwerte</vt:lpstr>
      <vt:lpstr>TEER Ω x cm2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Muriel Urankar</dc:creator>
  <cp:keywords/>
  <dc:description/>
  <cp:lastModifiedBy>Muriel Urankar</cp:lastModifiedBy>
  <cp:revision/>
  <dcterms:created xsi:type="dcterms:W3CDTF">2023-05-04T08:22:36Z</dcterms:created>
  <dcterms:modified xsi:type="dcterms:W3CDTF">2023-06-09T08:00:54Z</dcterms:modified>
  <cp:category/>
  <cp:contentStatus/>
</cp:coreProperties>
</file>