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/>
  <mc:AlternateContent xmlns:mc="http://schemas.openxmlformats.org/markup-compatibility/2006">
    <mc:Choice Requires="x15">
      <x15ac:absPath xmlns:x15ac="http://schemas.microsoft.com/office/spreadsheetml/2010/11/ac" url="/Users/faqprezt/Desktop/Personal/Snuks/Zugfahrt Blots/data/"/>
    </mc:Choice>
  </mc:AlternateContent>
  <xr:revisionPtr revIDLastSave="0" documentId="13_ncr:1_{20306E1B-EBE5-F34D-AFF8-FD74AAF4B2E1}" xr6:coauthVersionLast="47" xr6:coauthVersionMax="47" xr10:uidLastSave="{00000000-0000-0000-0000-000000000000}"/>
  <bookViews>
    <workbookView xWindow="0" yWindow="500" windowWidth="25600" windowHeight="15500" activeTab="2" xr2:uid="{00000000-000D-0000-FFFF-FFFF00000000}"/>
  </bookViews>
  <sheets>
    <sheet name="Lysat 1" sheetId="1" r:id="rId1"/>
    <sheet name="Lysat 2" sheetId="2" r:id="rId2"/>
    <sheet name="Lysat 3" sheetId="3" r:id="rId3"/>
    <sheet name="Lysat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2" l="1"/>
  <c r="AR23" i="4"/>
  <c r="AJ46" i="4" s="1"/>
  <c r="AQ23" i="4"/>
  <c r="AJ36" i="4" s="1"/>
  <c r="AP23" i="4"/>
  <c r="AC23" i="4"/>
  <c r="V45" i="4" s="1"/>
  <c r="AB23" i="4"/>
  <c r="W35" i="4" s="1"/>
  <c r="AA23" i="4"/>
  <c r="T45" i="4" s="1"/>
  <c r="Z23" i="4"/>
  <c r="N23" i="4"/>
  <c r="J35" i="4" s="1"/>
  <c r="M23" i="4"/>
  <c r="E46" i="4" s="1"/>
  <c r="L23" i="4"/>
  <c r="D46" i="4" s="1"/>
  <c r="K23" i="4"/>
  <c r="C46" i="4" s="1"/>
  <c r="J23" i="4"/>
  <c r="AR22" i="4"/>
  <c r="AJ45" i="4" s="1"/>
  <c r="AQ22" i="4"/>
  <c r="AI45" i="4" s="1"/>
  <c r="AP22" i="4"/>
  <c r="AC22" i="4"/>
  <c r="V44" i="4" s="1"/>
  <c r="AB22" i="4"/>
  <c r="W34" i="4" s="1"/>
  <c r="AA22" i="4"/>
  <c r="T44" i="4" s="1"/>
  <c r="Z22" i="4"/>
  <c r="N22" i="4"/>
  <c r="J34" i="4" s="1"/>
  <c r="M22" i="4"/>
  <c r="E45" i="4" s="1"/>
  <c r="L22" i="4"/>
  <c r="D45" i="4" s="1"/>
  <c r="K22" i="4"/>
  <c r="D34" i="4" s="1"/>
  <c r="J22" i="4"/>
  <c r="AR21" i="4"/>
  <c r="AJ44" i="4" s="1"/>
  <c r="AQ21" i="4"/>
  <c r="AJ34" i="4" s="1"/>
  <c r="AP21" i="4"/>
  <c r="AC21" i="4"/>
  <c r="Y33" i="4" s="1"/>
  <c r="AB21" i="4"/>
  <c r="U43" i="4" s="1"/>
  <c r="AA21" i="4"/>
  <c r="U33" i="4" s="1"/>
  <c r="Z21" i="4"/>
  <c r="N21" i="4"/>
  <c r="J33" i="4" s="1"/>
  <c r="M21" i="4"/>
  <c r="E44" i="4" s="1"/>
  <c r="L21" i="4"/>
  <c r="F33" i="4" s="1"/>
  <c r="K21" i="4"/>
  <c r="C44" i="4" s="1"/>
  <c r="J21" i="4"/>
  <c r="AR20" i="4"/>
  <c r="AL33" i="4" s="1"/>
  <c r="AQ20" i="4"/>
  <c r="AI43" i="4" s="1"/>
  <c r="AP20" i="4"/>
  <c r="AC20" i="4"/>
  <c r="V42" i="4" s="1"/>
  <c r="AB20" i="4"/>
  <c r="W32" i="4" s="1"/>
  <c r="AA20" i="4"/>
  <c r="T42" i="4" s="1"/>
  <c r="Z20" i="4"/>
  <c r="N20" i="4"/>
  <c r="J32" i="4" s="1"/>
  <c r="M20" i="4"/>
  <c r="E43" i="4" s="1"/>
  <c r="L20" i="4"/>
  <c r="D43" i="4" s="1"/>
  <c r="K20" i="4"/>
  <c r="C43" i="4" s="1"/>
  <c r="J20" i="4"/>
  <c r="AR19" i="4"/>
  <c r="AJ42" i="4" s="1"/>
  <c r="AQ19" i="4"/>
  <c r="AJ32" i="4" s="1"/>
  <c r="AP19" i="4"/>
  <c r="AC19" i="4"/>
  <c r="Y31" i="4" s="1"/>
  <c r="AB19" i="4"/>
  <c r="U41" i="4" s="1"/>
  <c r="AA19" i="4"/>
  <c r="U31" i="4" s="1"/>
  <c r="Z19" i="4"/>
  <c r="N19" i="4"/>
  <c r="J31" i="4" s="1"/>
  <c r="M19" i="4"/>
  <c r="H31" i="4" s="1"/>
  <c r="L19" i="4"/>
  <c r="D42" i="4" s="1"/>
  <c r="K19" i="4"/>
  <c r="D31" i="4" s="1"/>
  <c r="J19" i="4"/>
  <c r="AR18" i="4"/>
  <c r="AL31" i="4" s="1"/>
  <c r="AQ18" i="4"/>
  <c r="AJ31" i="4" s="1"/>
  <c r="AP18" i="4"/>
  <c r="AC18" i="4"/>
  <c r="Y30" i="4" s="1"/>
  <c r="AB18" i="4"/>
  <c r="W30" i="4" s="1"/>
  <c r="AA18" i="4"/>
  <c r="U30" i="4" s="1"/>
  <c r="Z18" i="4"/>
  <c r="N18" i="4"/>
  <c r="J30" i="4" s="1"/>
  <c r="M18" i="4"/>
  <c r="E41" i="4" s="1"/>
  <c r="L18" i="4"/>
  <c r="D41" i="4" s="1"/>
  <c r="K18" i="4"/>
  <c r="C41" i="4" s="1"/>
  <c r="J18" i="4"/>
  <c r="AR17" i="4"/>
  <c r="AJ41" i="4" s="1"/>
  <c r="AQ17" i="4"/>
  <c r="AI41" i="4" s="1"/>
  <c r="AP17" i="4"/>
  <c r="AC17" i="4"/>
  <c r="Y29" i="4" s="1"/>
  <c r="AB17" i="4"/>
  <c r="U40" i="4" s="1"/>
  <c r="AA17" i="4"/>
  <c r="T40" i="4" s="1"/>
  <c r="Z17" i="4"/>
  <c r="N17" i="4"/>
  <c r="J29" i="4" s="1"/>
  <c r="M17" i="4"/>
  <c r="H29" i="4" s="1"/>
  <c r="L17" i="4"/>
  <c r="D40" i="4" s="1"/>
  <c r="K17" i="4"/>
  <c r="C40" i="4" s="1"/>
  <c r="J17" i="4"/>
  <c r="AS13" i="4"/>
  <c r="AK46" i="4" s="1"/>
  <c r="AR13" i="4"/>
  <c r="AK36" i="4" s="1"/>
  <c r="AQ13" i="4"/>
  <c r="AI36" i="4" s="1"/>
  <c r="AP13" i="4"/>
  <c r="AC13" i="4"/>
  <c r="X35" i="4" s="1"/>
  <c r="AB13" i="4"/>
  <c r="V35" i="4" s="1"/>
  <c r="AA13" i="4"/>
  <c r="T35" i="4" s="1"/>
  <c r="Z13" i="4"/>
  <c r="N13" i="4"/>
  <c r="I35" i="4" s="1"/>
  <c r="M13" i="4"/>
  <c r="G35" i="4" s="1"/>
  <c r="L13" i="4"/>
  <c r="E35" i="4" s="1"/>
  <c r="K13" i="4"/>
  <c r="C35" i="4" s="1"/>
  <c r="J13" i="4"/>
  <c r="AS12" i="4"/>
  <c r="AK45" i="4" s="1"/>
  <c r="AR12" i="4"/>
  <c r="AK35" i="4" s="1"/>
  <c r="AQ12" i="4"/>
  <c r="AI35" i="4" s="1"/>
  <c r="AP12" i="4"/>
  <c r="AC12" i="4"/>
  <c r="X34" i="4" s="1"/>
  <c r="AB12" i="4"/>
  <c r="V34" i="4" s="1"/>
  <c r="AA12" i="4"/>
  <c r="T34" i="4" s="1"/>
  <c r="Z12" i="4"/>
  <c r="N12" i="4"/>
  <c r="I34" i="4" s="1"/>
  <c r="M12" i="4"/>
  <c r="G34" i="4" s="1"/>
  <c r="L12" i="4"/>
  <c r="E34" i="4" s="1"/>
  <c r="K12" i="4"/>
  <c r="C34" i="4" s="1"/>
  <c r="J12" i="4"/>
  <c r="AS11" i="4"/>
  <c r="AM34" i="4" s="1"/>
  <c r="AR11" i="4"/>
  <c r="AK34" i="4" s="1"/>
  <c r="AQ11" i="4"/>
  <c r="AI34" i="4" s="1"/>
  <c r="AP11" i="4"/>
  <c r="AC11" i="4"/>
  <c r="X33" i="4" s="1"/>
  <c r="AB11" i="4"/>
  <c r="V33" i="4" s="1"/>
  <c r="AA11" i="4"/>
  <c r="T33" i="4" s="1"/>
  <c r="Z11" i="4"/>
  <c r="N11" i="4"/>
  <c r="I33" i="4" s="1"/>
  <c r="M11" i="4"/>
  <c r="G33" i="4" s="1"/>
  <c r="L11" i="4"/>
  <c r="E33" i="4" s="1"/>
  <c r="K11" i="4"/>
  <c r="C33" i="4" s="1"/>
  <c r="J11" i="4"/>
  <c r="AS10" i="4"/>
  <c r="AK43" i="4" s="1"/>
  <c r="AR10" i="4"/>
  <c r="AK33" i="4" s="1"/>
  <c r="AQ10" i="4"/>
  <c r="AI33" i="4" s="1"/>
  <c r="AP10" i="4"/>
  <c r="AC10" i="4"/>
  <c r="X32" i="4" s="1"/>
  <c r="AB10" i="4"/>
  <c r="V32" i="4" s="1"/>
  <c r="AA10" i="4"/>
  <c r="T32" i="4" s="1"/>
  <c r="Z10" i="4"/>
  <c r="N10" i="4"/>
  <c r="I32" i="4" s="1"/>
  <c r="M10" i="4"/>
  <c r="G32" i="4" s="1"/>
  <c r="L10" i="4"/>
  <c r="E32" i="4" s="1"/>
  <c r="K10" i="4"/>
  <c r="C32" i="4" s="1"/>
  <c r="J10" i="4"/>
  <c r="AS9" i="4"/>
  <c r="AK42" i="4" s="1"/>
  <c r="AR9" i="4"/>
  <c r="AK32" i="4" s="1"/>
  <c r="AQ9" i="4"/>
  <c r="AI32" i="4" s="1"/>
  <c r="AP9" i="4"/>
  <c r="AC9" i="4"/>
  <c r="X31" i="4" s="1"/>
  <c r="AB9" i="4"/>
  <c r="V31" i="4" s="1"/>
  <c r="AA9" i="4"/>
  <c r="T31" i="4" s="1"/>
  <c r="Z9" i="4"/>
  <c r="N9" i="4"/>
  <c r="I31" i="4" s="1"/>
  <c r="M9" i="4"/>
  <c r="G31" i="4" s="1"/>
  <c r="L9" i="4"/>
  <c r="E31" i="4" s="1"/>
  <c r="K9" i="4"/>
  <c r="C31" i="4" s="1"/>
  <c r="J9" i="4"/>
  <c r="AS8" i="4"/>
  <c r="AM31" i="4" s="1"/>
  <c r="AR8" i="4"/>
  <c r="AK31" i="4" s="1"/>
  <c r="AQ8" i="4"/>
  <c r="AI31" i="4" s="1"/>
  <c r="AP8" i="4"/>
  <c r="AC8" i="4"/>
  <c r="X30" i="4" s="1"/>
  <c r="AB8" i="4"/>
  <c r="V30" i="4" s="1"/>
  <c r="AA8" i="4"/>
  <c r="T30" i="4" s="1"/>
  <c r="Z8" i="4"/>
  <c r="N8" i="4"/>
  <c r="I30" i="4" s="1"/>
  <c r="M8" i="4"/>
  <c r="G30" i="4" s="1"/>
  <c r="L8" i="4"/>
  <c r="E30" i="4" s="1"/>
  <c r="K8" i="4"/>
  <c r="C30" i="4" s="1"/>
  <c r="J8" i="4"/>
  <c r="AS7" i="4"/>
  <c r="AK41" i="4" s="1"/>
  <c r="AR7" i="4"/>
  <c r="AK30" i="4" s="1"/>
  <c r="AQ7" i="4"/>
  <c r="AI30" i="4" s="1"/>
  <c r="AP7" i="4"/>
  <c r="AC7" i="4"/>
  <c r="X29" i="4" s="1"/>
  <c r="AB7" i="4"/>
  <c r="V29" i="4" s="1"/>
  <c r="AA7" i="4"/>
  <c r="T29" i="4" s="1"/>
  <c r="Z7" i="4"/>
  <c r="N7" i="4"/>
  <c r="I29" i="4" s="1"/>
  <c r="M7" i="4"/>
  <c r="G29" i="4" s="1"/>
  <c r="L7" i="4"/>
  <c r="E29" i="4" s="1"/>
  <c r="K7" i="4"/>
  <c r="C29" i="4" s="1"/>
  <c r="J7" i="4"/>
  <c r="AL34" i="3"/>
  <c r="AJ34" i="3"/>
  <c r="H33" i="3"/>
  <c r="V32" i="3"/>
  <c r="AL30" i="3"/>
  <c r="H29" i="3"/>
  <c r="V28" i="3"/>
  <c r="AR21" i="3"/>
  <c r="AK45" i="3" s="1"/>
  <c r="AQ21" i="3"/>
  <c r="AP21" i="3"/>
  <c r="AO21" i="3"/>
  <c r="AB21" i="3"/>
  <c r="X33" i="3" s="1"/>
  <c r="AA21" i="3"/>
  <c r="Z21" i="3"/>
  <c r="Y21" i="3"/>
  <c r="Q44" i="3" s="1"/>
  <c r="X21" i="3"/>
  <c r="L21" i="3"/>
  <c r="K21" i="3"/>
  <c r="J21" i="3"/>
  <c r="C44" i="3" s="1"/>
  <c r="I21" i="3"/>
  <c r="AR20" i="3"/>
  <c r="AQ20" i="3"/>
  <c r="AP20" i="3"/>
  <c r="AI44" i="3" s="1"/>
  <c r="AO20" i="3"/>
  <c r="AB20" i="3"/>
  <c r="X32" i="3" s="1"/>
  <c r="AA20" i="3"/>
  <c r="Z20" i="3"/>
  <c r="R43" i="3" s="1"/>
  <c r="Y20" i="3"/>
  <c r="Q43" i="3" s="1"/>
  <c r="X20" i="3"/>
  <c r="L20" i="3"/>
  <c r="K20" i="3"/>
  <c r="D43" i="3" s="1"/>
  <c r="J20" i="3"/>
  <c r="C43" i="3" s="1"/>
  <c r="I20" i="3"/>
  <c r="AR19" i="3"/>
  <c r="AQ19" i="3"/>
  <c r="AJ43" i="3" s="1"/>
  <c r="AP19" i="3"/>
  <c r="AI43" i="3" s="1"/>
  <c r="AO19" i="3"/>
  <c r="AB19" i="3"/>
  <c r="AA19" i="3"/>
  <c r="S42" i="3" s="1"/>
  <c r="Z19" i="3"/>
  <c r="R42" i="3" s="1"/>
  <c r="Y19" i="3"/>
  <c r="X19" i="3"/>
  <c r="L19" i="3"/>
  <c r="E42" i="3" s="1"/>
  <c r="K19" i="3"/>
  <c r="D42" i="3" s="1"/>
  <c r="J19" i="3"/>
  <c r="D31" i="3" s="1"/>
  <c r="I19" i="3"/>
  <c r="AR18" i="3"/>
  <c r="AK42" i="3" s="1"/>
  <c r="AQ18" i="3"/>
  <c r="AJ42" i="3" s="1"/>
  <c r="AP18" i="3"/>
  <c r="AO18" i="3"/>
  <c r="AB18" i="3"/>
  <c r="X30" i="3" s="1"/>
  <c r="AA18" i="3"/>
  <c r="S41" i="3" s="1"/>
  <c r="Z18" i="3"/>
  <c r="Y18" i="3"/>
  <c r="X18" i="3"/>
  <c r="L18" i="3"/>
  <c r="E41" i="3" s="1"/>
  <c r="K18" i="3"/>
  <c r="J18" i="3"/>
  <c r="C41" i="3" s="1"/>
  <c r="I18" i="3"/>
  <c r="AR17" i="3"/>
  <c r="AK41" i="3" s="1"/>
  <c r="AQ17" i="3"/>
  <c r="AP17" i="3"/>
  <c r="AO17" i="3"/>
  <c r="AB17" i="3"/>
  <c r="X31" i="3" s="1"/>
  <c r="AA17" i="3"/>
  <c r="V29" i="3" s="1"/>
  <c r="Z17" i="3"/>
  <c r="Y17" i="3"/>
  <c r="Q40" i="3" s="1"/>
  <c r="X17" i="3"/>
  <c r="L17" i="3"/>
  <c r="K17" i="3"/>
  <c r="D40" i="3" s="1"/>
  <c r="J17" i="3"/>
  <c r="C40" i="3" s="1"/>
  <c r="I17" i="3"/>
  <c r="AR16" i="3"/>
  <c r="AQ16" i="3"/>
  <c r="AL29" i="3" s="1"/>
  <c r="AP16" i="3"/>
  <c r="AI40" i="3" s="1"/>
  <c r="AO16" i="3"/>
  <c r="AB16" i="3"/>
  <c r="X28" i="3" s="1"/>
  <c r="AA16" i="3"/>
  <c r="Z16" i="3"/>
  <c r="R39" i="3" s="1"/>
  <c r="Y16" i="3"/>
  <c r="Q39" i="3" s="1"/>
  <c r="X16" i="3"/>
  <c r="L16" i="3"/>
  <c r="K16" i="3"/>
  <c r="F28" i="3" s="1"/>
  <c r="J16" i="3"/>
  <c r="C39" i="3" s="1"/>
  <c r="I16" i="3"/>
  <c r="AR12" i="3"/>
  <c r="AQ12" i="3"/>
  <c r="AP12" i="3"/>
  <c r="AO12" i="3"/>
  <c r="AB12" i="3"/>
  <c r="AA12" i="3"/>
  <c r="Z12" i="3"/>
  <c r="Y12" i="3"/>
  <c r="X12" i="3"/>
  <c r="L12" i="3"/>
  <c r="K12" i="3"/>
  <c r="J12" i="3"/>
  <c r="I12" i="3"/>
  <c r="AR11" i="3"/>
  <c r="AQ11" i="3"/>
  <c r="AP11" i="3"/>
  <c r="AO11" i="3"/>
  <c r="AB11" i="3"/>
  <c r="AA11" i="3"/>
  <c r="Z11" i="3"/>
  <c r="Y11" i="3"/>
  <c r="X11" i="3"/>
  <c r="L11" i="3"/>
  <c r="K11" i="3"/>
  <c r="J11" i="3"/>
  <c r="I11" i="3"/>
  <c r="AR10" i="3"/>
  <c r="AM32" i="3" s="1"/>
  <c r="AQ10" i="3"/>
  <c r="AP10" i="3"/>
  <c r="AO10" i="3"/>
  <c r="AB10" i="3"/>
  <c r="W31" i="3" s="1"/>
  <c r="AA10" i="3"/>
  <c r="Z10" i="3"/>
  <c r="Y10" i="3"/>
  <c r="Q31" i="3" s="1"/>
  <c r="X10" i="3"/>
  <c r="L10" i="3"/>
  <c r="K10" i="3"/>
  <c r="J10" i="3"/>
  <c r="C31" i="3" s="1"/>
  <c r="I10" i="3"/>
  <c r="AR9" i="3"/>
  <c r="AQ9" i="3"/>
  <c r="AP9" i="3"/>
  <c r="AI31" i="3" s="1"/>
  <c r="AO9" i="3"/>
  <c r="AB9" i="3"/>
  <c r="AA9" i="3"/>
  <c r="Z9" i="3"/>
  <c r="S30" i="3" s="1"/>
  <c r="Y9" i="3"/>
  <c r="Q30" i="3" s="1"/>
  <c r="X9" i="3"/>
  <c r="L9" i="3"/>
  <c r="K9" i="3"/>
  <c r="E30" i="3" s="1"/>
  <c r="J9" i="3"/>
  <c r="C30" i="3" s="1"/>
  <c r="I9" i="3"/>
  <c r="AR8" i="3"/>
  <c r="AM30" i="3" s="1"/>
  <c r="AQ8" i="3"/>
  <c r="AK30" i="3" s="1"/>
  <c r="AP8" i="3"/>
  <c r="AI30" i="3" s="1"/>
  <c r="AO8" i="3"/>
  <c r="AB8" i="3"/>
  <c r="W29" i="3" s="1"/>
  <c r="AA8" i="3"/>
  <c r="U29" i="3" s="1"/>
  <c r="Z8" i="3"/>
  <c r="S29" i="3" s="1"/>
  <c r="Y8" i="3"/>
  <c r="Q29" i="3" s="1"/>
  <c r="X8" i="3"/>
  <c r="L8" i="3"/>
  <c r="G29" i="3" s="1"/>
  <c r="K8" i="3"/>
  <c r="E29" i="3" s="1"/>
  <c r="J8" i="3"/>
  <c r="C29" i="3" s="1"/>
  <c r="I8" i="3"/>
  <c r="AR7" i="3"/>
  <c r="AM29" i="3" s="1"/>
  <c r="AQ7" i="3"/>
  <c r="AK29" i="3" s="1"/>
  <c r="AP7" i="3"/>
  <c r="AI29" i="3" s="1"/>
  <c r="AO7" i="3"/>
  <c r="AB7" i="3"/>
  <c r="W28" i="3" s="1"/>
  <c r="AA7" i="3"/>
  <c r="U28" i="3" s="1"/>
  <c r="Z7" i="3"/>
  <c r="S28" i="3" s="1"/>
  <c r="Y7" i="3"/>
  <c r="Q28" i="3" s="1"/>
  <c r="X7" i="3"/>
  <c r="L7" i="3"/>
  <c r="G28" i="3" s="1"/>
  <c r="K7" i="3"/>
  <c r="E28" i="3" s="1"/>
  <c r="J7" i="3"/>
  <c r="C28" i="3" s="1"/>
  <c r="I7" i="3"/>
  <c r="R36" i="2"/>
  <c r="C36" i="2"/>
  <c r="R30" i="2"/>
  <c r="D30" i="2"/>
  <c r="R29" i="2"/>
  <c r="D29" i="2"/>
  <c r="R28" i="2"/>
  <c r="D28" i="2"/>
  <c r="AB15" i="2"/>
  <c r="R37" i="2" s="1"/>
  <c r="AA15" i="2"/>
  <c r="T37" i="2" s="1"/>
  <c r="Z15" i="2"/>
  <c r="U30" i="2" s="1"/>
  <c r="Y15" i="2"/>
  <c r="L15" i="2"/>
  <c r="C37" i="2" s="1"/>
  <c r="K15" i="2"/>
  <c r="H30" i="2" s="1"/>
  <c r="J15" i="2"/>
  <c r="D37" i="2" s="1"/>
  <c r="I15" i="2"/>
  <c r="AB14" i="2"/>
  <c r="S29" i="2" s="1"/>
  <c r="AA14" i="2"/>
  <c r="T36" i="2" s="1"/>
  <c r="Z14" i="2"/>
  <c r="U29" i="2" s="1"/>
  <c r="Y14" i="2"/>
  <c r="L14" i="2"/>
  <c r="K14" i="2"/>
  <c r="H29" i="2" s="1"/>
  <c r="J14" i="2"/>
  <c r="D36" i="2" s="1"/>
  <c r="I14" i="2"/>
  <c r="AB13" i="2"/>
  <c r="AA13" i="2"/>
  <c r="T35" i="2" s="1"/>
  <c r="Z13" i="2"/>
  <c r="U28" i="2" s="1"/>
  <c r="Y13" i="2"/>
  <c r="L13" i="2"/>
  <c r="C35" i="2" s="1"/>
  <c r="K13" i="2"/>
  <c r="H28" i="2" s="1"/>
  <c r="J13" i="2"/>
  <c r="D35" i="2" s="1"/>
  <c r="I13" i="2"/>
  <c r="AB9" i="2"/>
  <c r="AA9" i="2"/>
  <c r="V30" i="2" s="1"/>
  <c r="Z9" i="2"/>
  <c r="T30" i="2" s="1"/>
  <c r="Y9" i="2"/>
  <c r="L9" i="2"/>
  <c r="C30" i="2" s="1"/>
  <c r="K9" i="2"/>
  <c r="G30" i="2" s="1"/>
  <c r="J9" i="2"/>
  <c r="E30" i="2" s="1"/>
  <c r="I9" i="2"/>
  <c r="AB8" i="2"/>
  <c r="AA8" i="2"/>
  <c r="V29" i="2" s="1"/>
  <c r="Z8" i="2"/>
  <c r="T29" i="2" s="1"/>
  <c r="Y8" i="2"/>
  <c r="L8" i="2"/>
  <c r="C29" i="2" s="1"/>
  <c r="K8" i="2"/>
  <c r="G29" i="2" s="1"/>
  <c r="J8" i="2"/>
  <c r="E29" i="2" s="1"/>
  <c r="I8" i="2"/>
  <c r="AB7" i="2"/>
  <c r="AA7" i="2"/>
  <c r="V28" i="2" s="1"/>
  <c r="Z7" i="2"/>
  <c r="T28" i="2" s="1"/>
  <c r="Y7" i="2"/>
  <c r="L7" i="2"/>
  <c r="C28" i="2" s="1"/>
  <c r="K7" i="2"/>
  <c r="G28" i="2" s="1"/>
  <c r="J7" i="2"/>
  <c r="E28" i="2" s="1"/>
  <c r="I7" i="2"/>
  <c r="U38" i="1"/>
  <c r="X30" i="1"/>
  <c r="G30" i="1"/>
  <c r="C30" i="1"/>
  <c r="W29" i="1"/>
  <c r="F29" i="1"/>
  <c r="E29" i="1"/>
  <c r="X28" i="1"/>
  <c r="G28" i="1"/>
  <c r="C28" i="1"/>
  <c r="K21" i="1"/>
  <c r="J30" i="1" s="1"/>
  <c r="J21" i="1"/>
  <c r="K20" i="1"/>
  <c r="J29" i="1" s="1"/>
  <c r="J20" i="1"/>
  <c r="K19" i="1"/>
  <c r="J28" i="1" s="1"/>
  <c r="J19" i="1"/>
  <c r="AC15" i="1"/>
  <c r="T38" i="1" s="1"/>
  <c r="AB15" i="1"/>
  <c r="Y30" i="1" s="1"/>
  <c r="AA15" i="1"/>
  <c r="W30" i="1" s="1"/>
  <c r="Z15" i="1"/>
  <c r="M15" i="1"/>
  <c r="D30" i="1" s="1"/>
  <c r="L15" i="1"/>
  <c r="H30" i="1" s="1"/>
  <c r="K15" i="1"/>
  <c r="F30" i="1" s="1"/>
  <c r="J15" i="1"/>
  <c r="AC14" i="1"/>
  <c r="U29" i="1" s="1"/>
  <c r="AB14" i="1"/>
  <c r="V37" i="1" s="1"/>
  <c r="AA14" i="1"/>
  <c r="U37" i="1" s="1"/>
  <c r="Z14" i="1"/>
  <c r="M14" i="1"/>
  <c r="D29" i="1" s="1"/>
  <c r="L14" i="1"/>
  <c r="H29" i="1" s="1"/>
  <c r="K14" i="1"/>
  <c r="J14" i="1"/>
  <c r="AC13" i="1"/>
  <c r="T36" i="1" s="1"/>
  <c r="AB13" i="1"/>
  <c r="V36" i="1" s="1"/>
  <c r="AA13" i="1"/>
  <c r="U36" i="1" s="1"/>
  <c r="Z13" i="1"/>
  <c r="M13" i="1"/>
  <c r="D28" i="1" s="1"/>
  <c r="L13" i="1"/>
  <c r="H28" i="1" s="1"/>
  <c r="K13" i="1"/>
  <c r="F28" i="1" s="1"/>
  <c r="J13" i="1"/>
  <c r="AT9" i="1"/>
  <c r="AL30" i="1" s="1"/>
  <c r="AS9" i="1"/>
  <c r="AK30" i="1" s="1"/>
  <c r="AR9" i="1"/>
  <c r="AJ30" i="1" s="1"/>
  <c r="AQ9" i="1"/>
  <c r="AI30" i="1" s="1"/>
  <c r="AP9" i="1"/>
  <c r="AC9" i="1"/>
  <c r="T30" i="1" s="1"/>
  <c r="AB9" i="1"/>
  <c r="AA9" i="1"/>
  <c r="V30" i="1" s="1"/>
  <c r="Z9" i="1"/>
  <c r="N9" i="1"/>
  <c r="I30" i="1" s="1"/>
  <c r="M9" i="1"/>
  <c r="L9" i="1"/>
  <c r="K9" i="1"/>
  <c r="E30" i="1" s="1"/>
  <c r="J9" i="1"/>
  <c r="AT8" i="1"/>
  <c r="AL29" i="1" s="1"/>
  <c r="AS8" i="1"/>
  <c r="AK29" i="1" s="1"/>
  <c r="AR8" i="1"/>
  <c r="AJ29" i="1" s="1"/>
  <c r="AQ8" i="1"/>
  <c r="AI29" i="1" s="1"/>
  <c r="AP8" i="1"/>
  <c r="AC8" i="1"/>
  <c r="T29" i="1" s="1"/>
  <c r="AB8" i="1"/>
  <c r="X29" i="1" s="1"/>
  <c r="AA8" i="1"/>
  <c r="V29" i="1" s="1"/>
  <c r="Z8" i="1"/>
  <c r="N8" i="1"/>
  <c r="M8" i="1"/>
  <c r="C29" i="1" s="1"/>
  <c r="L8" i="1"/>
  <c r="G29" i="1" s="1"/>
  <c r="K8" i="1"/>
  <c r="J8" i="1"/>
  <c r="AT7" i="1"/>
  <c r="AL28" i="1" s="1"/>
  <c r="AS7" i="1"/>
  <c r="AK28" i="1" s="1"/>
  <c r="AR7" i="1"/>
  <c r="AJ28" i="1" s="1"/>
  <c r="AQ7" i="1"/>
  <c r="AI28" i="1" s="1"/>
  <c r="AP7" i="1"/>
  <c r="AC7" i="1"/>
  <c r="T28" i="1" s="1"/>
  <c r="AB7" i="1"/>
  <c r="AA7" i="1"/>
  <c r="V28" i="1" s="1"/>
  <c r="Z7" i="1"/>
  <c r="N7" i="1"/>
  <c r="I29" i="1" s="1"/>
  <c r="M7" i="1"/>
  <c r="L7" i="1"/>
  <c r="K7" i="1"/>
  <c r="E28" i="1" s="1"/>
  <c r="J7" i="1"/>
  <c r="T37" i="1" l="1"/>
  <c r="E35" i="2"/>
  <c r="S36" i="2"/>
  <c r="E37" i="2"/>
  <c r="W32" i="3"/>
  <c r="AM33" i="3"/>
  <c r="G33" i="3"/>
  <c r="U33" i="3"/>
  <c r="AK34" i="3"/>
  <c r="R29" i="3"/>
  <c r="AJ29" i="3"/>
  <c r="F30" i="3"/>
  <c r="V30" i="3"/>
  <c r="AN30" i="3"/>
  <c r="R31" i="3"/>
  <c r="AJ31" i="3"/>
  <c r="F32" i="3"/>
  <c r="AN32" i="3"/>
  <c r="R33" i="3"/>
  <c r="AJ33" i="3"/>
  <c r="S39" i="3"/>
  <c r="AJ40" i="3"/>
  <c r="U28" i="1"/>
  <c r="Y28" i="1"/>
  <c r="I28" i="1"/>
  <c r="V38" i="1"/>
  <c r="F28" i="2"/>
  <c r="S28" i="2"/>
  <c r="W28" i="2"/>
  <c r="F29" i="2"/>
  <c r="W29" i="2"/>
  <c r="F30" i="2"/>
  <c r="S30" i="2"/>
  <c r="W30" i="2"/>
  <c r="G30" i="3"/>
  <c r="U30" i="3"/>
  <c r="AK31" i="3"/>
  <c r="E31" i="3"/>
  <c r="S31" i="3"/>
  <c r="AI32" i="3"/>
  <c r="C32" i="3"/>
  <c r="Q32" i="3"/>
  <c r="W33" i="3"/>
  <c r="AM34" i="3"/>
  <c r="E39" i="3"/>
  <c r="R40" i="3"/>
  <c r="AI41" i="3"/>
  <c r="Q41" i="3"/>
  <c r="AK43" i="3"/>
  <c r="E43" i="3"/>
  <c r="S43" i="3"/>
  <c r="AJ44" i="3"/>
  <c r="D44" i="3"/>
  <c r="R44" i="3"/>
  <c r="AI45" i="3"/>
  <c r="D28" i="3"/>
  <c r="H28" i="3"/>
  <c r="T28" i="3"/>
  <c r="F29" i="3"/>
  <c r="T29" i="3"/>
  <c r="H30" i="3"/>
  <c r="T31" i="3"/>
  <c r="AL31" i="3"/>
  <c r="H32" i="3"/>
  <c r="D33" i="3"/>
  <c r="T33" i="3"/>
  <c r="AL33" i="3"/>
  <c r="AN34" i="3"/>
  <c r="U30" i="1"/>
  <c r="W28" i="1"/>
  <c r="Y29" i="1"/>
  <c r="S35" i="2"/>
  <c r="E36" i="2"/>
  <c r="S37" i="2"/>
  <c r="W30" i="3"/>
  <c r="AM31" i="3"/>
  <c r="G31" i="3"/>
  <c r="U31" i="3"/>
  <c r="AK32" i="3"/>
  <c r="E32" i="3"/>
  <c r="S32" i="3"/>
  <c r="AI33" i="3"/>
  <c r="C33" i="3"/>
  <c r="Q33" i="3"/>
  <c r="AK40" i="3"/>
  <c r="E40" i="3"/>
  <c r="AJ41" i="3"/>
  <c r="D41" i="3"/>
  <c r="AI42" i="3"/>
  <c r="C42" i="3"/>
  <c r="Q42" i="3"/>
  <c r="AK44" i="3"/>
  <c r="E44" i="3"/>
  <c r="S44" i="3"/>
  <c r="AJ45" i="3"/>
  <c r="AN29" i="3"/>
  <c r="R30" i="3"/>
  <c r="AJ30" i="3"/>
  <c r="F31" i="3"/>
  <c r="V31" i="3"/>
  <c r="AN31" i="3"/>
  <c r="R32" i="3"/>
  <c r="AJ32" i="3"/>
  <c r="F33" i="3"/>
  <c r="V33" i="3"/>
  <c r="AN33" i="3"/>
  <c r="D39" i="3"/>
  <c r="G32" i="3"/>
  <c r="U32" i="3"/>
  <c r="AK33" i="3"/>
  <c r="E33" i="3"/>
  <c r="S33" i="3"/>
  <c r="AI34" i="3"/>
  <c r="R28" i="3"/>
  <c r="D29" i="3"/>
  <c r="X29" i="3"/>
  <c r="D30" i="3"/>
  <c r="T30" i="3"/>
  <c r="H31" i="3"/>
  <c r="D32" i="3"/>
  <c r="T32" i="3"/>
  <c r="AL32" i="3"/>
  <c r="S40" i="3"/>
  <c r="R41" i="3"/>
  <c r="F29" i="4"/>
  <c r="W29" i="4"/>
  <c r="D30" i="4"/>
  <c r="H30" i="4"/>
  <c r="AL30" i="4"/>
  <c r="F32" i="4"/>
  <c r="D33" i="4"/>
  <c r="AM33" i="4"/>
  <c r="F34" i="4"/>
  <c r="D35" i="4"/>
  <c r="H35" i="4"/>
  <c r="U35" i="4"/>
  <c r="Y35" i="4"/>
  <c r="AL35" i="4"/>
  <c r="V40" i="4"/>
  <c r="T41" i="4"/>
  <c r="E42" i="4"/>
  <c r="AI42" i="4"/>
  <c r="V43" i="4"/>
  <c r="U44" i="4"/>
  <c r="AK44" i="4"/>
  <c r="AM30" i="4"/>
  <c r="F31" i="4"/>
  <c r="W31" i="4"/>
  <c r="U32" i="4"/>
  <c r="Y32" i="4"/>
  <c r="AL32" i="4"/>
  <c r="W33" i="4"/>
  <c r="AJ33" i="4"/>
  <c r="U34" i="4"/>
  <c r="Y34" i="4"/>
  <c r="AL34" i="4"/>
  <c r="AM35" i="4"/>
  <c r="AL36" i="4"/>
  <c r="E40" i="4"/>
  <c r="D44" i="4"/>
  <c r="C45" i="4"/>
  <c r="U45" i="4"/>
  <c r="AI46" i="4"/>
  <c r="D29" i="4"/>
  <c r="U29" i="4"/>
  <c r="F30" i="4"/>
  <c r="AJ30" i="4"/>
  <c r="D32" i="4"/>
  <c r="AM32" i="4"/>
  <c r="F35" i="4"/>
  <c r="AJ35" i="4"/>
  <c r="AM36" i="4"/>
  <c r="V41" i="4"/>
  <c r="C42" i="4"/>
  <c r="U42" i="4"/>
  <c r="T43" i="4"/>
  <c r="AJ43" i="4"/>
  <c r="AI44" i="4"/>
</calcChain>
</file>

<file path=xl/sharedStrings.xml><?xml version="1.0" encoding="utf-8"?>
<sst xmlns="http://schemas.openxmlformats.org/spreadsheetml/2006/main" count="705" uniqueCount="71">
  <si>
    <t>Kern-Plasmaseparierung am 02.06.</t>
  </si>
  <si>
    <t>M1 und TNFa</t>
  </si>
  <si>
    <t>Cytosol 08.06.</t>
  </si>
  <si>
    <t>Kern 11.06.</t>
  </si>
  <si>
    <t>Kern 13.06.</t>
  </si>
  <si>
    <t>nicht Erk?</t>
  </si>
  <si>
    <t>Cytosol</t>
  </si>
  <si>
    <t>GAPDH</t>
  </si>
  <si>
    <t>Stat3</t>
  </si>
  <si>
    <t>Akt</t>
  </si>
  <si>
    <t>Erk</t>
  </si>
  <si>
    <t>Claudin-1</t>
  </si>
  <si>
    <t>Ratio</t>
  </si>
  <si>
    <t>GAPDH/GAPDH</t>
  </si>
  <si>
    <t>Stat3 / GAPDH</t>
  </si>
  <si>
    <t>Akt / GAPDH</t>
  </si>
  <si>
    <t>Erk / GAPDH</t>
  </si>
  <si>
    <t>1. Claudin/GAPDH</t>
  </si>
  <si>
    <t>Kern</t>
  </si>
  <si>
    <t>H3</t>
  </si>
  <si>
    <t>H3 / H3</t>
  </si>
  <si>
    <t>Stat3 / H3</t>
  </si>
  <si>
    <t>Akt / H3</t>
  </si>
  <si>
    <t>Erk / H3</t>
  </si>
  <si>
    <t>K DL</t>
  </si>
  <si>
    <t>K 24h RPMI 1:5</t>
  </si>
  <si>
    <t>K 72h RPMI 1:5</t>
  </si>
  <si>
    <t>24h TNFa</t>
  </si>
  <si>
    <t>24h M1 1:5</t>
  </si>
  <si>
    <t>72h TNFa</t>
  </si>
  <si>
    <t>72h M1 1:5</t>
  </si>
  <si>
    <t>abgeschnitten</t>
  </si>
  <si>
    <t>pStat3</t>
  </si>
  <si>
    <t>pAkt</t>
  </si>
  <si>
    <t>pErk</t>
  </si>
  <si>
    <t>pStat3 / GAPDH</t>
  </si>
  <si>
    <t>pAkt / GAPDH</t>
  </si>
  <si>
    <t>pErk / GAPDH</t>
  </si>
  <si>
    <t>2. Claudin/GAPDH</t>
  </si>
  <si>
    <t>pStat3 / H3</t>
  </si>
  <si>
    <t>pAkt / H3</t>
  </si>
  <si>
    <t>pErk / H3</t>
  </si>
  <si>
    <t>Luftblase? pAkt, GAPDH</t>
  </si>
  <si>
    <t>Auf Kontrollen normalisiert</t>
  </si>
  <si>
    <t>1. Claudin</t>
  </si>
  <si>
    <t>2. Claudin</t>
  </si>
  <si>
    <t>pStat3 / Stat</t>
  </si>
  <si>
    <t>pAkt / Akt</t>
  </si>
  <si>
    <t>pErk /Erk</t>
  </si>
  <si>
    <t>K RPMI 1:5</t>
  </si>
  <si>
    <t>Kern-Plasmaseparierung am 15.05.</t>
  </si>
  <si>
    <t>Cytosol 21.05.</t>
  </si>
  <si>
    <t>Cytosol 29.05.</t>
  </si>
  <si>
    <t>Kern 07.06.</t>
  </si>
  <si>
    <t>Phosphorylierung</t>
  </si>
  <si>
    <t>Kern-Plasmaseparierung am 04.02.</t>
  </si>
  <si>
    <t>TNFa</t>
  </si>
  <si>
    <t>Cytosol 06.02.</t>
  </si>
  <si>
    <t>Kern 06.02.</t>
  </si>
  <si>
    <t>GAPDH regelmäßiger als H3</t>
  </si>
  <si>
    <t>Kern 15.02.</t>
  </si>
  <si>
    <t>Claudin-1 noch nicht erfasst</t>
  </si>
  <si>
    <t>72 h TNFa</t>
  </si>
  <si>
    <t>b</t>
  </si>
  <si>
    <t>Cytosol 21.01.</t>
  </si>
  <si>
    <t>Cytosol 15.02.</t>
  </si>
  <si>
    <t>Kern 25.01.</t>
  </si>
  <si>
    <t>Cytosol 1</t>
  </si>
  <si>
    <t>Claudin/GAPDH</t>
  </si>
  <si>
    <t>Claudin / GAPDH</t>
  </si>
  <si>
    <t>Cytosol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</si>
</sst>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theme="1"/>
      <name val="Calibri"/>
      <family val="2"/>
    </font>
    <font>
      <sz val="11"/>
      <color rgb="FFA5A5A5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1" xfId="0" applyFont="1" applyBorder="1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/>
    <xf numFmtId="3" fontId="0" fillId="0" borderId="0" xfId="0" applyNumberFormat="1"/>
    <xf numFmtId="164" fontId="0" fillId="0" borderId="0" xfId="0" applyNumberFormat="1"/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4" fontId="1" fillId="0" borderId="4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left"/>
    </xf>
    <xf numFmtId="3" fontId="1" fillId="0" borderId="5" xfId="0" applyNumberFormat="1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3" fontId="1" fillId="0" borderId="4" xfId="0" applyNumberFormat="1" applyFont="1" applyBorder="1" applyAlignment="1">
      <alignment horizontal="left"/>
    </xf>
    <xf numFmtId="0" fontId="1" fillId="0" borderId="6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4" fontId="1" fillId="0" borderId="6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right"/>
    </xf>
    <xf numFmtId="4" fontId="1" fillId="0" borderId="1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left"/>
    </xf>
    <xf numFmtId="0" fontId="1" fillId="0" borderId="4" xfId="0" applyFont="1" applyBorder="1" applyAlignment="1">
      <alignment horizontal="left"/>
    </xf>
    <xf numFmtId="4" fontId="1" fillId="0" borderId="5" xfId="0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4" fontId="4" fillId="0" borderId="4" xfId="0" applyNumberFormat="1" applyFont="1" applyBorder="1" applyAlignment="1">
      <alignment horizontal="left"/>
    </xf>
    <xf numFmtId="4" fontId="4" fillId="0" borderId="3" xfId="0" applyNumberFormat="1" applyFont="1" applyBorder="1" applyAlignment="1">
      <alignment horizontal="left"/>
    </xf>
    <xf numFmtId="3" fontId="4" fillId="0" borderId="4" xfId="0" applyNumberFormat="1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1" fillId="0" borderId="8" xfId="0" applyFont="1" applyBorder="1" applyAlignment="1">
      <alignment horizontal="left"/>
    </xf>
    <xf numFmtId="4" fontId="1" fillId="0" borderId="8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4" fontId="4" fillId="0" borderId="6" xfId="0" applyNumberFormat="1" applyFont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4" fontId="3" fillId="2" borderId="2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4" fontId="3" fillId="3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" fontId="2" fillId="2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4" fontId="2" fillId="3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1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A5A5A5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4" formatCode="#,##0.00"/>
      <alignment horizontal="left" vertical="bottom" textRotation="0" wrapText="0" indent="0" justifyLastLine="0" shrinkToFit="0" readingOrder="0"/>
    </dxf>
  </dxfs>
  <tableStyles count="1" defaultTableStyle="No Style" defaultPivotStyle="PivotStyleLight16">
    <tableStyle name="No Style" pivot="0" count="0" xr9:uid="{86223268-4531-AF40-B0A4-18D6F6FA25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949182-3477-FE43-AACE-C43DE7A25968}" name="Table0121_1" displayName="Table0121_1" ref="B6:G9" totalsRowShown="0" headerRowDxfId="181" dataDxfId="179" headerRowBorderDxfId="180">
  <autoFilter ref="B6:G9" xr:uid="{60949182-3477-FE43-AACE-C43DE7A25968}"/>
  <tableColumns count="6">
    <tableColumn id="1" xr3:uid="{143E2C0B-48B8-274A-803A-26B095F1CDB7}" name="Cytosol 1" dataDxfId="178"/>
    <tableColumn id="2" xr3:uid="{68A2A454-27B0-424C-8F66-A51C1BA5A864}" name="GAPDH" dataDxfId="177"/>
    <tableColumn id="3" xr3:uid="{C49E3887-365C-3246-82D3-6E008FE666F6}" name="Akt" dataDxfId="176"/>
    <tableColumn id="4" xr3:uid="{BEDA73F4-ABCD-3348-B335-2258574833A7}" name="Erk" dataDxfId="175"/>
    <tableColumn id="5" xr3:uid="{59E313E1-3950-3644-A445-D309391A608A}" name="Stat3" dataDxfId="174"/>
    <tableColumn id="6" xr3:uid="{D0F60880-3128-6448-A73A-6651D64CF1B4}" name="Claudin-1" dataDxfId="173"/>
  </tableColumns>
  <tableStyleInfo name="No Style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D48BD6-91BB-8E4F-A915-C13AFB51A981}" name="Table0206_4" displayName="Table0206_4" ref="Q12:V15" totalsRowShown="0" headerRowDxfId="110" dataDxfId="108" headerRowBorderDxfId="109">
  <autoFilter ref="Q12:V15" xr:uid="{4CD48BD6-91BB-8E4F-A915-C13AFB51A981}"/>
  <tableColumns count="6">
    <tableColumn id="1" xr3:uid="{D788D7D0-3D1B-2F4B-9D49-AB5CD855EB2C}" name="Kern" dataDxfId="107"/>
    <tableColumn id="2" xr3:uid="{E0D94160-2CAB-E94A-9409-A2FFD08D91D3}" name="GAPDH" dataDxfId="106"/>
    <tableColumn id="3" xr3:uid="{5B17CE02-3A98-AD4B-9533-CCDD2616A96F}" name="pAkt" dataDxfId="105"/>
    <tableColumn id="4" xr3:uid="{DB394C6D-4A5E-684F-BCD4-C76575552557}" name="pErk" dataDxfId="104"/>
    <tableColumn id="5" xr3:uid="{16987311-5842-1D45-A004-91AC65D0BFC8}" name="pStat3" dataDxfId="103"/>
    <tableColumn id="6" xr3:uid="{0F610F47-1C09-144F-AFC3-A89C5325A108}" name="H3" dataDxfId="102"/>
  </tableColumns>
  <tableStyleInfo name="No Style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0A065B6-8290-414F-9432-6A9687792F75}" name="Table0521_1" displayName="Table0521_1" ref="B6:F12" totalsRowShown="0" headerRowDxfId="101" dataDxfId="99" headerRowBorderDxfId="100">
  <autoFilter ref="B6:F12" xr:uid="{40A065B6-8290-414F-9432-6A9687792F75}"/>
  <tableColumns count="5">
    <tableColumn id="1" xr3:uid="{58457B39-3F52-3A4C-970C-1F4C6D7DA694}" name="Cytosol" dataDxfId="98"/>
    <tableColumn id="2" xr3:uid="{4D94F0A3-A29D-D243-BD8A-107ABD905363}" name="GAPDH" dataDxfId="97"/>
    <tableColumn id="3" xr3:uid="{8BB5D8C7-A22C-304E-A938-D0946C5D305D}" name="Stat3" dataDxfId="96"/>
    <tableColumn id="4" xr3:uid="{ACA6BB33-B233-9E4B-AFD3-CBE911EB0DF5}" name="Akt" dataDxfId="95"/>
    <tableColumn id="5" xr3:uid="{D403AE4B-9218-2345-8809-27B31B937757}" name="Erk" dataDxfId="94"/>
  </tableColumns>
  <tableStyleInfo name="No Style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88690627-9920-1246-8A98-A93AA8CD0003}" name="Table0521_2" displayName="Table0521_2" ref="B15:F21" totalsRowShown="0" headerRowDxfId="93" dataDxfId="91" headerRowBorderDxfId="92">
  <autoFilter ref="B15:F21" xr:uid="{88690627-9920-1246-8A98-A93AA8CD0003}"/>
  <tableColumns count="5">
    <tableColumn id="1" xr3:uid="{0EC0D93E-4774-E644-8A7E-19BA4A00AAC9}" name="Cytosol" dataDxfId="90"/>
    <tableColumn id="2" xr3:uid="{6A315675-6DCA-D64A-AF1A-85D5E823E28F}" name="GAPDH" dataDxfId="89"/>
    <tableColumn id="3" xr3:uid="{1B6BA726-DFDE-E546-B838-FE165B93EB23}" name="pStat3" dataDxfId="88"/>
    <tableColumn id="4" xr3:uid="{BF997A0F-2BEE-8041-8004-A5BAF292C312}" name="pAkt" dataDxfId="87"/>
    <tableColumn id="5" xr3:uid="{0BFB3913-F7E0-B547-BD82-5B81F22C8E07}" name="pErk" dataDxfId="86"/>
  </tableColumns>
  <tableStyleInfo name="No Style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5E7FB49-C904-804D-94AD-2C9D12CA800D}" name="Table0529_1" displayName="Table0529_1" ref="P6:U12" totalsRowShown="0" headerRowDxfId="85" dataDxfId="83" headerRowBorderDxfId="84">
  <autoFilter ref="P6:U12" xr:uid="{B5E7FB49-C904-804D-94AD-2C9D12CA800D}"/>
  <tableColumns count="6">
    <tableColumn id="1" xr3:uid="{9F52F33D-3C33-164F-8CDD-DF707A6E5105}" name="Cytosol" dataDxfId="82"/>
    <tableColumn id="2" xr3:uid="{20075C5D-48EE-CB41-94FA-5AB7384323FD}" name="GAPDH" dataDxfId="81"/>
    <tableColumn id="3" xr3:uid="{B34D2739-01BE-B649-9E07-A88A2BF2ECD9}" name="Stat3" dataDxfId="80"/>
    <tableColumn id="4" xr3:uid="{849C2C78-CADE-5F46-B1D9-2142473E3445}" name="Akt" dataDxfId="79"/>
    <tableColumn id="5" xr3:uid="{49710B3C-9903-134E-A8AE-97C50C973115}" name="Erk" dataDxfId="78"/>
    <tableColumn id="6" xr3:uid="{96E5D4BD-4435-8542-A7CD-5242EA3729CC}" name="Claudin-1" dataDxfId="77"/>
  </tableColumns>
  <tableStyleInfo name="No Style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4FE02B9-C9F2-5B42-B5AB-0790560CCEE8}" name="Table0529_2" displayName="Table0529_2" ref="P15:U21" totalsRowShown="0" headerRowDxfId="76" dataDxfId="74" headerRowBorderDxfId="75">
  <autoFilter ref="P15:U21" xr:uid="{E4FE02B9-C9F2-5B42-B5AB-0790560CCEE8}"/>
  <tableColumns count="6">
    <tableColumn id="1" xr3:uid="{F63DA3A7-4B93-A044-9573-6EE7FA3219B8}" name="Cytosol" dataDxfId="73"/>
    <tableColumn id="2" xr3:uid="{87D920A2-E034-C44C-94DE-576AB578B8FD}" name="GAPDH" dataDxfId="72"/>
    <tableColumn id="3" xr3:uid="{5142C947-A78A-704D-959B-A4AC60E69E07}" name="pStat3" dataDxfId="71"/>
    <tableColumn id="4" xr3:uid="{35A003BB-25D7-AE4F-B64F-F7BB9562040E}" name="pAkt" dataDxfId="70"/>
    <tableColumn id="5" xr3:uid="{505C92E2-E5E6-F54C-9B60-4A66CF54B2DC}" name="pErk" dataDxfId="69"/>
    <tableColumn id="6" xr3:uid="{3C0D75B5-25CB-1441-AE43-F8FAA3C857BA}" name="Claudin-1" dataDxfId="68"/>
  </tableColumns>
  <tableStyleInfo name="No Style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F65FC806-7764-3B47-93AE-C490C20C080E}" name="Table0607_1" displayName="Table0607_1" ref="AH6:AL12" totalsRowShown="0" headerRowDxfId="67" dataDxfId="65" headerRowBorderDxfId="66">
  <autoFilter ref="AH6:AL12" xr:uid="{F65FC806-7764-3B47-93AE-C490C20C080E}"/>
  <tableColumns count="5">
    <tableColumn id="1" xr3:uid="{8540B7EF-4C13-C44E-9245-FE2F6BB24F1C}" name="Kern" dataDxfId="64"/>
    <tableColumn id="2" xr3:uid="{9AFCE113-9AB9-8941-9810-657F7E2D4AD6}" name="H3" dataDxfId="63"/>
    <tableColumn id="3" xr3:uid="{242363EA-C8C8-9741-A394-01942E60341A}" name="Stat3" dataDxfId="62"/>
    <tableColumn id="4" xr3:uid="{C253F500-BFB1-4F4F-96C3-12C17E4DB05E}" name="Akt" dataDxfId="61"/>
    <tableColumn id="5" xr3:uid="{2C5B6E82-0AE6-064D-AA8E-B68D882A6FCA}" name="Erk" dataDxfId="60"/>
  </tableColumns>
  <tableStyleInfo name="No Style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0483410-D436-944B-BBB2-CF364FDFF66C}" name="Table0607_2" displayName="Table0607_2" ref="AH15:AL21" totalsRowShown="0" headerRowDxfId="59" dataDxfId="57" headerRowBorderDxfId="58">
  <autoFilter ref="AH15:AL21" xr:uid="{F0483410-D436-944B-BBB2-CF364FDFF66C}"/>
  <tableColumns count="5">
    <tableColumn id="1" xr3:uid="{33B93C2F-4107-5E44-8467-C2182DC7C928}" name="Kern" dataDxfId="56"/>
    <tableColumn id="2" xr3:uid="{90929B4F-5327-2440-8448-8760380FD669}" name="H3" dataDxfId="55"/>
    <tableColumn id="3" xr3:uid="{7B47276E-B4DA-654D-B1B6-19B149EA8845}" name="pStat3" dataDxfId="54"/>
    <tableColumn id="4" xr3:uid="{744615CC-6221-284C-B49B-27DD80E5819F}" name="pAkt" dataDxfId="53"/>
    <tableColumn id="5" xr3:uid="{DAE8DAA2-2078-4F44-96A6-E4302F2E7C36}" name="pErk" dataDxfId="52"/>
  </tableColumns>
  <tableStyleInfo name="No Style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1E18D2B-CAF5-8C45-8074-A4B029464D03}" name="Table0608_1" displayName="Table0608_1" ref="B6:G13" totalsRowShown="0" headerRowDxfId="51" dataDxfId="49" headerRowBorderDxfId="50">
  <autoFilter ref="B6:G13" xr:uid="{E1E18D2B-CAF5-8C45-8074-A4B029464D03}"/>
  <tableColumns count="6">
    <tableColumn id="1" xr3:uid="{C099C478-3F0E-0441-8B09-C1943F31B1CE}" name="Cytosol" dataDxfId="48"/>
    <tableColumn id="2" xr3:uid="{E286A594-3ACD-114A-BAA2-61B8A8067F57}" name="GAPDH" dataDxfId="47"/>
    <tableColumn id="3" xr3:uid="{83B696F7-76CE-234A-823B-845A509E4F83}" name="Stat3" dataDxfId="46"/>
    <tableColumn id="4" xr3:uid="{6152E68A-5495-0C4D-B291-9EA8FC25ED98}" name="Akt" dataDxfId="45"/>
    <tableColumn id="5" xr3:uid="{850C7DD3-A174-6D46-9E0C-37148CC726A8}" name="Erk" dataDxfId="44"/>
    <tableColumn id="6" xr3:uid="{4A7D0288-1BC1-6F4F-9672-BB49FE29368D}" name="Claudin-1" dataDxfId="43"/>
  </tableColumns>
  <tableStyleInfo name="No Style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7BE2EE4-0451-7646-B829-D5378AE01E18}" name="Table0608_2" displayName="Table0608_2" ref="B16:G23" totalsRowShown="0" headerRowDxfId="42" dataDxfId="40" headerRowBorderDxfId="41">
  <autoFilter ref="B16:G23" xr:uid="{D7BE2EE4-0451-7646-B829-D5378AE01E18}"/>
  <tableColumns count="6">
    <tableColumn id="1" xr3:uid="{7E81A95F-C124-CA4D-8AC4-3E90A87E9567}" name="Cytosol" dataDxfId="39"/>
    <tableColumn id="2" xr3:uid="{05C2FB22-28C2-5747-9B97-44C405775146}" name="GAPDH" dataDxfId="38"/>
    <tableColumn id="3" xr3:uid="{35F0B9E7-E04E-514A-94ED-6812838CDBD6}" name="pStat3" dataDxfId="37"/>
    <tableColumn id="4" xr3:uid="{6B69AC22-B959-A14C-A31B-3D9D12D0B422}" name="pAkt" dataDxfId="36"/>
    <tableColumn id="5" xr3:uid="{72FB82FE-460C-8E48-8C96-5C539441A53E}" name="pErk" dataDxfId="35"/>
    <tableColumn id="6" xr3:uid="{363E2F1D-4301-AF4A-ADF3-266BA0321104}" name="Claudin-1" dataDxfId="34"/>
  </tableColumns>
  <tableStyleInfo name="No Style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4C47F9D-A151-0B44-9141-1D2E17FE31A3}" name="Table0611_1" displayName="Table0611_1" ref="S6:W13" totalsRowShown="0" headerRowDxfId="33" dataDxfId="31" headerRowBorderDxfId="32">
  <autoFilter ref="S6:W13" xr:uid="{F4C47F9D-A151-0B44-9141-1D2E17FE31A3}"/>
  <tableColumns count="5">
    <tableColumn id="1" xr3:uid="{39056F82-36FF-2044-89F4-4F525E29AFE2}" name="Kern" dataDxfId="30"/>
    <tableColumn id="2" xr3:uid="{5F86F0F8-4918-F846-A74B-1DB3E2450474}" name="H3" dataDxfId="29"/>
    <tableColumn id="3" xr3:uid="{964010D8-0D17-834B-9EA5-4F7507CA0C4A}" name="Stat3" dataDxfId="28"/>
    <tableColumn id="4" xr3:uid="{F477C9DB-2CB8-EE4A-8165-3B8C1490D6B6}" name="Akt" dataDxfId="27"/>
    <tableColumn id="5" xr3:uid="{8E256A93-D460-374D-82CE-4A6F9328358A}" name="Erk" dataDxfId="26"/>
  </tableColumns>
  <tableStyleInfo name="No Sty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2A049D-E94B-7E46-9FFE-26B61EC461EA}" name="Table0121_2" displayName="Table0121_2" ref="B12:F15" totalsRowShown="0" headerRowDxfId="172" dataDxfId="170" headerRowBorderDxfId="171">
  <autoFilter ref="B12:F15" xr:uid="{B42A049D-E94B-7E46-9FFE-26B61EC461EA}"/>
  <tableColumns count="5">
    <tableColumn id="1" xr3:uid="{7C23B95F-B964-6846-BE71-9CFFED611011}" name="Cytosol 1" dataDxfId="169"/>
    <tableColumn id="2" xr3:uid="{B5307D04-043F-104C-91DC-1292E4AA3FA4}" name="GAPDH" dataDxfId="168"/>
    <tableColumn id="3" xr3:uid="{E3786597-7BDD-1346-BB19-72B7D2C6377E}" name="pAkt" dataDxfId="167"/>
    <tableColumn id="4" xr3:uid="{4644A50B-73E4-0541-B18A-CE05519794DE}" name="pErk" dataDxfId="166"/>
    <tableColumn id="5" xr3:uid="{069F7A51-DF71-0D45-962E-1DA20509FAE5}" name="pStat3" dataDxfId="165"/>
  </tableColumns>
  <tableStyleInfo name="No Style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DCAB2A4-E46B-764D-98A8-A7738C93E561}" name="Table0611_2" displayName="Table0611_2" ref="S16:W23" totalsRowShown="0" headerRowDxfId="25" dataDxfId="23" headerRowBorderDxfId="24">
  <autoFilter ref="S16:W23" xr:uid="{BDCAB2A4-E46B-764D-98A8-A7738C93E561}"/>
  <tableColumns count="5">
    <tableColumn id="1" xr3:uid="{E104447C-AABC-444B-954C-1E1E978DB650}" name="Kern" dataDxfId="22"/>
    <tableColumn id="2" xr3:uid="{26520FA6-1A30-414D-80AA-D4BC976C6A0A}" name="H3" dataDxfId="21"/>
    <tableColumn id="3" xr3:uid="{B53EEBF1-89DF-0E4D-A63D-FB67E163F1C3}" name="pStat3" dataDxfId="20"/>
    <tableColumn id="4" xr3:uid="{1B6AA092-EBDD-C54B-BB05-2393E947CFE1}" name="pAkt" dataDxfId="19"/>
    <tableColumn id="5" xr3:uid="{CCFEA594-7DB9-5C4B-ABB9-95E87E8D6435}" name="pErk" dataDxfId="18"/>
  </tableColumns>
  <tableStyleInfo name="No Style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4602C13-FE74-0D44-9A6A-B058FEF882E6}" name="Table0613_1" displayName="Table0613_1" ref="AH6:AM13" totalsRowShown="0" headerRowDxfId="17" dataDxfId="15" headerRowBorderDxfId="16">
  <autoFilter ref="AH6:AM13" xr:uid="{E4602C13-FE74-0D44-9A6A-B058FEF882E6}"/>
  <tableColumns count="6">
    <tableColumn id="1" xr3:uid="{33E2EDFA-B5DE-DC4E-8EE3-36BBC2740F63}" name="Kern" dataDxfId="14"/>
    <tableColumn id="2" xr3:uid="{3D55DF9C-578D-ED42-AE5C-E5AE90F72D01}" name="H3" dataDxfId="13"/>
    <tableColumn id="3" xr3:uid="{85F77838-99CB-E94C-BD93-2E02865A864C}" name="Stat3" dataDxfId="12"/>
    <tableColumn id="4" xr3:uid="{A172628D-B47F-C04E-8DCC-A75E707342AC}" name="Akt" dataDxfId="11"/>
    <tableColumn id="5" xr3:uid="{C75EB337-6D5C-1F47-BCF5-8C3DC7067948}" name="Erk" dataDxfId="10"/>
    <tableColumn id="6" xr3:uid="{8FE7F44D-4F72-584A-A644-3AD251B1C1D5}" name="GAPDH" dataDxfId="9"/>
  </tableColumns>
  <tableStyleInfo name="No Style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CA8B08B-F6DC-B840-AAFF-0B3BC2F323A2}" name="Table0613_2" displayName="Table0613_2" ref="AH16:AM23" totalsRowShown="0" headerRowDxfId="8" dataDxfId="6" headerRowBorderDxfId="7">
  <autoFilter ref="AH16:AM23" xr:uid="{6CA8B08B-F6DC-B840-AAFF-0B3BC2F323A2}"/>
  <tableColumns count="6">
    <tableColumn id="1" xr3:uid="{8135DB64-8991-714B-9079-6099929A29F4}" name="Kern" dataDxfId="5"/>
    <tableColumn id="2" xr3:uid="{3437095B-6DEE-EF4F-A1BA-CB7D583773D3}" name="H3" dataDxfId="4"/>
    <tableColumn id="3" xr3:uid="{53F5BA7D-E351-334D-B5DC-5FB8D7BAFF11}" name="pStat3" dataDxfId="3"/>
    <tableColumn id="4" xr3:uid="{5C56C78E-8607-5048-BA17-36829C69CA0E}" name="pAkt" dataDxfId="2"/>
    <tableColumn id="5" xr3:uid="{04A562C8-534D-9842-AAE1-8B0504BD7B1F}" name="pErk" dataDxfId="1"/>
    <tableColumn id="6" xr3:uid="{94858AA5-BB7C-564E-860C-C8DED2678358}" name="GAPDH" dataDxfId="0"/>
  </tableColumns>
  <tableStyleInfo name="No Styl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20FC68-4255-3C41-B737-DB1EAD920E53}" name="Table0121_3" displayName="Table0121_3" ref="B18:D21" totalsRowShown="0" headerRowBorderDxfId="164">
  <autoFilter ref="B18:D21" xr:uid="{E220FC68-4255-3C41-B737-DB1EAD920E53}"/>
  <tableColumns count="3">
    <tableColumn id="1" xr3:uid="{61B3235B-08DE-CB42-9B53-4DEDCBE66DCA}" name="Cytosol 2" dataDxfId="163"/>
    <tableColumn id="2" xr3:uid="{B88E81B1-2B8E-C144-BB40-D4A373AE957A}" name="GAPDH" dataDxfId="162"/>
    <tableColumn id="3" xr3:uid="{0B303B41-9B2E-734E-AE78-C911BC4BB6EA}" name="Claudin-1" dataDxfId="161"/>
  </tableColumns>
  <tableStyleInfo name="No Style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9C60EE-403E-D84B-B2C4-22961282E896}" name="Table0215_1" displayName="Table0215_1" ref="S6:W9" totalsRowShown="0" headerRowDxfId="160" dataDxfId="158" headerRowBorderDxfId="159">
  <autoFilter ref="S6:W9" xr:uid="{219C60EE-403E-D84B-B2C4-22961282E896}"/>
  <tableColumns count="5">
    <tableColumn id="1" xr3:uid="{D94A9AF6-EF56-A640-B9AB-4821AE470246}" name="Cytosol" dataDxfId="157"/>
    <tableColumn id="2" xr3:uid="{8ADCFF7A-D8C8-1A42-965F-FC0476414B72}" name="GAPDH" dataDxfId="156"/>
    <tableColumn id="3" xr3:uid="{4669015D-283C-B248-BABB-892BC3D69B9C}" name="Akt" dataDxfId="155"/>
    <tableColumn id="4" xr3:uid="{46DD2D6C-BADC-284B-BDEE-373B529EA864}" name="Erk" dataDxfId="154"/>
    <tableColumn id="5" xr3:uid="{9F968F6B-392B-8F43-956F-408CF6E4F2CD}" name="Stat3" dataDxfId="153"/>
  </tableColumns>
  <tableStyleInfo name="No Style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65037F-F6C5-D042-B3EF-6EF22DC8800B}" name="Table0215_2" displayName="Table0215_2" ref="S12:W15" totalsRowShown="0" headerRowDxfId="152" dataDxfId="150" headerRowBorderDxfId="151">
  <autoFilter ref="S12:W15" xr:uid="{8465037F-F6C5-D042-B3EF-6EF22DC8800B}"/>
  <tableColumns count="5">
    <tableColumn id="1" xr3:uid="{270C086B-3EFD-D94E-B03E-ECAD6EF71D08}" name="Cytosol" dataDxfId="149"/>
    <tableColumn id="2" xr3:uid="{19084688-7A70-8243-A0E7-36DBF9FC82A5}" name="GAPDH" dataDxfId="148"/>
    <tableColumn id="3" xr3:uid="{44A2471A-37E3-1B42-BEC9-7202FD5EE101}" name="pAkt" dataDxfId="147"/>
    <tableColumn id="4" xr3:uid="{5177C83C-E3E8-B943-A5F1-EA82B2DDA512}" name="pErk" dataDxfId="146"/>
    <tableColumn id="5" xr3:uid="{B7B34127-6418-FB46-9DC3-8EAED7490215}" name="pStat3" dataDxfId="145"/>
  </tableColumns>
  <tableStyleInfo name="No Style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25F6D7F-A495-6C4C-82DE-077D14424B7A}" name="Table0125_1" displayName="Table0125_1" ref="AH6:AM9" totalsRowShown="0" headerRowDxfId="144" dataDxfId="142" headerRowBorderDxfId="143">
  <autoFilter ref="AH6:AM9" xr:uid="{425F6D7F-A495-6C4C-82DE-077D14424B7A}"/>
  <tableColumns count="6">
    <tableColumn id="1" xr3:uid="{BE2523A0-B962-214F-B47A-0B06DF05FA66}" name="Kern" dataDxfId="141"/>
    <tableColumn id="2" xr3:uid="{49973F47-08A6-5944-AD05-1EB4E6DACF99}" name="GAPDH" dataDxfId="140"/>
    <tableColumn id="3" xr3:uid="{970E5452-B033-AC48-9A7D-884868AB98CE}" name="pStat3" dataDxfId="139"/>
    <tableColumn id="4" xr3:uid="{0542E84F-C5BA-4B4B-989F-33C193C9AD50}" name="pAkt" dataDxfId="138"/>
    <tableColumn id="5" xr3:uid="{2FDE77EB-5621-1349-943E-36E3308F9C28}" name="pErk" dataDxfId="137"/>
    <tableColumn id="6" xr3:uid="{131A0C60-EFA8-6342-A889-3874EDA4A8F5}" name="Claudin-1" dataDxfId="136"/>
  </tableColumns>
  <tableStyleInfo name="No Style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7E2F79D-3059-7046-A469-0580FB8D3CC3}" name="Table0206_1" displayName="Table0206_1" ref="B6:F9" totalsRowShown="0" headerRowDxfId="135" dataDxfId="133" headerRowBorderDxfId="134">
  <autoFilter ref="B6:F9" xr:uid="{E7E2F79D-3059-7046-A469-0580FB8D3CC3}"/>
  <tableColumns count="5">
    <tableColumn id="1" xr3:uid="{1C5095B5-991F-7249-93CF-7508BAD55DBA}" name="Cytosol" dataDxfId="132"/>
    <tableColumn id="2" xr3:uid="{A390C5CC-AA14-4146-B61A-F6C158908735}" name="GAPDH" dataDxfId="131"/>
    <tableColumn id="3" xr3:uid="{5F3AACD3-701B-104F-AC22-35023E21C8C3}" name="Akt" dataDxfId="130"/>
    <tableColumn id="4" xr3:uid="{5F8F48A8-FEBB-594D-A4F6-EEA170FCBBCA}" name="Erk" dataDxfId="129"/>
    <tableColumn id="5" xr3:uid="{BDDFB9BD-B773-D542-9C6E-6C7CD33B1754}" name="Stat3" dataDxfId="128"/>
  </tableColumns>
  <tableStyleInfo name="No Style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EFE009-7694-9246-ADDA-02E2EAB9EE2E}" name="Table0206_2" displayName="Table0206_2" ref="B12:F15" totalsRowShown="0" headerRowDxfId="127" dataDxfId="125" headerRowBorderDxfId="126">
  <autoFilter ref="B12:F15" xr:uid="{76EFE009-7694-9246-ADDA-02E2EAB9EE2E}"/>
  <tableColumns count="5">
    <tableColumn id="1" xr3:uid="{F68C7530-6DCC-CF43-AA6A-5F4719F01076}" name="Cytosol" dataDxfId="124"/>
    <tableColumn id="2" xr3:uid="{858CF8BD-5222-4640-B72E-DDC5E12B121F}" name="GAPDH" dataDxfId="123"/>
    <tableColumn id="3" xr3:uid="{AEFABAA2-6286-7B44-B4CE-D4EAD3B21534}" name="pAkt" dataDxfId="122"/>
    <tableColumn id="4" xr3:uid="{35635121-10C5-5846-A15B-F6A32E8CC025}" name="pErk" dataDxfId="121"/>
    <tableColumn id="5" xr3:uid="{3BD816DA-7FBE-DA43-B587-67C187D3EE69}" name="pStat3" dataDxfId="120"/>
  </tableColumns>
  <tableStyleInfo name="No Style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23408E9-F5E6-1442-A347-BD2028F97B5D}" name="Table0206_3" displayName="Table0206_3" ref="Q6:V9" totalsRowShown="0" headerRowDxfId="119" dataDxfId="117" headerRowBorderDxfId="118">
  <autoFilter ref="Q6:V9" xr:uid="{523408E9-F5E6-1442-A347-BD2028F97B5D}"/>
  <tableColumns count="6">
    <tableColumn id="1" xr3:uid="{C6723723-6CE0-A044-8566-138EAF5DE48F}" name="Kern" dataDxfId="116"/>
    <tableColumn id="2" xr3:uid="{2EF67170-DE6C-0C4A-954A-9DC71156052E}" name="GAPDH" dataDxfId="115"/>
    <tableColumn id="3" xr3:uid="{E99A2516-1BF1-D146-9070-D3C424B35B66}" name="Akt" dataDxfId="114"/>
    <tableColumn id="4" xr3:uid="{73D3539A-8C8A-E74F-9463-692C045A1A76}" name="Erk" dataDxfId="113"/>
    <tableColumn id="5" xr3:uid="{09014D9E-7784-EC40-BAA7-342139D2F207}" name="Stat3" dataDxfId="112"/>
    <tableColumn id="6" xr3:uid="{DC91531E-B76B-C34C-9A81-4E070A0AD637}" name="H3" dataDxfId="111"/>
  </tableColumns>
  <tableStyleInfo name="No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T38"/>
  <sheetViews>
    <sheetView topLeftCell="AD2" workbookViewId="0">
      <selection activeCell="E29" sqref="E29"/>
    </sheetView>
  </sheetViews>
  <sheetFormatPr baseColWidth="10" defaultColWidth="8.83203125" defaultRowHeight="15" x14ac:dyDescent="0.2"/>
  <cols>
    <col min="1" max="2" width="13" bestFit="1" customWidth="1"/>
    <col min="3" max="10" width="13" style="3" bestFit="1" customWidth="1"/>
    <col min="11" max="13" width="13" style="5" bestFit="1" customWidth="1"/>
    <col min="14" max="14" width="13" style="3" bestFit="1" customWidth="1"/>
    <col min="15" max="19" width="13" bestFit="1" customWidth="1"/>
    <col min="20" max="22" width="13" style="2" bestFit="1" customWidth="1"/>
    <col min="23" max="25" width="13" style="3" bestFit="1" customWidth="1"/>
    <col min="26" max="26" width="13" style="4" bestFit="1" customWidth="1"/>
    <col min="27" max="29" width="13" style="5" bestFit="1" customWidth="1"/>
    <col min="30" max="34" width="13" bestFit="1" customWidth="1"/>
    <col min="35" max="38" width="13" style="3" bestFit="1" customWidth="1"/>
    <col min="39" max="39" width="13" style="4" bestFit="1" customWidth="1"/>
    <col min="40" max="41" width="13" bestFit="1" customWidth="1"/>
    <col min="42" max="42" width="13" style="4" bestFit="1" customWidth="1"/>
    <col min="43" max="46" width="13" style="5" bestFit="1" customWidth="1"/>
  </cols>
  <sheetData>
    <row r="1" spans="1:46" ht="18" customHeight="1" x14ac:dyDescent="0.2">
      <c r="A1" t="s">
        <v>63</v>
      </c>
    </row>
    <row r="2" spans="1:46" ht="18" customHeight="1" x14ac:dyDescent="0.2">
      <c r="A2" t="s">
        <v>56</v>
      </c>
    </row>
    <row r="3" spans="1:46" ht="18" customHeight="1" x14ac:dyDescent="0.2"/>
    <row r="4" spans="1:46" ht="18" customHeight="1" x14ac:dyDescent="0.2">
      <c r="B4" s="41" t="s">
        <v>64</v>
      </c>
      <c r="C4" s="42"/>
      <c r="S4" s="41" t="s">
        <v>65</v>
      </c>
      <c r="T4" s="42"/>
      <c r="AH4" s="43" t="s">
        <v>66</v>
      </c>
      <c r="AI4" s="44"/>
    </row>
    <row r="5" spans="1:46" ht="18" customHeight="1" x14ac:dyDescent="0.2"/>
    <row r="6" spans="1:46" ht="18" customHeight="1" x14ac:dyDescent="0.2">
      <c r="B6" s="25" t="s">
        <v>67</v>
      </c>
      <c r="C6" s="26" t="s">
        <v>7</v>
      </c>
      <c r="D6" s="26" t="s">
        <v>9</v>
      </c>
      <c r="E6" s="26" t="s">
        <v>10</v>
      </c>
      <c r="F6" s="26" t="s">
        <v>8</v>
      </c>
      <c r="G6" s="26" t="s">
        <v>11</v>
      </c>
      <c r="I6" s="27" t="s">
        <v>12</v>
      </c>
      <c r="J6" s="26" t="s">
        <v>13</v>
      </c>
      <c r="K6" s="29" t="s">
        <v>15</v>
      </c>
      <c r="L6" s="29" t="s">
        <v>16</v>
      </c>
      <c r="M6" s="29" t="s">
        <v>14</v>
      </c>
      <c r="N6" s="26" t="s">
        <v>68</v>
      </c>
      <c r="S6" s="11" t="s">
        <v>6</v>
      </c>
      <c r="T6" s="9" t="s">
        <v>7</v>
      </c>
      <c r="U6" s="9" t="s">
        <v>9</v>
      </c>
      <c r="V6" s="9" t="s">
        <v>10</v>
      </c>
      <c r="W6" s="9" t="s">
        <v>8</v>
      </c>
      <c r="X6" s="7"/>
      <c r="Y6" s="12" t="s">
        <v>12</v>
      </c>
      <c r="Z6" s="13" t="s">
        <v>13</v>
      </c>
      <c r="AA6" s="14" t="s">
        <v>15</v>
      </c>
      <c r="AB6" s="14" t="s">
        <v>16</v>
      </c>
      <c r="AC6" s="14" t="s">
        <v>14</v>
      </c>
      <c r="AH6" s="25" t="s">
        <v>18</v>
      </c>
      <c r="AI6" s="26" t="s">
        <v>7</v>
      </c>
      <c r="AJ6" s="26" t="s">
        <v>32</v>
      </c>
      <c r="AK6" s="26" t="s">
        <v>33</v>
      </c>
      <c r="AL6" s="26" t="s">
        <v>34</v>
      </c>
      <c r="AM6" s="28" t="s">
        <v>11</v>
      </c>
      <c r="AO6" s="25" t="s">
        <v>12</v>
      </c>
      <c r="AP6" s="28" t="s">
        <v>13</v>
      </c>
      <c r="AQ6" s="29" t="s">
        <v>35</v>
      </c>
      <c r="AR6" s="29" t="s">
        <v>36</v>
      </c>
      <c r="AS6" s="29" t="s">
        <v>37</v>
      </c>
      <c r="AT6" s="29" t="s">
        <v>69</v>
      </c>
    </row>
    <row r="7" spans="1:46" ht="18" customHeight="1" x14ac:dyDescent="0.2">
      <c r="B7" s="32" t="s">
        <v>24</v>
      </c>
      <c r="C7" s="33">
        <v>30600</v>
      </c>
      <c r="D7" s="33">
        <v>18680</v>
      </c>
      <c r="E7" s="33">
        <v>29689</v>
      </c>
      <c r="F7" s="33">
        <v>21987</v>
      </c>
      <c r="G7" s="33">
        <v>43737</v>
      </c>
      <c r="I7" s="34" t="s">
        <v>24</v>
      </c>
      <c r="J7" s="33">
        <f>C7/C7</f>
        <v>1</v>
      </c>
      <c r="K7" s="35">
        <f>D7/C7</f>
        <v>0.61045751633986933</v>
      </c>
      <c r="L7" s="35">
        <f>E7/C7</f>
        <v>0.97022875816993459</v>
      </c>
      <c r="M7" s="35">
        <f>F7/C7</f>
        <v>0.71852941176470586</v>
      </c>
      <c r="N7" s="39">
        <f>G7/C7</f>
        <v>1.429313725490196</v>
      </c>
      <c r="S7" s="16" t="s">
        <v>24</v>
      </c>
      <c r="T7" s="17">
        <v>36895</v>
      </c>
      <c r="U7" s="17">
        <v>34634</v>
      </c>
      <c r="V7" s="17">
        <v>38495</v>
      </c>
      <c r="W7" s="17">
        <v>31588</v>
      </c>
      <c r="X7" s="7"/>
      <c r="Y7" s="18" t="s">
        <v>24</v>
      </c>
      <c r="Z7" s="21">
        <f>T7/T7</f>
        <v>1</v>
      </c>
      <c r="AA7" s="19">
        <f>U7/T7</f>
        <v>0.93871798346659441</v>
      </c>
      <c r="AB7" s="19">
        <f>V7/T7</f>
        <v>1.0433663097980757</v>
      </c>
      <c r="AC7" s="19">
        <f>W7/T7</f>
        <v>0.85615937118850793</v>
      </c>
      <c r="AH7" s="32" t="s">
        <v>24</v>
      </c>
      <c r="AI7" s="33">
        <v>8362</v>
      </c>
      <c r="AJ7" s="33">
        <v>2364</v>
      </c>
      <c r="AK7" s="33">
        <v>49314</v>
      </c>
      <c r="AL7" s="33">
        <v>11668</v>
      </c>
      <c r="AM7" s="33">
        <v>36727</v>
      </c>
      <c r="AO7" s="32" t="s">
        <v>24</v>
      </c>
      <c r="AP7" s="33">
        <f>AI7/AI7</f>
        <v>1</v>
      </c>
      <c r="AQ7" s="35">
        <f>AJ7/AI7</f>
        <v>0.28270748624730924</v>
      </c>
      <c r="AR7" s="35">
        <f>AK7/AI7</f>
        <v>5.8973929681894282</v>
      </c>
      <c r="AS7" s="35">
        <f>AL7/AI7</f>
        <v>1.3953599617316432</v>
      </c>
      <c r="AT7" s="35">
        <f>AM7/AI7</f>
        <v>4.39213106912222</v>
      </c>
    </row>
    <row r="8" spans="1:46" ht="18" customHeight="1" x14ac:dyDescent="0.2">
      <c r="B8" s="32" t="s">
        <v>27</v>
      </c>
      <c r="C8" s="33">
        <v>28377</v>
      </c>
      <c r="D8" s="33">
        <v>16001</v>
      </c>
      <c r="E8" s="33">
        <v>21634</v>
      </c>
      <c r="F8" s="33">
        <v>22283</v>
      </c>
      <c r="G8" s="33">
        <v>46872</v>
      </c>
      <c r="I8" s="34" t="s">
        <v>27</v>
      </c>
      <c r="J8" s="33">
        <f>C8/C8</f>
        <v>1</v>
      </c>
      <c r="K8" s="35">
        <f>D8/C8</f>
        <v>0.56387214998061808</v>
      </c>
      <c r="L8" s="35">
        <f>E8/C8</f>
        <v>0.76237798216865771</v>
      </c>
      <c r="M8" s="35">
        <f>F8/C8</f>
        <v>0.78524861683757974</v>
      </c>
      <c r="N8" s="39">
        <f>G8/C8</f>
        <v>1.6517602283539485</v>
      </c>
      <c r="S8" s="16" t="s">
        <v>27</v>
      </c>
      <c r="T8" s="17">
        <v>39658</v>
      </c>
      <c r="U8" s="17">
        <v>30704</v>
      </c>
      <c r="V8" s="17">
        <v>32962</v>
      </c>
      <c r="W8" s="17">
        <v>32284</v>
      </c>
      <c r="X8" s="7"/>
      <c r="Y8" s="18" t="s">
        <v>27</v>
      </c>
      <c r="Z8" s="21">
        <f>T8/T8</f>
        <v>1</v>
      </c>
      <c r="AA8" s="19">
        <f>U8/T8</f>
        <v>0.77421957738665592</v>
      </c>
      <c r="AB8" s="19">
        <f>V8/T8</f>
        <v>0.83115638710978867</v>
      </c>
      <c r="AC8" s="19">
        <f>W8/T8</f>
        <v>0.81406021483685509</v>
      </c>
      <c r="AH8" s="32" t="s">
        <v>27</v>
      </c>
      <c r="AI8" s="33">
        <v>16996</v>
      </c>
      <c r="AJ8" s="33">
        <v>20424</v>
      </c>
      <c r="AK8" s="33">
        <v>43477</v>
      </c>
      <c r="AL8" s="33">
        <v>12960</v>
      </c>
      <c r="AM8" s="33">
        <v>60821</v>
      </c>
      <c r="AO8" s="32" t="s">
        <v>27</v>
      </c>
      <c r="AP8" s="33">
        <f>AI8/AI8</f>
        <v>1</v>
      </c>
      <c r="AQ8" s="35">
        <f>AJ8/AI8</f>
        <v>1.2016945163567898</v>
      </c>
      <c r="AR8" s="35">
        <f>AK8/AI8</f>
        <v>2.5580724876441514</v>
      </c>
      <c r="AS8" s="35">
        <f>AL8/AI8</f>
        <v>0.76253236055542484</v>
      </c>
      <c r="AT8" s="35">
        <f>AM8/AI8</f>
        <v>3.5785478936220287</v>
      </c>
    </row>
    <row r="9" spans="1:46" ht="18" customHeight="1" x14ac:dyDescent="0.2">
      <c r="B9" s="32" t="s">
        <v>62</v>
      </c>
      <c r="C9" s="33">
        <v>24419</v>
      </c>
      <c r="D9" s="33">
        <v>26656</v>
      </c>
      <c r="E9" s="33">
        <v>25798</v>
      </c>
      <c r="F9" s="33">
        <v>31911</v>
      </c>
      <c r="G9" s="33">
        <v>54743</v>
      </c>
      <c r="I9" s="34" t="s">
        <v>62</v>
      </c>
      <c r="J9" s="33">
        <f>C9/C9</f>
        <v>1</v>
      </c>
      <c r="K9" s="35">
        <f>D9/C9</f>
        <v>1.0916089929972563</v>
      </c>
      <c r="L9" s="35">
        <f>E9/C9</f>
        <v>1.0564724190179777</v>
      </c>
      <c r="M9" s="35">
        <f>F9/C9</f>
        <v>1.3068102706908555</v>
      </c>
      <c r="N9" s="39">
        <f>G9/C9</f>
        <v>2.2418198943445677</v>
      </c>
      <c r="S9" s="16" t="s">
        <v>29</v>
      </c>
      <c r="T9" s="17">
        <v>50832</v>
      </c>
      <c r="U9" s="17">
        <v>33900</v>
      </c>
      <c r="V9" s="17">
        <v>30969</v>
      </c>
      <c r="W9" s="17">
        <v>28679</v>
      </c>
      <c r="X9" s="7"/>
      <c r="Y9" s="18" t="s">
        <v>29</v>
      </c>
      <c r="Z9" s="21">
        <f>T9/T9</f>
        <v>1</v>
      </c>
      <c r="AA9" s="19">
        <f>U9/T9</f>
        <v>0.66690273843248349</v>
      </c>
      <c r="AB9" s="19">
        <f>V9/T9</f>
        <v>0.60924220963172804</v>
      </c>
      <c r="AC9" s="19">
        <f>W9/T9</f>
        <v>0.56419184765502051</v>
      </c>
      <c r="AH9" s="32" t="s">
        <v>62</v>
      </c>
      <c r="AI9" s="33">
        <v>24537</v>
      </c>
      <c r="AJ9" s="33">
        <v>19192</v>
      </c>
      <c r="AK9" s="33">
        <v>45553</v>
      </c>
      <c r="AL9" s="33">
        <v>15796</v>
      </c>
      <c r="AM9" s="33">
        <v>69387</v>
      </c>
      <c r="AO9" s="32" t="s">
        <v>62</v>
      </c>
      <c r="AP9" s="33">
        <f>AI9/AI9</f>
        <v>1</v>
      </c>
      <c r="AQ9" s="35">
        <f>AJ9/AI9</f>
        <v>0.78216570892937198</v>
      </c>
      <c r="AR9" s="35">
        <f>AK9/AI9</f>
        <v>1.8565024249093207</v>
      </c>
      <c r="AS9" s="35">
        <f>AL9/AI9</f>
        <v>0.64376248115091494</v>
      </c>
      <c r="AT9" s="35">
        <f>AM9/AI9</f>
        <v>2.8278518156253822</v>
      </c>
    </row>
    <row r="10" spans="1:46" ht="18" customHeight="1" x14ac:dyDescent="0.2">
      <c r="S10" s="1"/>
      <c r="T10" s="7"/>
      <c r="U10" s="7"/>
      <c r="V10" s="7"/>
      <c r="W10" s="7"/>
      <c r="X10" s="7"/>
      <c r="Y10" s="40"/>
      <c r="Z10" s="22"/>
      <c r="AA10" s="36"/>
      <c r="AB10" s="36"/>
      <c r="AC10" s="36"/>
    </row>
    <row r="11" spans="1:46" ht="18" customHeight="1" x14ac:dyDescent="0.2">
      <c r="S11" s="1"/>
      <c r="T11" s="7"/>
      <c r="U11" s="7"/>
      <c r="V11" s="7"/>
      <c r="W11" s="7"/>
      <c r="X11" s="7"/>
      <c r="Y11" s="7"/>
      <c r="Z11" s="22"/>
      <c r="AA11" s="36"/>
      <c r="AB11" s="36"/>
      <c r="AC11" s="36"/>
    </row>
    <row r="12" spans="1:46" ht="18" customHeight="1" x14ac:dyDescent="0.2">
      <c r="B12" s="25" t="s">
        <v>67</v>
      </c>
      <c r="C12" s="26" t="s">
        <v>7</v>
      </c>
      <c r="D12" s="26" t="s">
        <v>33</v>
      </c>
      <c r="E12" s="26" t="s">
        <v>34</v>
      </c>
      <c r="F12" s="26" t="s">
        <v>32</v>
      </c>
      <c r="I12" s="27" t="s">
        <v>12</v>
      </c>
      <c r="J12" s="26" t="s">
        <v>13</v>
      </c>
      <c r="K12" s="29" t="s">
        <v>36</v>
      </c>
      <c r="L12" s="29" t="s">
        <v>37</v>
      </c>
      <c r="M12" s="29" t="s">
        <v>35</v>
      </c>
      <c r="S12" s="11" t="s">
        <v>6</v>
      </c>
      <c r="T12" s="9" t="s">
        <v>7</v>
      </c>
      <c r="U12" s="9" t="s">
        <v>33</v>
      </c>
      <c r="V12" s="9" t="s">
        <v>34</v>
      </c>
      <c r="W12" s="9" t="s">
        <v>32</v>
      </c>
      <c r="X12" s="7"/>
      <c r="Y12" s="12" t="s">
        <v>12</v>
      </c>
      <c r="Z12" s="13" t="s">
        <v>13</v>
      </c>
      <c r="AA12" s="14" t="s">
        <v>36</v>
      </c>
      <c r="AB12" s="14" t="s">
        <v>37</v>
      </c>
      <c r="AC12" s="14" t="s">
        <v>35</v>
      </c>
    </row>
    <row r="13" spans="1:46" ht="18" customHeight="1" x14ac:dyDescent="0.2">
      <c r="B13" s="32" t="s">
        <v>24</v>
      </c>
      <c r="C13" s="33">
        <v>30710</v>
      </c>
      <c r="D13" s="33">
        <v>27513</v>
      </c>
      <c r="E13" s="33">
        <v>17240</v>
      </c>
      <c r="F13" s="33">
        <v>42762</v>
      </c>
      <c r="I13" s="34" t="s">
        <v>24</v>
      </c>
      <c r="J13" s="33">
        <f>C13/C13</f>
        <v>1</v>
      </c>
      <c r="K13" s="35">
        <f>D13/C13</f>
        <v>0.89589710192119831</v>
      </c>
      <c r="L13" s="35">
        <f>E13/C13</f>
        <v>0.56138065776619994</v>
      </c>
      <c r="M13" s="35">
        <f>F13/C13</f>
        <v>1.3924454575056984</v>
      </c>
      <c r="S13" s="16" t="s">
        <v>24</v>
      </c>
      <c r="T13" s="17">
        <v>41031</v>
      </c>
      <c r="U13" s="17">
        <v>34322</v>
      </c>
      <c r="V13" s="17">
        <v>43849</v>
      </c>
      <c r="W13" s="17">
        <v>12039</v>
      </c>
      <c r="X13" s="7"/>
      <c r="Y13" s="18" t="s">
        <v>24</v>
      </c>
      <c r="Z13" s="21">
        <f>T13/T13</f>
        <v>1</v>
      </c>
      <c r="AA13" s="19">
        <f>U13/T13</f>
        <v>0.83648948356120978</v>
      </c>
      <c r="AB13" s="19">
        <f>V13/T13</f>
        <v>1.0686797787039068</v>
      </c>
      <c r="AC13" s="19">
        <f>W13/T13</f>
        <v>0.29341229801857133</v>
      </c>
    </row>
    <row r="14" spans="1:46" ht="18" customHeight="1" x14ac:dyDescent="0.2">
      <c r="B14" s="32" t="s">
        <v>27</v>
      </c>
      <c r="C14" s="33">
        <v>28398</v>
      </c>
      <c r="D14" s="33">
        <v>6564</v>
      </c>
      <c r="E14" s="33">
        <v>17596</v>
      </c>
      <c r="F14" s="33">
        <v>22935</v>
      </c>
      <c r="I14" s="34" t="s">
        <v>27</v>
      </c>
      <c r="J14" s="33">
        <f>C14/C14</f>
        <v>1</v>
      </c>
      <c r="K14" s="35">
        <f>D14/C14</f>
        <v>0.23114303824212973</v>
      </c>
      <c r="L14" s="35">
        <f>E14/C14</f>
        <v>0.61962110007747029</v>
      </c>
      <c r="M14" s="35">
        <f>F14/C14</f>
        <v>0.80762729769702091</v>
      </c>
      <c r="S14" s="16" t="s">
        <v>27</v>
      </c>
      <c r="T14" s="17">
        <v>32552</v>
      </c>
      <c r="U14" s="17">
        <v>41778</v>
      </c>
      <c r="V14" s="17">
        <v>26318</v>
      </c>
      <c r="W14" s="17">
        <v>24794</v>
      </c>
      <c r="X14" s="7"/>
      <c r="Y14" s="18" t="s">
        <v>27</v>
      </c>
      <c r="Z14" s="21">
        <f>T14/T14</f>
        <v>1</v>
      </c>
      <c r="AA14" s="19">
        <f>U14/T14</f>
        <v>1.2834234455640205</v>
      </c>
      <c r="AB14" s="19">
        <f>V14/T14</f>
        <v>0.80849102973703613</v>
      </c>
      <c r="AC14" s="19">
        <f>W14/T14</f>
        <v>0.7616736298844925</v>
      </c>
    </row>
    <row r="15" spans="1:46" ht="18" customHeight="1" x14ac:dyDescent="0.2">
      <c r="B15" s="32" t="s">
        <v>62</v>
      </c>
      <c r="C15" s="33">
        <v>27279</v>
      </c>
      <c r="D15" s="33">
        <v>10607</v>
      </c>
      <c r="E15" s="33">
        <v>17301</v>
      </c>
      <c r="F15" s="33">
        <v>37708</v>
      </c>
      <c r="I15" s="34" t="s">
        <v>62</v>
      </c>
      <c r="J15" s="33">
        <f>C15/C15</f>
        <v>1</v>
      </c>
      <c r="K15" s="35">
        <f>D15/C15</f>
        <v>0.38883390153598008</v>
      </c>
      <c r="L15" s="35">
        <f>E15/C15</f>
        <v>0.63422412845045639</v>
      </c>
      <c r="M15" s="35">
        <f>F15/C15</f>
        <v>1.3823087356574655</v>
      </c>
      <c r="S15" s="16" t="s">
        <v>29</v>
      </c>
      <c r="T15" s="17">
        <v>33957</v>
      </c>
      <c r="U15" s="17">
        <v>17533</v>
      </c>
      <c r="V15" s="17">
        <v>24338</v>
      </c>
      <c r="W15" s="17">
        <v>18668</v>
      </c>
      <c r="X15" s="7"/>
      <c r="Y15" s="18" t="s">
        <v>29</v>
      </c>
      <c r="Z15" s="21">
        <f>T15/T15</f>
        <v>1</v>
      </c>
      <c r="AA15" s="19">
        <f>U15/T15</f>
        <v>0.51632947551314901</v>
      </c>
      <c r="AB15" s="19">
        <f>V15/T15</f>
        <v>0.7167299820361045</v>
      </c>
      <c r="AC15" s="19">
        <f>W15/T15</f>
        <v>0.54975410077450892</v>
      </c>
    </row>
    <row r="16" spans="1:46" ht="18" customHeight="1" x14ac:dyDescent="0.2">
      <c r="S16" s="1"/>
      <c r="T16" s="7"/>
      <c r="U16" s="7"/>
      <c r="V16" s="7"/>
      <c r="W16" s="7"/>
      <c r="X16" s="7"/>
      <c r="Y16" s="7"/>
      <c r="Z16" s="22"/>
      <c r="AA16" s="36"/>
      <c r="AB16" s="36"/>
      <c r="AC16" s="36"/>
    </row>
    <row r="17" spans="2:40" ht="18" customHeight="1" x14ac:dyDescent="0.2">
      <c r="S17" s="1"/>
      <c r="T17" s="7"/>
      <c r="U17" s="7"/>
      <c r="V17" s="7"/>
      <c r="W17" s="7"/>
      <c r="X17" s="7"/>
      <c r="Y17" s="7"/>
      <c r="Z17" s="22"/>
      <c r="AA17" s="36"/>
      <c r="AB17" s="36"/>
      <c r="AC17" s="36"/>
    </row>
    <row r="18" spans="2:40" ht="18" customHeight="1" x14ac:dyDescent="0.2">
      <c r="B18" s="25" t="s">
        <v>70</v>
      </c>
      <c r="C18" s="26" t="s">
        <v>7</v>
      </c>
      <c r="D18" s="26" t="s">
        <v>11</v>
      </c>
      <c r="I18" s="27" t="s">
        <v>12</v>
      </c>
      <c r="J18" s="26" t="s">
        <v>13</v>
      </c>
      <c r="K18" s="29" t="s">
        <v>68</v>
      </c>
      <c r="S18" s="1"/>
      <c r="T18" s="7"/>
      <c r="U18" s="7"/>
      <c r="V18" s="7"/>
      <c r="W18" s="7"/>
      <c r="X18" s="7"/>
      <c r="Y18" s="7"/>
      <c r="Z18" s="22"/>
      <c r="AA18" s="36"/>
      <c r="AB18" s="36"/>
      <c r="AC18" s="36"/>
    </row>
    <row r="19" spans="2:40" ht="18" customHeight="1" x14ac:dyDescent="0.2">
      <c r="B19" s="32" t="s">
        <v>24</v>
      </c>
      <c r="C19" s="33">
        <v>32887</v>
      </c>
      <c r="D19" s="33">
        <v>20977</v>
      </c>
      <c r="I19" s="34" t="s">
        <v>24</v>
      </c>
      <c r="J19" s="33">
        <f>C19/C19</f>
        <v>1</v>
      </c>
      <c r="K19" s="35">
        <f>D19/C19</f>
        <v>0.63785082251345515</v>
      </c>
      <c r="W19" s="7"/>
      <c r="X19" s="7"/>
      <c r="Y19" s="40"/>
      <c r="Z19" s="22"/>
      <c r="AA19" s="36"/>
      <c r="AB19" s="36"/>
      <c r="AC19" s="36"/>
    </row>
    <row r="20" spans="2:40" ht="18" customHeight="1" x14ac:dyDescent="0.2">
      <c r="B20" s="32" t="s">
        <v>27</v>
      </c>
      <c r="C20" s="33">
        <v>32632</v>
      </c>
      <c r="D20" s="33">
        <v>26264</v>
      </c>
      <c r="I20" s="34" t="s">
        <v>27</v>
      </c>
      <c r="J20" s="33">
        <f>C20/C20</f>
        <v>1</v>
      </c>
      <c r="K20" s="35">
        <f>D20/C20</f>
        <v>0.8048541309144398</v>
      </c>
      <c r="W20" s="7"/>
      <c r="X20" s="7"/>
      <c r="Y20" s="7"/>
      <c r="Z20" s="22"/>
      <c r="AA20" s="36"/>
      <c r="AB20" s="36"/>
      <c r="AC20" s="36"/>
    </row>
    <row r="21" spans="2:40" ht="18" customHeight="1" x14ac:dyDescent="0.2">
      <c r="B21" s="32" t="s">
        <v>62</v>
      </c>
      <c r="C21" s="33">
        <v>25490</v>
      </c>
      <c r="D21" s="33">
        <v>40615</v>
      </c>
      <c r="I21" s="34" t="s">
        <v>62</v>
      </c>
      <c r="J21" s="33">
        <f>C21/C21</f>
        <v>1</v>
      </c>
      <c r="K21" s="35">
        <f>D21/C21</f>
        <v>1.5933699489996076</v>
      </c>
      <c r="W21" s="7"/>
      <c r="X21" s="7"/>
      <c r="Y21" s="7"/>
      <c r="Z21" s="22"/>
      <c r="AA21" s="36"/>
      <c r="AB21" s="36"/>
      <c r="AC21" s="36"/>
    </row>
    <row r="22" spans="2:40" ht="18" customHeight="1" x14ac:dyDescent="0.2">
      <c r="W22" s="7"/>
      <c r="X22" s="7"/>
      <c r="Y22" s="7"/>
      <c r="Z22" s="22"/>
      <c r="AA22" s="36"/>
      <c r="AB22" s="36"/>
      <c r="AC22" s="36"/>
    </row>
    <row r="23" spans="2:40" ht="18" customHeight="1" x14ac:dyDescent="0.2"/>
    <row r="24" spans="2:40" ht="18" customHeight="1" x14ac:dyDescent="0.2"/>
    <row r="25" spans="2:40" ht="18" customHeight="1" x14ac:dyDescent="0.2"/>
    <row r="26" spans="2:40" ht="18" customHeight="1" x14ac:dyDescent="0.2">
      <c r="B26" t="s">
        <v>43</v>
      </c>
      <c r="S26" t="s">
        <v>43</v>
      </c>
      <c r="AH26" t="s">
        <v>43</v>
      </c>
    </row>
    <row r="27" spans="2:40" ht="18" customHeight="1" x14ac:dyDescent="0.2">
      <c r="B27" s="11" t="s">
        <v>6</v>
      </c>
      <c r="C27" s="9" t="s">
        <v>8</v>
      </c>
      <c r="D27" s="9" t="s">
        <v>32</v>
      </c>
      <c r="E27" s="9" t="s">
        <v>9</v>
      </c>
      <c r="F27" s="9" t="s">
        <v>33</v>
      </c>
      <c r="G27" s="9" t="s">
        <v>10</v>
      </c>
      <c r="H27" s="9" t="s">
        <v>34</v>
      </c>
      <c r="I27" s="9" t="s">
        <v>44</v>
      </c>
      <c r="J27" s="9" t="s">
        <v>45</v>
      </c>
      <c r="S27" s="11" t="s">
        <v>6</v>
      </c>
      <c r="T27" s="9" t="s">
        <v>8</v>
      </c>
      <c r="U27" s="9" t="s">
        <v>32</v>
      </c>
      <c r="V27" s="9" t="s">
        <v>9</v>
      </c>
      <c r="W27" s="9" t="s">
        <v>33</v>
      </c>
      <c r="X27" s="9" t="s">
        <v>10</v>
      </c>
      <c r="Y27" s="9" t="s">
        <v>34</v>
      </c>
      <c r="Z27" s="22"/>
      <c r="AA27" s="36"/>
      <c r="AH27" s="11" t="s">
        <v>6</v>
      </c>
      <c r="AI27" s="9" t="s">
        <v>32</v>
      </c>
      <c r="AJ27" s="9" t="s">
        <v>33</v>
      </c>
      <c r="AK27" s="9" t="s">
        <v>34</v>
      </c>
      <c r="AL27" s="9" t="s">
        <v>11</v>
      </c>
      <c r="AM27" s="22"/>
      <c r="AN27" s="1"/>
    </row>
    <row r="28" spans="2:40" ht="18" customHeight="1" x14ac:dyDescent="0.2">
      <c r="B28" s="32" t="s">
        <v>24</v>
      </c>
      <c r="C28" s="17">
        <f>M7/M7</f>
        <v>1</v>
      </c>
      <c r="D28" s="17">
        <f>M13/M13</f>
        <v>1</v>
      </c>
      <c r="E28" s="17">
        <f>K7/K7</f>
        <v>1</v>
      </c>
      <c r="F28" s="33">
        <f>K13/K13</f>
        <v>1</v>
      </c>
      <c r="G28" s="17">
        <f>L7/L7</f>
        <v>1</v>
      </c>
      <c r="H28" s="17">
        <f>L13/L13</f>
        <v>1</v>
      </c>
      <c r="I28" s="33">
        <f>N7/N7</f>
        <v>1</v>
      </c>
      <c r="J28" s="33">
        <f>K19/K19</f>
        <v>1</v>
      </c>
      <c r="S28" s="32" t="s">
        <v>24</v>
      </c>
      <c r="T28" s="17">
        <f>AC7/AC7</f>
        <v>1</v>
      </c>
      <c r="U28" s="17">
        <f>AC13/AC13</f>
        <v>1</v>
      </c>
      <c r="V28" s="17">
        <f>AA7/AA7</f>
        <v>1</v>
      </c>
      <c r="W28" s="33">
        <f>AA13/AA13</f>
        <v>1</v>
      </c>
      <c r="X28" s="17">
        <f>AB7/AB7</f>
        <v>1</v>
      </c>
      <c r="Y28" s="17">
        <f>AB13/AB13</f>
        <v>1</v>
      </c>
      <c r="AH28" s="32" t="s">
        <v>24</v>
      </c>
      <c r="AI28" s="17">
        <f>AQ7/AQ7</f>
        <v>1</v>
      </c>
      <c r="AJ28" s="17">
        <f>AR7/AR7</f>
        <v>1</v>
      </c>
      <c r="AK28" s="17">
        <f>AS7/AS7</f>
        <v>1</v>
      </c>
      <c r="AL28" s="33">
        <f>AT7/AT7</f>
        <v>1</v>
      </c>
      <c r="AM28" s="22"/>
      <c r="AN28" s="1"/>
    </row>
    <row r="29" spans="2:40" ht="18" customHeight="1" x14ac:dyDescent="0.2">
      <c r="B29" s="32" t="s">
        <v>27</v>
      </c>
      <c r="C29" s="20">
        <f>M8/M7</f>
        <v>1.0928552178664639</v>
      </c>
      <c r="D29" s="20">
        <f>M14/M13</f>
        <v>0.58000641486075288</v>
      </c>
      <c r="E29" s="20">
        <f>K8/K7</f>
        <v>0.92368778315882827</v>
      </c>
      <c r="F29" s="39">
        <f>K14/K13</f>
        <v>0.25800177023282828</v>
      </c>
      <c r="G29" s="20">
        <f>L8/L7</f>
        <v>0.78577137169864009</v>
      </c>
      <c r="H29" s="20">
        <f>L14/L13</f>
        <v>1.1037450106368394</v>
      </c>
      <c r="I29" s="39">
        <f>N8/N7</f>
        <v>1.1556316845606884</v>
      </c>
      <c r="J29" s="39">
        <f>K20/K19</f>
        <v>1.2618218908034124</v>
      </c>
      <c r="S29" s="32" t="s">
        <v>27</v>
      </c>
      <c r="T29" s="20">
        <f>AC8/AC7</f>
        <v>0.9508278975055644</v>
      </c>
      <c r="U29" s="20">
        <f>AC14/AC13</f>
        <v>2.5959158325268388</v>
      </c>
      <c r="V29" s="20">
        <f>AA8/AA7</f>
        <v>0.82476269872612662</v>
      </c>
      <c r="W29" s="39">
        <f>AA14/AA13</f>
        <v>1.5342971678496979</v>
      </c>
      <c r="X29" s="20">
        <f>AB8/AB7</f>
        <v>0.79661033647007795</v>
      </c>
      <c r="Y29" s="20">
        <f>AB14/AB13</f>
        <v>0.75653254215923571</v>
      </c>
      <c r="AH29" s="32" t="s">
        <v>27</v>
      </c>
      <c r="AI29" s="20">
        <f>AQ8/AQ7</f>
        <v>4.2506639364532477</v>
      </c>
      <c r="AJ29" s="20">
        <f>AR8/AR7</f>
        <v>0.43376327496614336</v>
      </c>
      <c r="AK29" s="20">
        <f>AS8/AS7</f>
        <v>0.54647716823486991</v>
      </c>
      <c r="AL29" s="39">
        <f>AT8/AT7</f>
        <v>0.81476345703344688</v>
      </c>
      <c r="AM29" s="22"/>
      <c r="AN29" s="1"/>
    </row>
    <row r="30" spans="2:40" ht="18" customHeight="1" x14ac:dyDescent="0.2">
      <c r="B30" s="32" t="s">
        <v>62</v>
      </c>
      <c r="C30" s="20">
        <f>M9/M7</f>
        <v>1.8187289890908347</v>
      </c>
      <c r="D30" s="20">
        <f>M15/M13</f>
        <v>0.99272020186241916</v>
      </c>
      <c r="E30" s="20">
        <f>K9/K7</f>
        <v>1.7881817551239851</v>
      </c>
      <c r="F30" s="39">
        <f>K15/K13</f>
        <v>0.43401625108748404</v>
      </c>
      <c r="G30" s="20">
        <f>L9/L7</f>
        <v>1.0888900273485169</v>
      </c>
      <c r="H30" s="20">
        <f>L15/L13</f>
        <v>1.1297577137304824</v>
      </c>
      <c r="I30" s="39">
        <f>N9/N7</f>
        <v>1.5684589424730497</v>
      </c>
      <c r="J30" s="39">
        <f>K21/K19</f>
        <v>2.4980291515826902</v>
      </c>
      <c r="S30" s="32" t="s">
        <v>62</v>
      </c>
      <c r="T30" s="20">
        <f>AC9/AC7</f>
        <v>0.65897993602735161</v>
      </c>
      <c r="U30" s="20">
        <f>AC15/AC13</f>
        <v>1.8736573227742235</v>
      </c>
      <c r="V30" s="20">
        <f>AA9/AA7</f>
        <v>0.71043992996669392</v>
      </c>
      <c r="W30" s="39">
        <f>AA15/AA13</f>
        <v>0.61725758142823894</v>
      </c>
      <c r="X30" s="20">
        <f>AB9/AB7</f>
        <v>0.5839197642385402</v>
      </c>
      <c r="Y30" s="20">
        <f>AB15/AB13</f>
        <v>0.67066861029723379</v>
      </c>
      <c r="AH30" s="32" t="s">
        <v>62</v>
      </c>
      <c r="AI30" s="20">
        <f>AQ9/AQ7</f>
        <v>2.7666961328542339</v>
      </c>
      <c r="AJ30" s="20">
        <f>AR9/AR7</f>
        <v>0.31480052879692866</v>
      </c>
      <c r="AK30" s="20">
        <f>AS9/AS7</f>
        <v>0.46135943326910783</v>
      </c>
      <c r="AL30" s="39">
        <f>AT9/AT7</f>
        <v>0.64384504267322251</v>
      </c>
      <c r="AM30" s="22"/>
      <c r="AN30" s="1"/>
    </row>
    <row r="31" spans="2:40" ht="18" customHeight="1" x14ac:dyDescent="0.2">
      <c r="B31" s="1"/>
      <c r="C31" s="7"/>
      <c r="D31" s="7"/>
      <c r="E31" s="7"/>
      <c r="F31" s="7"/>
      <c r="G31" s="7"/>
      <c r="H31" s="7"/>
    </row>
    <row r="32" spans="2:40" ht="18" customHeight="1" x14ac:dyDescent="0.2">
      <c r="B32" s="1"/>
      <c r="C32" s="7"/>
      <c r="D32" s="7"/>
      <c r="E32" s="7"/>
      <c r="F32" s="7"/>
      <c r="G32" s="7"/>
      <c r="H32" s="7"/>
    </row>
    <row r="33" spans="2:22" ht="18" customHeight="1" x14ac:dyDescent="0.2">
      <c r="B33" s="1"/>
      <c r="C33" s="7"/>
      <c r="D33" s="7"/>
      <c r="E33" s="7"/>
      <c r="F33" s="7"/>
      <c r="G33" s="7"/>
      <c r="H33" s="7"/>
    </row>
    <row r="34" spans="2:22" ht="18" customHeight="1" x14ac:dyDescent="0.2"/>
    <row r="35" spans="2:22" ht="18" customHeight="1" x14ac:dyDescent="0.2">
      <c r="S35" s="11" t="s">
        <v>6</v>
      </c>
      <c r="T35" s="9" t="s">
        <v>46</v>
      </c>
      <c r="U35" s="9" t="s">
        <v>47</v>
      </c>
      <c r="V35" s="9" t="s">
        <v>48</v>
      </c>
    </row>
    <row r="36" spans="2:22" ht="18" customHeight="1" x14ac:dyDescent="0.2">
      <c r="S36" s="16" t="s">
        <v>24</v>
      </c>
      <c r="T36" s="20">
        <f>AC13/AC7</f>
        <v>0.34270757045065181</v>
      </c>
      <c r="U36" s="20">
        <f t="shared" ref="U36:V38" si="0">AA13/AA7</f>
        <v>0.89109775064938601</v>
      </c>
      <c r="V36" s="20">
        <f t="shared" si="0"/>
        <v>1.0242613439480619</v>
      </c>
    </row>
    <row r="37" spans="2:22" ht="18" customHeight="1" x14ac:dyDescent="0.2">
      <c r="S37" s="16" t="s">
        <v>27</v>
      </c>
      <c r="T37" s="20">
        <f>AC14/AC8</f>
        <v>0.93564777642049324</v>
      </c>
      <c r="U37" s="20">
        <f t="shared" si="0"/>
        <v>1.657699550683231</v>
      </c>
      <c r="V37" s="20">
        <f t="shared" si="0"/>
        <v>0.972730333636047</v>
      </c>
    </row>
    <row r="38" spans="2:22" ht="18" customHeight="1" x14ac:dyDescent="0.2">
      <c r="S38" s="16" t="s">
        <v>29</v>
      </c>
      <c r="T38" s="20">
        <f>AC15/AC9</f>
        <v>0.97440986263711549</v>
      </c>
      <c r="U38" s="20">
        <f t="shared" si="0"/>
        <v>0.77422005602608823</v>
      </c>
      <c r="V38" s="20">
        <f t="shared" si="0"/>
        <v>1.1764286365998018</v>
      </c>
    </row>
  </sheetData>
  <mergeCells count="3">
    <mergeCell ref="B4:C4"/>
    <mergeCell ref="S4:T4"/>
    <mergeCell ref="AH4:AI4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H37"/>
  <sheetViews>
    <sheetView topLeftCell="A3" zoomScale="75" workbookViewId="0">
      <selection activeCell="I31" sqref="I31"/>
    </sheetView>
  </sheetViews>
  <sheetFormatPr baseColWidth="10" defaultColWidth="8.83203125" defaultRowHeight="15" x14ac:dyDescent="0.2"/>
  <cols>
    <col min="1" max="2" width="13" bestFit="1" customWidth="1"/>
    <col min="3" max="5" width="13" style="2" bestFit="1" customWidth="1"/>
    <col min="6" max="8" width="13" style="3" bestFit="1" customWidth="1"/>
    <col min="9" max="9" width="13" style="4" bestFit="1" customWidth="1"/>
    <col min="10" max="12" width="13" style="5" bestFit="1" customWidth="1"/>
    <col min="13" max="17" width="13" bestFit="1" customWidth="1"/>
    <col min="18" max="20" width="13" style="2" bestFit="1" customWidth="1"/>
    <col min="21" max="23" width="13" style="3" bestFit="1" customWidth="1"/>
    <col min="24" max="24" width="13" bestFit="1" customWidth="1"/>
    <col min="25" max="25" width="13" style="4" bestFit="1" customWidth="1"/>
    <col min="26" max="28" width="13" style="5" bestFit="1" customWidth="1"/>
    <col min="29" max="34" width="13" bestFit="1" customWidth="1"/>
  </cols>
  <sheetData>
    <row r="1" spans="1:34" ht="18" customHeight="1" x14ac:dyDescent="0.2">
      <c r="A1" t="s">
        <v>55</v>
      </c>
    </row>
    <row r="2" spans="1:34" ht="18" customHeight="1" x14ac:dyDescent="0.2">
      <c r="A2" t="s">
        <v>56</v>
      </c>
    </row>
    <row r="3" spans="1:34" ht="18" customHeight="1" x14ac:dyDescent="0.2"/>
    <row r="4" spans="1:34" ht="18" customHeight="1" x14ac:dyDescent="0.2">
      <c r="B4" s="41" t="s">
        <v>57</v>
      </c>
      <c r="C4" s="42"/>
      <c r="Q4" s="43" t="s">
        <v>58</v>
      </c>
      <c r="R4" s="44"/>
      <c r="T4" s="2" t="s">
        <v>59</v>
      </c>
      <c r="AE4" s="43" t="s">
        <v>60</v>
      </c>
      <c r="AF4" s="43"/>
      <c r="AH4" t="s">
        <v>61</v>
      </c>
    </row>
    <row r="5" spans="1:34" ht="18" customHeight="1" x14ac:dyDescent="0.2"/>
    <row r="6" spans="1:34" ht="18" customHeight="1" x14ac:dyDescent="0.2">
      <c r="B6" s="25" t="s">
        <v>6</v>
      </c>
      <c r="C6" s="26" t="s">
        <v>7</v>
      </c>
      <c r="D6" s="26" t="s">
        <v>9</v>
      </c>
      <c r="E6" s="26" t="s">
        <v>10</v>
      </c>
      <c r="F6" s="26" t="s">
        <v>8</v>
      </c>
      <c r="H6" s="27" t="s">
        <v>12</v>
      </c>
      <c r="I6" s="28" t="s">
        <v>13</v>
      </c>
      <c r="J6" s="29" t="s">
        <v>15</v>
      </c>
      <c r="K6" s="29" t="s">
        <v>16</v>
      </c>
      <c r="L6" s="29" t="s">
        <v>14</v>
      </c>
      <c r="Q6" s="25" t="s">
        <v>18</v>
      </c>
      <c r="R6" s="26" t="s">
        <v>7</v>
      </c>
      <c r="S6" s="26" t="s">
        <v>9</v>
      </c>
      <c r="T6" s="26" t="s">
        <v>10</v>
      </c>
      <c r="U6" s="26" t="s">
        <v>8</v>
      </c>
      <c r="V6" s="26" t="s">
        <v>19</v>
      </c>
      <c r="X6" s="25" t="s">
        <v>12</v>
      </c>
      <c r="Y6" s="28" t="s">
        <v>13</v>
      </c>
      <c r="Z6" s="29" t="s">
        <v>15</v>
      </c>
      <c r="AA6" s="29" t="s">
        <v>16</v>
      </c>
      <c r="AB6" s="29" t="s">
        <v>14</v>
      </c>
    </row>
    <row r="7" spans="1:34" ht="18" customHeight="1" x14ac:dyDescent="0.2">
      <c r="B7" s="32" t="s">
        <v>24</v>
      </c>
      <c r="C7" s="33">
        <v>22018</v>
      </c>
      <c r="D7" s="33">
        <v>24377</v>
      </c>
      <c r="E7" s="33">
        <v>24884</v>
      </c>
      <c r="F7" s="33">
        <v>18265</v>
      </c>
      <c r="H7" s="34" t="s">
        <v>24</v>
      </c>
      <c r="I7" s="33">
        <f>C7/C7</f>
        <v>1</v>
      </c>
      <c r="J7" s="35">
        <f>D7/C7</f>
        <v>1.1071396130438731</v>
      </c>
      <c r="K7" s="35">
        <f>E7/C7</f>
        <v>1.1301662276319375</v>
      </c>
      <c r="L7" s="35">
        <f>F7/C7</f>
        <v>0.82954855118539372</v>
      </c>
      <c r="Q7" s="32" t="s">
        <v>24</v>
      </c>
      <c r="R7" s="33">
        <v>14143</v>
      </c>
      <c r="S7" s="33">
        <v>56150</v>
      </c>
      <c r="T7" s="33">
        <v>34180</v>
      </c>
      <c r="U7" s="33">
        <v>19796</v>
      </c>
      <c r="V7" s="33">
        <v>38714</v>
      </c>
      <c r="X7" s="32" t="s">
        <v>24</v>
      </c>
      <c r="Y7" s="33">
        <f>R7/R7</f>
        <v>1</v>
      </c>
      <c r="Z7" s="35">
        <f>S7/R7</f>
        <v>3.9701619175563883</v>
      </c>
      <c r="AA7" s="35">
        <f>T7/R7</f>
        <v>2.4167432652195431</v>
      </c>
      <c r="AB7" s="35">
        <f>U7/R7</f>
        <v>1.3997030333026939</v>
      </c>
    </row>
    <row r="8" spans="1:34" ht="18" customHeight="1" x14ac:dyDescent="0.2">
      <c r="B8" s="32" t="s">
        <v>27</v>
      </c>
      <c r="C8" s="33">
        <v>18309</v>
      </c>
      <c r="D8" s="33">
        <v>25623</v>
      </c>
      <c r="E8" s="33">
        <v>26212</v>
      </c>
      <c r="F8" s="33">
        <v>22400</v>
      </c>
      <c r="H8" s="34" t="s">
        <v>27</v>
      </c>
      <c r="I8" s="33">
        <f>C8/C8</f>
        <v>1</v>
      </c>
      <c r="J8" s="35">
        <f>D8/C8</f>
        <v>1.3994756677044076</v>
      </c>
      <c r="K8" s="35">
        <f>E8/C8</f>
        <v>1.4316456387568954</v>
      </c>
      <c r="L8" s="35">
        <f>F8/C8</f>
        <v>1.2234420230487739</v>
      </c>
      <c r="Q8" s="32" t="s">
        <v>27</v>
      </c>
      <c r="R8" s="33">
        <v>14188</v>
      </c>
      <c r="S8" s="33">
        <v>48685</v>
      </c>
      <c r="T8" s="33">
        <v>34781</v>
      </c>
      <c r="U8" s="33">
        <v>20943</v>
      </c>
      <c r="V8" s="33">
        <v>70420</v>
      </c>
      <c r="X8" s="32" t="s">
        <v>27</v>
      </c>
      <c r="Y8" s="33">
        <f>R8/R8</f>
        <v>1</v>
      </c>
      <c r="Z8" s="35">
        <f>S8/R8</f>
        <v>3.4314209190865519</v>
      </c>
      <c r="AA8" s="35">
        <f>T8/R8</f>
        <v>2.4514378347899632</v>
      </c>
      <c r="AB8" s="35">
        <f>U8/R8</f>
        <v>1.4761065689314914</v>
      </c>
    </row>
    <row r="9" spans="1:34" ht="18" customHeight="1" x14ac:dyDescent="0.2">
      <c r="B9" s="32" t="s">
        <v>62</v>
      </c>
      <c r="C9" s="33">
        <v>27398</v>
      </c>
      <c r="D9" s="33">
        <v>30763</v>
      </c>
      <c r="E9" s="33">
        <v>23442</v>
      </c>
      <c r="F9" s="33">
        <v>23500</v>
      </c>
      <c r="H9" s="34" t="s">
        <v>62</v>
      </c>
      <c r="I9" s="33">
        <f>C9/C9</f>
        <v>1</v>
      </c>
      <c r="J9" s="35">
        <f>D9/C9</f>
        <v>1.1228191838820352</v>
      </c>
      <c r="K9" s="35">
        <f>E9/C9</f>
        <v>0.85560989853273961</v>
      </c>
      <c r="L9" s="35">
        <f>F9/C9</f>
        <v>0.85772684137528288</v>
      </c>
      <c r="Q9" s="32" t="s">
        <v>62</v>
      </c>
      <c r="R9" s="33">
        <v>14061</v>
      </c>
      <c r="S9" s="33">
        <v>42713</v>
      </c>
      <c r="T9" s="33">
        <v>56514</v>
      </c>
      <c r="U9" s="33">
        <v>26255</v>
      </c>
      <c r="V9" s="33">
        <v>86800</v>
      </c>
      <c r="X9" s="32" t="s">
        <v>62</v>
      </c>
      <c r="Y9" s="33">
        <f>R9/R9</f>
        <v>1</v>
      </c>
      <c r="Z9" s="35">
        <f>S9/R9</f>
        <v>3.0376929094658984</v>
      </c>
      <c r="AA9" s="35">
        <f>T9/R9</f>
        <v>4.0192020482184763</v>
      </c>
      <c r="AB9" s="35">
        <f>U9/R9</f>
        <v>1.8672213925040893</v>
      </c>
    </row>
    <row r="10" spans="1:34" ht="18" customHeight="1" x14ac:dyDescent="0.2"/>
    <row r="11" spans="1:34" ht="18" customHeight="1" x14ac:dyDescent="0.2"/>
    <row r="12" spans="1:34" ht="18" customHeight="1" x14ac:dyDescent="0.2">
      <c r="B12" s="25" t="s">
        <v>6</v>
      </c>
      <c r="C12" s="26" t="s">
        <v>7</v>
      </c>
      <c r="D12" s="26" t="s">
        <v>33</v>
      </c>
      <c r="E12" s="26" t="s">
        <v>34</v>
      </c>
      <c r="F12" s="26" t="s">
        <v>32</v>
      </c>
      <c r="H12" s="27" t="s">
        <v>12</v>
      </c>
      <c r="I12" s="28" t="s">
        <v>13</v>
      </c>
      <c r="J12" s="29" t="s">
        <v>36</v>
      </c>
      <c r="K12" s="29" t="s">
        <v>37</v>
      </c>
      <c r="L12" s="29" t="s">
        <v>35</v>
      </c>
      <c r="Q12" s="25" t="s">
        <v>18</v>
      </c>
      <c r="R12" s="26" t="s">
        <v>7</v>
      </c>
      <c r="S12" s="26" t="s">
        <v>33</v>
      </c>
      <c r="T12" s="26" t="s">
        <v>34</v>
      </c>
      <c r="U12" s="26" t="s">
        <v>32</v>
      </c>
      <c r="V12" s="26" t="s">
        <v>19</v>
      </c>
      <c r="X12" s="25" t="s">
        <v>12</v>
      </c>
      <c r="Y12" s="28" t="s">
        <v>13</v>
      </c>
      <c r="Z12" s="29" t="s">
        <v>36</v>
      </c>
      <c r="AA12" s="29" t="s">
        <v>37</v>
      </c>
      <c r="AB12" s="29" t="s">
        <v>35</v>
      </c>
    </row>
    <row r="13" spans="1:34" ht="18" customHeight="1" x14ac:dyDescent="0.2">
      <c r="B13" s="32" t="s">
        <v>24</v>
      </c>
      <c r="C13" s="33">
        <v>16600</v>
      </c>
      <c r="D13" s="33">
        <v>31376</v>
      </c>
      <c r="E13" s="33">
        <v>26398</v>
      </c>
      <c r="F13" s="33">
        <v>12330</v>
      </c>
      <c r="H13" s="34" t="s">
        <v>24</v>
      </c>
      <c r="I13" s="33">
        <f>C13/C13</f>
        <v>1</v>
      </c>
      <c r="J13" s="35">
        <f>D13/C13</f>
        <v>1.8901204819277109</v>
      </c>
      <c r="K13" s="35">
        <f>E13/C13</f>
        <v>1.5902409638554218</v>
      </c>
      <c r="L13" s="35">
        <f>F13/C13</f>
        <v>0.7427710843373494</v>
      </c>
      <c r="Q13" s="32" t="s">
        <v>24</v>
      </c>
      <c r="R13" s="33">
        <v>8813</v>
      </c>
      <c r="S13" s="33">
        <v>24264</v>
      </c>
      <c r="T13" s="33">
        <v>11973</v>
      </c>
      <c r="U13" s="33">
        <v>20687</v>
      </c>
      <c r="V13" s="33">
        <v>30842</v>
      </c>
      <c r="X13" s="32" t="s">
        <v>24</v>
      </c>
      <c r="Y13" s="33">
        <f>R13/R13</f>
        <v>1</v>
      </c>
      <c r="Z13" s="35">
        <f>S13/R13</f>
        <v>2.7532054918869853</v>
      </c>
      <c r="AA13" s="35">
        <f>T13/R13</f>
        <v>1.3585612163848859</v>
      </c>
      <c r="AB13" s="35">
        <f>U13/R13</f>
        <v>2.3473278111880176</v>
      </c>
    </row>
    <row r="14" spans="1:34" ht="18" customHeight="1" x14ac:dyDescent="0.2">
      <c r="B14" s="32" t="s">
        <v>27</v>
      </c>
      <c r="C14" s="33">
        <v>29385</v>
      </c>
      <c r="D14" s="33">
        <v>14853</v>
      </c>
      <c r="E14" s="33">
        <v>44665</v>
      </c>
      <c r="F14" s="33">
        <v>22651</v>
      </c>
      <c r="H14" s="34" t="s">
        <v>27</v>
      </c>
      <c r="I14" s="33">
        <f>C14/C14</f>
        <v>1</v>
      </c>
      <c r="J14" s="35">
        <f>D14/C14</f>
        <v>0.50546197039305774</v>
      </c>
      <c r="K14" s="35">
        <f>E14/C14</f>
        <v>1.5199931938063638</v>
      </c>
      <c r="L14" s="35">
        <f>F14/C14</f>
        <v>0.77083546026884464</v>
      </c>
      <c r="Q14" s="32" t="s">
        <v>27</v>
      </c>
      <c r="R14" s="33">
        <v>15118</v>
      </c>
      <c r="S14" s="33">
        <v>34928</v>
      </c>
      <c r="T14" s="33">
        <v>18913</v>
      </c>
      <c r="U14" s="33">
        <v>32913</v>
      </c>
      <c r="V14" s="33">
        <v>50958</v>
      </c>
      <c r="X14" s="32" t="s">
        <v>27</v>
      </c>
      <c r="Y14" s="33">
        <f>R14/R14</f>
        <v>1</v>
      </c>
      <c r="Z14" s="35">
        <f>S14/R14</f>
        <v>2.3103585130308244</v>
      </c>
      <c r="AA14" s="35">
        <f>T14/R14</f>
        <v>1.2510252678925784</v>
      </c>
      <c r="AB14" s="35">
        <f>U14/R14</f>
        <v>2.1770736869956342</v>
      </c>
    </row>
    <row r="15" spans="1:34" ht="18" customHeight="1" x14ac:dyDescent="0.2">
      <c r="B15" s="32" t="s">
        <v>62</v>
      </c>
      <c r="C15" s="33">
        <v>25618</v>
      </c>
      <c r="D15" s="33">
        <v>11199</v>
      </c>
      <c r="E15" s="33">
        <v>49367</v>
      </c>
      <c r="F15" s="33">
        <v>17974</v>
      </c>
      <c r="H15" s="34" t="s">
        <v>62</v>
      </c>
      <c r="I15" s="33">
        <f>C15/C15</f>
        <v>1</v>
      </c>
      <c r="J15" s="35">
        <f>D15/C15</f>
        <v>0.43715356390038257</v>
      </c>
      <c r="K15" s="35">
        <f>E15/C15</f>
        <v>1.9270434850495746</v>
      </c>
      <c r="L15" s="35">
        <f>F15/C15</f>
        <v>0.70161605121399018</v>
      </c>
      <c r="Q15" s="32" t="s">
        <v>62</v>
      </c>
      <c r="R15" s="33">
        <v>9363</v>
      </c>
      <c r="S15" s="33">
        <v>42795</v>
      </c>
      <c r="T15" s="33">
        <v>21484</v>
      </c>
      <c r="U15" s="33">
        <v>50069</v>
      </c>
      <c r="V15" s="33">
        <v>66535</v>
      </c>
      <c r="X15" s="32" t="s">
        <v>62</v>
      </c>
      <c r="Y15" s="33">
        <f>R15/R15</f>
        <v>1</v>
      </c>
      <c r="Z15" s="35">
        <f>S15/R15</f>
        <v>4.570650432553669</v>
      </c>
      <c r="AA15" s="35">
        <f>T15/R15</f>
        <v>2.2945637082131793</v>
      </c>
      <c r="AB15" s="35">
        <f>U15/R15</f>
        <v>5.3475381822065575</v>
      </c>
    </row>
    <row r="16" spans="1:34" ht="18" customHeight="1" x14ac:dyDescent="0.2"/>
    <row r="17" spans="2:23" ht="18" customHeight="1" x14ac:dyDescent="0.2"/>
    <row r="18" spans="2:23" ht="18" customHeight="1" x14ac:dyDescent="0.2"/>
    <row r="19" spans="2:23" ht="18" customHeight="1" x14ac:dyDescent="0.2"/>
    <row r="20" spans="2:23" ht="18" customHeight="1" x14ac:dyDescent="0.2"/>
    <row r="21" spans="2:23" ht="18" customHeight="1" x14ac:dyDescent="0.2"/>
    <row r="22" spans="2:23" ht="18" customHeight="1" x14ac:dyDescent="0.2"/>
    <row r="23" spans="2:23" ht="18" customHeight="1" x14ac:dyDescent="0.2"/>
    <row r="24" spans="2:23" ht="18" customHeight="1" x14ac:dyDescent="0.2"/>
    <row r="25" spans="2:23" ht="18" customHeight="1" x14ac:dyDescent="0.2"/>
    <row r="26" spans="2:23" ht="18" customHeight="1" x14ac:dyDescent="0.2">
      <c r="B26" t="s">
        <v>43</v>
      </c>
      <c r="I26" s="22"/>
      <c r="J26" s="36"/>
      <c r="Q26" t="s">
        <v>43</v>
      </c>
    </row>
    <row r="27" spans="2:23" ht="18" customHeight="1" x14ac:dyDescent="0.2">
      <c r="B27" s="11" t="s">
        <v>6</v>
      </c>
      <c r="C27" s="9" t="s">
        <v>8</v>
      </c>
      <c r="D27" s="9" t="s">
        <v>32</v>
      </c>
      <c r="E27" s="9" t="s">
        <v>9</v>
      </c>
      <c r="F27" s="9" t="s">
        <v>33</v>
      </c>
      <c r="G27" s="9" t="s">
        <v>10</v>
      </c>
      <c r="H27" s="9" t="s">
        <v>34</v>
      </c>
      <c r="I27" s="22"/>
      <c r="J27" s="36"/>
      <c r="Q27" s="11" t="s">
        <v>6</v>
      </c>
      <c r="R27" s="9" t="s">
        <v>8</v>
      </c>
      <c r="S27" s="9" t="s">
        <v>32</v>
      </c>
      <c r="T27" s="9" t="s">
        <v>9</v>
      </c>
      <c r="U27" s="9" t="s">
        <v>33</v>
      </c>
      <c r="V27" s="9" t="s">
        <v>10</v>
      </c>
      <c r="W27" s="9" t="s">
        <v>34</v>
      </c>
    </row>
    <row r="28" spans="2:23" ht="18" customHeight="1" x14ac:dyDescent="0.2">
      <c r="B28" s="32" t="s">
        <v>24</v>
      </c>
      <c r="C28" s="17">
        <f>L7/L7</f>
        <v>1</v>
      </c>
      <c r="D28" s="17">
        <f>L13/L13</f>
        <v>1</v>
      </c>
      <c r="E28" s="17">
        <f>J7/J7</f>
        <v>1</v>
      </c>
      <c r="F28" s="38">
        <f>J13/J13</f>
        <v>1</v>
      </c>
      <c r="G28" s="17">
        <f>K7/K7</f>
        <v>1</v>
      </c>
      <c r="H28" s="17">
        <f>K13/K13</f>
        <v>1</v>
      </c>
      <c r="I28" s="22"/>
      <c r="J28" s="36"/>
      <c r="Q28" s="32" t="s">
        <v>24</v>
      </c>
      <c r="R28" s="17">
        <f>AB7/AB7</f>
        <v>1</v>
      </c>
      <c r="S28" s="17">
        <f>AB13/AB13</f>
        <v>1</v>
      </c>
      <c r="T28" s="17">
        <f>Z7/Z7</f>
        <v>1</v>
      </c>
      <c r="U28" s="38">
        <f>Z13/Z13</f>
        <v>1</v>
      </c>
      <c r="V28" s="17">
        <f>AA7/AA7</f>
        <v>1</v>
      </c>
      <c r="W28" s="17">
        <f>AA13/AA13</f>
        <v>1</v>
      </c>
    </row>
    <row r="29" spans="2:23" ht="18" customHeight="1" x14ac:dyDescent="0.2">
      <c r="B29" s="32" t="s">
        <v>27</v>
      </c>
      <c r="C29" s="20">
        <f>L8/L7</f>
        <v>1.4748287141247143</v>
      </c>
      <c r="D29" s="20">
        <f>L14/L13</f>
        <v>1.0377833447252895</v>
      </c>
      <c r="E29" s="20">
        <f>J8/J7</f>
        <v>1.2640462424217767</v>
      </c>
      <c r="F29" s="20">
        <f>J14/J13</f>
        <v>0.26742314853788751</v>
      </c>
      <c r="G29" s="20">
        <f>K8/K7</f>
        <v>1.2667566980449012</v>
      </c>
      <c r="H29" s="20">
        <f>K14/K13</f>
        <v>0.95582570714393655</v>
      </c>
      <c r="I29" s="22"/>
      <c r="J29" s="36"/>
      <c r="Q29" s="32" t="s">
        <v>27</v>
      </c>
      <c r="R29" s="20">
        <f>AB8/AB7</f>
        <v>1.0545855326529645</v>
      </c>
      <c r="S29" s="20">
        <f>AB14/AB13</f>
        <v>0.92746896135217893</v>
      </c>
      <c r="T29" s="20">
        <f>Z8/Z7</f>
        <v>0.86430251217526455</v>
      </c>
      <c r="U29" s="20">
        <f>Z14/Z13</f>
        <v>0.83915222450299432</v>
      </c>
      <c r="V29" s="20">
        <f>AA8/AA7</f>
        <v>1.0143559185908266</v>
      </c>
      <c r="W29" s="20">
        <f>AA14/AA13</f>
        <v>0.92084571000896132</v>
      </c>
    </row>
    <row r="30" spans="2:23" ht="18" customHeight="1" x14ac:dyDescent="0.2">
      <c r="B30" s="32" t="s">
        <v>62</v>
      </c>
      <c r="C30" s="20">
        <f>L9/L7</f>
        <v>1.0339682230167522</v>
      </c>
      <c r="D30" s="20">
        <f>L15/L13</f>
        <v>0.94459257503262262</v>
      </c>
      <c r="E30" s="20">
        <f>J9/J7</f>
        <v>1.0141622345126411</v>
      </c>
      <c r="F30" s="20">
        <f>J15/J13</f>
        <v>0.23128343832057466</v>
      </c>
      <c r="G30" s="20">
        <f>K9/K7</f>
        <v>0.75706553391311127</v>
      </c>
      <c r="H30" s="20">
        <f>K15/K13</f>
        <v>1.2117933878257041</v>
      </c>
      <c r="I30" s="22"/>
      <c r="J30" s="36"/>
      <c r="Q30" s="32" t="s">
        <v>62</v>
      </c>
      <c r="R30" s="20">
        <f>AB9/AB7</f>
        <v>1.3340125355721022</v>
      </c>
      <c r="S30" s="20">
        <f>AB15/AB13</f>
        <v>2.2781386377815243</v>
      </c>
      <c r="T30" s="20">
        <f>Z9/Z7</f>
        <v>0.7651307358606626</v>
      </c>
      <c r="U30" s="20">
        <f>Z15/Z13</f>
        <v>1.6601196118568859</v>
      </c>
      <c r="V30" s="20">
        <f>AA9/AA7</f>
        <v>1.6630653764761238</v>
      </c>
      <c r="W30" s="20">
        <f>AA15/AA13</f>
        <v>1.6889660035482126</v>
      </c>
    </row>
    <row r="31" spans="2:23" ht="18" customHeight="1" x14ac:dyDescent="0.2"/>
    <row r="32" spans="2:23" ht="18" customHeight="1" x14ac:dyDescent="0.2"/>
    <row r="33" spans="2:20" ht="18" customHeight="1" x14ac:dyDescent="0.2"/>
    <row r="34" spans="2:20" ht="18" customHeight="1" x14ac:dyDescent="0.2">
      <c r="B34" s="25" t="s">
        <v>6</v>
      </c>
      <c r="C34" s="26" t="s">
        <v>46</v>
      </c>
      <c r="D34" s="26" t="s">
        <v>47</v>
      </c>
      <c r="E34" s="26" t="s">
        <v>48</v>
      </c>
      <c r="Q34" s="25" t="s">
        <v>18</v>
      </c>
      <c r="R34" s="26" t="s">
        <v>46</v>
      </c>
      <c r="S34" s="26" t="s">
        <v>47</v>
      </c>
      <c r="T34" s="26" t="s">
        <v>48</v>
      </c>
    </row>
    <row r="35" spans="2:20" ht="18" customHeight="1" x14ac:dyDescent="0.2">
      <c r="B35" s="32" t="s">
        <v>24</v>
      </c>
      <c r="C35" s="39">
        <f>L13/L7</f>
        <v>0.89539193730850042</v>
      </c>
      <c r="D35" s="39">
        <f t="shared" ref="D35:E37" si="0">J13/J7</f>
        <v>1.7072105989696986</v>
      </c>
      <c r="E35" s="39">
        <f t="shared" si="0"/>
        <v>1.407085900263972</v>
      </c>
      <c r="Q35" s="32" t="s">
        <v>24</v>
      </c>
      <c r="R35" s="39">
        <f>AB13/AB7</f>
        <v>1.6770184498702836</v>
      </c>
      <c r="S35" s="39">
        <f t="shared" ref="S35:T37" si="1">Z13/Z7</f>
        <v>0.69347435924768719</v>
      </c>
      <c r="T35" s="39">
        <f t="shared" si="1"/>
        <v>0.56214544421683565</v>
      </c>
    </row>
    <row r="36" spans="2:20" ht="18" customHeight="1" x14ac:dyDescent="0.2">
      <c r="B36" s="32" t="s">
        <v>27</v>
      </c>
      <c r="C36" s="39">
        <f>L14/L8</f>
        <v>0.63005475187778015</v>
      </c>
      <c r="D36" s="39">
        <f t="shared" si="0"/>
        <v>0.361179534633981</v>
      </c>
      <c r="E36" s="39">
        <f t="shared" si="0"/>
        <v>1.0617104908210253</v>
      </c>
      <c r="Q36" s="32" t="s">
        <v>27</v>
      </c>
      <c r="R36" s="39">
        <f>AB14/AB8</f>
        <v>1.4748756850066398</v>
      </c>
      <c r="S36" s="39">
        <f t="shared" si="1"/>
        <v>0.6732949898917806</v>
      </c>
      <c r="T36" s="39">
        <f t="shared" si="1"/>
        <v>0.51032306434144803</v>
      </c>
    </row>
    <row r="37" spans="2:20" ht="18" customHeight="1" x14ac:dyDescent="0.2">
      <c r="B37" s="32" t="s">
        <v>62</v>
      </c>
      <c r="C37" s="39">
        <f>L15/L9</f>
        <v>0.81799474770897462</v>
      </c>
      <c r="D37" s="39">
        <f t="shared" si="0"/>
        <v>0.38933567414565168</v>
      </c>
      <c r="E37" s="39">
        <f t="shared" si="0"/>
        <v>2.2522454314217319</v>
      </c>
      <c r="Q37" s="32" t="s">
        <v>62</v>
      </c>
      <c r="R37" s="39">
        <f>AB15/AB9</f>
        <v>2.8639015189490156</v>
      </c>
      <c r="S37" s="39">
        <f t="shared" si="1"/>
        <v>1.5046453241902265</v>
      </c>
      <c r="T37" s="39">
        <f t="shared" si="1"/>
        <v>0.5709003132177074</v>
      </c>
    </row>
  </sheetData>
  <mergeCells count="3">
    <mergeCell ref="B4:C4"/>
    <mergeCell ref="Q4:R4"/>
    <mergeCell ref="AE4:AF4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R45"/>
  <sheetViews>
    <sheetView tabSelected="1" topLeftCell="AF1" workbookViewId="0">
      <selection activeCell="AN12" sqref="AN12"/>
    </sheetView>
  </sheetViews>
  <sheetFormatPr baseColWidth="10" defaultColWidth="8.83203125" defaultRowHeight="15" x14ac:dyDescent="0.2"/>
  <cols>
    <col min="1" max="2" width="13" bestFit="1" customWidth="1"/>
    <col min="3" max="8" width="13" style="3" bestFit="1" customWidth="1"/>
    <col min="9" max="9" width="13" style="4" bestFit="1" customWidth="1"/>
    <col min="10" max="12" width="13" style="5" bestFit="1" customWidth="1"/>
    <col min="13" max="16" width="13" bestFit="1" customWidth="1"/>
    <col min="17" max="24" width="13" style="3" bestFit="1" customWidth="1"/>
    <col min="25" max="27" width="13" style="5" bestFit="1" customWidth="1"/>
    <col min="28" max="28" width="13" style="3" bestFit="1" customWidth="1"/>
    <col min="29" max="34" width="13" bestFit="1" customWidth="1"/>
    <col min="35" max="37" width="13" style="2" bestFit="1" customWidth="1"/>
    <col min="38" max="40" width="13" style="3" bestFit="1" customWidth="1"/>
    <col min="41" max="41" width="13" style="4" bestFit="1" customWidth="1"/>
    <col min="42" max="44" width="13" style="5" bestFit="1" customWidth="1"/>
  </cols>
  <sheetData>
    <row r="1" spans="1:44" ht="18" customHeight="1" x14ac:dyDescent="0.2">
      <c r="A1" t="s">
        <v>50</v>
      </c>
    </row>
    <row r="2" spans="1:44" ht="18" customHeight="1" x14ac:dyDescent="0.2">
      <c r="A2" t="s">
        <v>1</v>
      </c>
    </row>
    <row r="3" spans="1:44" ht="18" customHeight="1" x14ac:dyDescent="0.2"/>
    <row r="4" spans="1:44" ht="18" customHeight="1" x14ac:dyDescent="0.2">
      <c r="B4" s="41" t="s">
        <v>51</v>
      </c>
      <c r="C4" s="42"/>
      <c r="P4" s="41" t="s">
        <v>52</v>
      </c>
      <c r="Q4" s="42"/>
      <c r="AH4" s="43" t="s">
        <v>53</v>
      </c>
      <c r="AI4" s="44"/>
    </row>
    <row r="5" spans="1:44" ht="18" customHeight="1" x14ac:dyDescent="0.2"/>
    <row r="6" spans="1:44" ht="18" customHeight="1" x14ac:dyDescent="0.2">
      <c r="B6" s="11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7"/>
      <c r="H6" s="12" t="s">
        <v>12</v>
      </c>
      <c r="I6" s="15" t="s">
        <v>13</v>
      </c>
      <c r="J6" s="14" t="s">
        <v>14</v>
      </c>
      <c r="K6" s="14" t="s">
        <v>15</v>
      </c>
      <c r="L6" s="14" t="s">
        <v>16</v>
      </c>
      <c r="P6" s="11" t="s">
        <v>6</v>
      </c>
      <c r="Q6" s="9" t="s">
        <v>7</v>
      </c>
      <c r="R6" s="9" t="s">
        <v>8</v>
      </c>
      <c r="S6" s="9" t="s">
        <v>9</v>
      </c>
      <c r="T6" s="9" t="s">
        <v>10</v>
      </c>
      <c r="U6" s="9" t="s">
        <v>11</v>
      </c>
      <c r="V6" s="7"/>
      <c r="W6" s="12" t="s">
        <v>12</v>
      </c>
      <c r="X6" s="24" t="s">
        <v>13</v>
      </c>
      <c r="Y6" s="14" t="s">
        <v>14</v>
      </c>
      <c r="Z6" s="14" t="s">
        <v>15</v>
      </c>
      <c r="AA6" s="14" t="s">
        <v>16</v>
      </c>
      <c r="AB6" s="9" t="s">
        <v>17</v>
      </c>
      <c r="AH6" s="25" t="s">
        <v>18</v>
      </c>
      <c r="AI6" s="26" t="s">
        <v>19</v>
      </c>
      <c r="AJ6" s="26" t="s">
        <v>8</v>
      </c>
      <c r="AK6" s="26" t="s">
        <v>9</v>
      </c>
      <c r="AL6" s="26" t="s">
        <v>10</v>
      </c>
      <c r="AN6" s="27" t="s">
        <v>12</v>
      </c>
      <c r="AO6" s="28" t="s">
        <v>20</v>
      </c>
      <c r="AP6" s="29" t="s">
        <v>21</v>
      </c>
      <c r="AQ6" s="29" t="s">
        <v>22</v>
      </c>
      <c r="AR6" s="29" t="s">
        <v>23</v>
      </c>
    </row>
    <row r="7" spans="1:44" ht="18" customHeight="1" x14ac:dyDescent="0.2">
      <c r="B7" s="16" t="s">
        <v>24</v>
      </c>
      <c r="C7" s="17">
        <v>18207</v>
      </c>
      <c r="D7" s="17">
        <v>17992</v>
      </c>
      <c r="E7" s="17">
        <v>22206</v>
      </c>
      <c r="F7" s="17">
        <v>32553</v>
      </c>
      <c r="G7" s="7"/>
      <c r="H7" s="18" t="s">
        <v>24</v>
      </c>
      <c r="I7" s="17">
        <f t="shared" ref="I7:I12" si="0">C7/C7</f>
        <v>1</v>
      </c>
      <c r="J7" s="19">
        <f t="shared" ref="J7:J12" si="1">D7/C7</f>
        <v>0.98819135497336186</v>
      </c>
      <c r="K7" s="19">
        <f t="shared" ref="K7:K12" si="2">E7/C7</f>
        <v>1.2196407974954688</v>
      </c>
      <c r="L7" s="19">
        <f t="shared" ref="L7:L12" si="3">F7/C7</f>
        <v>1.7879387048937221</v>
      </c>
      <c r="P7" s="30" t="s">
        <v>24</v>
      </c>
      <c r="Q7" s="17">
        <v>35074</v>
      </c>
      <c r="R7" s="17">
        <v>8240</v>
      </c>
      <c r="S7" s="17">
        <v>12753</v>
      </c>
      <c r="T7" s="17">
        <v>21393</v>
      </c>
      <c r="U7" s="17">
        <v>14820</v>
      </c>
      <c r="V7" s="7"/>
      <c r="W7" s="31" t="s">
        <v>24</v>
      </c>
      <c r="X7" s="21">
        <f t="shared" ref="X7:X12" si="4">Q7/Q7</f>
        <v>1</v>
      </c>
      <c r="Y7" s="19">
        <f t="shared" ref="Y7:Y12" si="5">R7/Q7</f>
        <v>0.23493185835661745</v>
      </c>
      <c r="Z7" s="19">
        <f t="shared" ref="Z7:Z12" si="6">S7/Q7</f>
        <v>0.3636026686434396</v>
      </c>
      <c r="AA7" s="19">
        <f t="shared" ref="AA7:AA12" si="7">T7/Q7</f>
        <v>0.60993898614358211</v>
      </c>
      <c r="AB7" s="20">
        <f t="shared" ref="AB7:AB12" si="8">U7/Q7</f>
        <v>0.42253521126760563</v>
      </c>
      <c r="AH7" s="32" t="s">
        <v>24</v>
      </c>
      <c r="AI7" s="33">
        <v>6824</v>
      </c>
      <c r="AJ7" s="33">
        <v>26439</v>
      </c>
      <c r="AK7" s="33">
        <v>42098</v>
      </c>
      <c r="AL7" s="33">
        <v>10786</v>
      </c>
      <c r="AN7" s="34" t="s">
        <v>24</v>
      </c>
      <c r="AO7" s="33">
        <f t="shared" ref="AO7:AO12" si="9">AI7/AI7</f>
        <v>1</v>
      </c>
      <c r="AP7" s="35">
        <f t="shared" ref="AP7:AP12" si="10">AJ7/AI7</f>
        <v>3.8744138335287222</v>
      </c>
      <c r="AQ7" s="35">
        <f t="shared" ref="AQ7:AQ12" si="11">AK7/AI7</f>
        <v>6.1691090269636577</v>
      </c>
      <c r="AR7" s="35">
        <f t="shared" ref="AR7:AR12" si="12">AL7/AI7</f>
        <v>1.5805978898007034</v>
      </c>
    </row>
    <row r="8" spans="1:44" ht="18" customHeight="1" x14ac:dyDescent="0.2">
      <c r="B8" s="16" t="s">
        <v>49</v>
      </c>
      <c r="C8" s="17">
        <v>23036</v>
      </c>
      <c r="D8" s="17">
        <v>20753</v>
      </c>
      <c r="E8" s="17">
        <v>28370</v>
      </c>
      <c r="F8" s="17">
        <v>31231</v>
      </c>
      <c r="G8" s="7"/>
      <c r="H8" s="18" t="s">
        <v>49</v>
      </c>
      <c r="I8" s="17">
        <f t="shared" si="0"/>
        <v>1</v>
      </c>
      <c r="J8" s="19">
        <f t="shared" si="1"/>
        <v>0.90089425247438792</v>
      </c>
      <c r="K8" s="19">
        <f t="shared" si="2"/>
        <v>1.2315506164264629</v>
      </c>
      <c r="L8" s="19">
        <f t="shared" si="3"/>
        <v>1.3557475256120854</v>
      </c>
      <c r="P8" s="16" t="s">
        <v>49</v>
      </c>
      <c r="Q8" s="17">
        <v>36831</v>
      </c>
      <c r="R8" s="17">
        <v>12533</v>
      </c>
      <c r="S8" s="17">
        <v>29603</v>
      </c>
      <c r="T8" s="17">
        <v>24766</v>
      </c>
      <c r="U8" s="17">
        <v>15183</v>
      </c>
      <c r="V8" s="7"/>
      <c r="W8" s="18" t="s">
        <v>49</v>
      </c>
      <c r="X8" s="21">
        <f t="shared" si="4"/>
        <v>1</v>
      </c>
      <c r="Y8" s="19">
        <f t="shared" si="5"/>
        <v>0.34028399989139585</v>
      </c>
      <c r="Z8" s="19">
        <f t="shared" si="6"/>
        <v>0.80375227389970405</v>
      </c>
      <c r="AA8" s="19">
        <f t="shared" si="7"/>
        <v>0.67242268741006217</v>
      </c>
      <c r="AB8" s="20">
        <f t="shared" si="8"/>
        <v>0.41223425918383971</v>
      </c>
      <c r="AH8" s="32" t="s">
        <v>49</v>
      </c>
      <c r="AI8" s="33">
        <v>6699</v>
      </c>
      <c r="AJ8" s="33">
        <v>21706</v>
      </c>
      <c r="AK8" s="33">
        <v>40419</v>
      </c>
      <c r="AL8" s="33">
        <v>13577</v>
      </c>
      <c r="AN8" s="34" t="s">
        <v>49</v>
      </c>
      <c r="AO8" s="33">
        <f t="shared" si="9"/>
        <v>1</v>
      </c>
      <c r="AP8" s="35">
        <f t="shared" si="10"/>
        <v>3.2401851022540678</v>
      </c>
      <c r="AQ8" s="35">
        <f t="shared" si="11"/>
        <v>6.0335871025526195</v>
      </c>
      <c r="AR8" s="35">
        <f t="shared" si="12"/>
        <v>2.0267204060307509</v>
      </c>
    </row>
    <row r="9" spans="1:44" ht="18" customHeight="1" x14ac:dyDescent="0.2">
      <c r="B9" s="16" t="s">
        <v>27</v>
      </c>
      <c r="C9" s="17">
        <v>19713</v>
      </c>
      <c r="D9" s="17">
        <v>17362</v>
      </c>
      <c r="E9" s="17">
        <v>15281</v>
      </c>
      <c r="F9" s="17">
        <v>24259</v>
      </c>
      <c r="G9" s="7"/>
      <c r="H9" s="18" t="s">
        <v>27</v>
      </c>
      <c r="I9" s="17">
        <f t="shared" si="0"/>
        <v>1</v>
      </c>
      <c r="J9" s="19">
        <f t="shared" si="1"/>
        <v>0.88073859889413075</v>
      </c>
      <c r="K9" s="19">
        <f t="shared" si="2"/>
        <v>0.77517374321513721</v>
      </c>
      <c r="L9" s="19">
        <f t="shared" si="3"/>
        <v>1.2306092426317659</v>
      </c>
      <c r="P9" s="16" t="s">
        <v>27</v>
      </c>
      <c r="Q9" s="17">
        <v>36845</v>
      </c>
      <c r="R9" s="17">
        <v>18362</v>
      </c>
      <c r="S9" s="17">
        <v>32195</v>
      </c>
      <c r="T9" s="17">
        <v>20350</v>
      </c>
      <c r="U9" s="17">
        <v>31442</v>
      </c>
      <c r="V9" s="7"/>
      <c r="W9" s="18" t="s">
        <v>27</v>
      </c>
      <c r="X9" s="21">
        <f t="shared" si="4"/>
        <v>1</v>
      </c>
      <c r="Y9" s="19">
        <f t="shared" si="5"/>
        <v>0.4983579861582304</v>
      </c>
      <c r="Z9" s="19">
        <f t="shared" si="6"/>
        <v>0.87379563034333019</v>
      </c>
      <c r="AA9" s="19">
        <f t="shared" si="7"/>
        <v>0.55231374677703893</v>
      </c>
      <c r="AB9" s="20">
        <f t="shared" si="8"/>
        <v>0.85335866467634691</v>
      </c>
      <c r="AH9" s="32" t="s">
        <v>27</v>
      </c>
      <c r="AI9" s="33">
        <v>9421</v>
      </c>
      <c r="AJ9" s="33">
        <v>11055</v>
      </c>
      <c r="AK9" s="33">
        <v>35422</v>
      </c>
      <c r="AL9" s="33">
        <v>5537</v>
      </c>
      <c r="AN9" s="34" t="s">
        <v>27</v>
      </c>
      <c r="AO9" s="33">
        <f t="shared" si="9"/>
        <v>1</v>
      </c>
      <c r="AP9" s="35">
        <f t="shared" si="10"/>
        <v>1.173442309733574</v>
      </c>
      <c r="AQ9" s="35">
        <f t="shared" si="11"/>
        <v>3.7598980999893854</v>
      </c>
      <c r="AR9" s="35">
        <f t="shared" si="12"/>
        <v>0.58772954038849379</v>
      </c>
    </row>
    <row r="10" spans="1:44" ht="18" customHeight="1" x14ac:dyDescent="0.2">
      <c r="B10" s="16" t="s">
        <v>28</v>
      </c>
      <c r="C10" s="17">
        <v>19824</v>
      </c>
      <c r="D10" s="17">
        <v>31485</v>
      </c>
      <c r="E10" s="17">
        <v>22306</v>
      </c>
      <c r="F10" s="17">
        <v>31946</v>
      </c>
      <c r="G10" s="7"/>
      <c r="H10" s="18" t="s">
        <v>28</v>
      </c>
      <c r="I10" s="17">
        <f t="shared" si="0"/>
        <v>1</v>
      </c>
      <c r="J10" s="19">
        <f t="shared" si="1"/>
        <v>1.5882263922518161</v>
      </c>
      <c r="K10" s="19">
        <f t="shared" si="2"/>
        <v>1.1252017756255044</v>
      </c>
      <c r="L10" s="19">
        <f t="shared" si="3"/>
        <v>1.6114810330912026</v>
      </c>
      <c r="P10" s="16" t="s">
        <v>28</v>
      </c>
      <c r="Q10" s="17">
        <v>29431</v>
      </c>
      <c r="R10" s="17">
        <v>21583</v>
      </c>
      <c r="S10" s="17">
        <v>23221</v>
      </c>
      <c r="T10" s="17">
        <v>33596</v>
      </c>
      <c r="U10" s="17">
        <v>25258</v>
      </c>
      <c r="V10" s="7"/>
      <c r="W10" s="18" t="s">
        <v>28</v>
      </c>
      <c r="X10" s="21">
        <f t="shared" si="4"/>
        <v>1</v>
      </c>
      <c r="Y10" s="19">
        <f t="shared" si="5"/>
        <v>0.73334239407427537</v>
      </c>
      <c r="Z10" s="19">
        <f t="shared" si="6"/>
        <v>0.78899799531106651</v>
      </c>
      <c r="AA10" s="19">
        <f t="shared" si="7"/>
        <v>1.1415174475892766</v>
      </c>
      <c r="AB10" s="20">
        <f t="shared" si="8"/>
        <v>0.85821073018246063</v>
      </c>
      <c r="AH10" s="32" t="s">
        <v>28</v>
      </c>
      <c r="AI10" s="33">
        <v>14978</v>
      </c>
      <c r="AJ10" s="33">
        <v>17929</v>
      </c>
      <c r="AK10" s="33">
        <v>36479</v>
      </c>
      <c r="AL10" s="33">
        <v>13419</v>
      </c>
      <c r="AN10" s="34" t="s">
        <v>28</v>
      </c>
      <c r="AO10" s="33">
        <f t="shared" si="9"/>
        <v>1</v>
      </c>
      <c r="AP10" s="35">
        <f t="shared" si="10"/>
        <v>1.1970222993724129</v>
      </c>
      <c r="AQ10" s="35">
        <f t="shared" si="11"/>
        <v>2.4355054079316329</v>
      </c>
      <c r="AR10" s="35">
        <f t="shared" si="12"/>
        <v>0.89591400721057546</v>
      </c>
    </row>
    <row r="11" spans="1:44" ht="18" customHeight="1" x14ac:dyDescent="0.2">
      <c r="B11" s="16" t="s">
        <v>29</v>
      </c>
      <c r="C11" s="17">
        <v>21837</v>
      </c>
      <c r="D11" s="17">
        <v>24897</v>
      </c>
      <c r="E11" s="17">
        <v>26602</v>
      </c>
      <c r="F11" s="17">
        <v>25925</v>
      </c>
      <c r="G11" s="7"/>
      <c r="H11" s="18" t="s">
        <v>29</v>
      </c>
      <c r="I11" s="17">
        <f t="shared" si="0"/>
        <v>1</v>
      </c>
      <c r="J11" s="19">
        <f t="shared" si="1"/>
        <v>1.140129138617942</v>
      </c>
      <c r="K11" s="19">
        <f t="shared" si="2"/>
        <v>1.2182076292531026</v>
      </c>
      <c r="L11" s="19">
        <f t="shared" si="3"/>
        <v>1.1872052021797865</v>
      </c>
      <c r="P11" s="16" t="s">
        <v>29</v>
      </c>
      <c r="Q11" s="17">
        <v>32454</v>
      </c>
      <c r="R11" s="17">
        <v>29159</v>
      </c>
      <c r="S11" s="17">
        <v>30197</v>
      </c>
      <c r="T11" s="17">
        <v>28260</v>
      </c>
      <c r="U11" s="17">
        <v>26732</v>
      </c>
      <c r="V11" s="7"/>
      <c r="W11" s="18" t="s">
        <v>29</v>
      </c>
      <c r="X11" s="21">
        <f t="shared" si="4"/>
        <v>1</v>
      </c>
      <c r="Y11" s="19">
        <f t="shared" si="5"/>
        <v>0.89847168299747338</v>
      </c>
      <c r="Z11" s="19">
        <f t="shared" si="6"/>
        <v>0.93045541381647867</v>
      </c>
      <c r="AA11" s="19">
        <f t="shared" si="7"/>
        <v>0.87077093732667776</v>
      </c>
      <c r="AB11" s="20">
        <f t="shared" si="8"/>
        <v>0.82368891353916307</v>
      </c>
      <c r="AH11" s="32" t="s">
        <v>29</v>
      </c>
      <c r="AI11" s="33">
        <v>21019</v>
      </c>
      <c r="AJ11" s="33">
        <v>17487</v>
      </c>
      <c r="AK11" s="33">
        <v>35679</v>
      </c>
      <c r="AL11" s="33">
        <v>12289</v>
      </c>
      <c r="AN11" s="34" t="s">
        <v>29</v>
      </c>
      <c r="AO11" s="33">
        <f t="shared" si="9"/>
        <v>1</v>
      </c>
      <c r="AP11" s="35">
        <f t="shared" si="10"/>
        <v>0.83196155858984733</v>
      </c>
      <c r="AQ11" s="35">
        <f t="shared" si="11"/>
        <v>1.6974641990579951</v>
      </c>
      <c r="AR11" s="35">
        <f t="shared" si="12"/>
        <v>0.58466149674104384</v>
      </c>
    </row>
    <row r="12" spans="1:44" ht="18" customHeight="1" x14ac:dyDescent="0.2">
      <c r="B12" s="16" t="s">
        <v>30</v>
      </c>
      <c r="C12" s="17">
        <v>14735</v>
      </c>
      <c r="D12" s="17">
        <v>14090</v>
      </c>
      <c r="E12" s="17">
        <v>16269</v>
      </c>
      <c r="F12" s="17">
        <v>27696</v>
      </c>
      <c r="G12" s="7"/>
      <c r="H12" s="18" t="s">
        <v>30</v>
      </c>
      <c r="I12" s="17">
        <f t="shared" si="0"/>
        <v>1</v>
      </c>
      <c r="J12" s="19">
        <f t="shared" si="1"/>
        <v>0.95622667119104177</v>
      </c>
      <c r="K12" s="19">
        <f t="shared" si="2"/>
        <v>1.1041058703766542</v>
      </c>
      <c r="L12" s="19">
        <f t="shared" si="3"/>
        <v>1.8796063793688498</v>
      </c>
      <c r="P12" s="16" t="s">
        <v>30</v>
      </c>
      <c r="Q12" s="17">
        <v>30736</v>
      </c>
      <c r="R12" s="17">
        <v>21346</v>
      </c>
      <c r="S12" s="17">
        <v>19235</v>
      </c>
      <c r="T12" s="17">
        <v>14453</v>
      </c>
      <c r="U12" s="17">
        <v>22174</v>
      </c>
      <c r="V12" s="7"/>
      <c r="W12" s="18" t="s">
        <v>30</v>
      </c>
      <c r="X12" s="21">
        <f t="shared" si="4"/>
        <v>1</v>
      </c>
      <c r="Y12" s="19">
        <f t="shared" si="5"/>
        <v>0.69449505465903172</v>
      </c>
      <c r="Z12" s="19">
        <f t="shared" si="6"/>
        <v>0.62581337844872464</v>
      </c>
      <c r="AA12" s="19">
        <f t="shared" si="7"/>
        <v>0.4702303487766788</v>
      </c>
      <c r="AB12" s="20">
        <f t="shared" si="8"/>
        <v>0.72143414888079127</v>
      </c>
      <c r="AH12" s="32" t="s">
        <v>30</v>
      </c>
      <c r="AI12" s="33">
        <v>22957</v>
      </c>
      <c r="AJ12" s="33">
        <v>12495</v>
      </c>
      <c r="AK12" s="33">
        <v>29771</v>
      </c>
      <c r="AL12" s="33">
        <v>12074</v>
      </c>
      <c r="AN12" s="34" t="s">
        <v>30</v>
      </c>
      <c r="AO12" s="33">
        <f t="shared" si="9"/>
        <v>1</v>
      </c>
      <c r="AP12" s="35">
        <f t="shared" si="10"/>
        <v>0.54427843359323957</v>
      </c>
      <c r="AQ12" s="35">
        <f t="shared" si="11"/>
        <v>1.2968157860347607</v>
      </c>
      <c r="AR12" s="35">
        <f t="shared" si="12"/>
        <v>0.52593980049658051</v>
      </c>
    </row>
    <row r="13" spans="1:44" ht="18" customHeight="1" x14ac:dyDescent="0.2">
      <c r="B13" s="1"/>
      <c r="C13" s="7"/>
      <c r="D13" s="7"/>
      <c r="E13" s="7"/>
      <c r="F13" s="7"/>
      <c r="G13" s="7"/>
      <c r="H13" s="7"/>
      <c r="I13" s="22"/>
      <c r="J13" s="36"/>
      <c r="K13" s="36"/>
      <c r="L13" s="36"/>
      <c r="P13" s="1"/>
      <c r="Q13" s="7"/>
      <c r="R13" s="7"/>
      <c r="S13" s="7"/>
      <c r="T13" s="7"/>
      <c r="U13" s="7"/>
      <c r="V13" s="7"/>
      <c r="W13" s="7"/>
      <c r="X13" s="7"/>
      <c r="Y13" s="36"/>
      <c r="Z13" s="36"/>
      <c r="AA13" s="36"/>
      <c r="AB13" s="7"/>
    </row>
    <row r="14" spans="1:44" ht="18" customHeight="1" x14ac:dyDescent="0.2">
      <c r="B14" s="1"/>
      <c r="C14" s="7"/>
      <c r="D14" s="7"/>
      <c r="E14" s="7"/>
      <c r="F14" s="7"/>
      <c r="G14" s="7"/>
      <c r="H14" s="7"/>
      <c r="I14" s="22"/>
      <c r="J14" s="36"/>
      <c r="K14" s="36"/>
      <c r="L14" s="36"/>
      <c r="P14" s="1"/>
      <c r="Q14" s="7"/>
      <c r="R14" s="7"/>
      <c r="S14" s="7"/>
      <c r="T14" s="7"/>
      <c r="U14" s="7"/>
      <c r="V14" s="7"/>
      <c r="W14" s="7"/>
      <c r="X14" s="7"/>
      <c r="Y14" s="36"/>
      <c r="Z14" s="36"/>
      <c r="AA14" s="36"/>
      <c r="AB14" s="7"/>
    </row>
    <row r="15" spans="1:44" ht="18" customHeight="1" x14ac:dyDescent="0.2">
      <c r="B15" s="11" t="s">
        <v>6</v>
      </c>
      <c r="C15" s="9" t="s">
        <v>7</v>
      </c>
      <c r="D15" s="9" t="s">
        <v>32</v>
      </c>
      <c r="E15" s="9" t="s">
        <v>33</v>
      </c>
      <c r="F15" s="9" t="s">
        <v>34</v>
      </c>
      <c r="G15" s="7"/>
      <c r="H15" s="12" t="s">
        <v>12</v>
      </c>
      <c r="I15" s="15" t="s">
        <v>13</v>
      </c>
      <c r="J15" s="14" t="s">
        <v>35</v>
      </c>
      <c r="K15" s="14" t="s">
        <v>36</v>
      </c>
      <c r="L15" s="14" t="s">
        <v>37</v>
      </c>
      <c r="P15" s="11" t="s">
        <v>6</v>
      </c>
      <c r="Q15" s="9" t="s">
        <v>7</v>
      </c>
      <c r="R15" s="9" t="s">
        <v>32</v>
      </c>
      <c r="S15" s="9" t="s">
        <v>33</v>
      </c>
      <c r="T15" s="9" t="s">
        <v>34</v>
      </c>
      <c r="U15" s="9" t="s">
        <v>11</v>
      </c>
      <c r="V15" s="7"/>
      <c r="W15" s="12" t="s">
        <v>12</v>
      </c>
      <c r="X15" s="24" t="s">
        <v>13</v>
      </c>
      <c r="Y15" s="14" t="s">
        <v>35</v>
      </c>
      <c r="Z15" s="14" t="s">
        <v>36</v>
      </c>
      <c r="AA15" s="14" t="s">
        <v>37</v>
      </c>
      <c r="AB15" s="9" t="s">
        <v>38</v>
      </c>
      <c r="AH15" s="25" t="s">
        <v>18</v>
      </c>
      <c r="AI15" s="26" t="s">
        <v>19</v>
      </c>
      <c r="AJ15" s="26" t="s">
        <v>32</v>
      </c>
      <c r="AK15" s="26" t="s">
        <v>33</v>
      </c>
      <c r="AL15" s="26" t="s">
        <v>34</v>
      </c>
      <c r="AN15" s="27" t="s">
        <v>12</v>
      </c>
      <c r="AO15" s="28" t="s">
        <v>20</v>
      </c>
      <c r="AP15" s="29" t="s">
        <v>39</v>
      </c>
      <c r="AQ15" s="29" t="s">
        <v>40</v>
      </c>
      <c r="AR15" s="29" t="s">
        <v>41</v>
      </c>
    </row>
    <row r="16" spans="1:44" ht="18" customHeight="1" x14ac:dyDescent="0.2">
      <c r="B16" s="16" t="s">
        <v>24</v>
      </c>
      <c r="C16" s="37">
        <v>4361</v>
      </c>
      <c r="D16" s="17">
        <v>1667</v>
      </c>
      <c r="E16" s="17">
        <v>6880</v>
      </c>
      <c r="F16" s="17">
        <v>6936</v>
      </c>
      <c r="G16" s="7"/>
      <c r="H16" s="18" t="s">
        <v>24</v>
      </c>
      <c r="I16" s="17">
        <f t="shared" ref="I16:I21" si="13">C16/C16</f>
        <v>1</v>
      </c>
      <c r="J16" s="19">
        <f t="shared" ref="J16:J21" si="14">D16/C16</f>
        <v>0.38225177711534053</v>
      </c>
      <c r="K16" s="19">
        <f t="shared" ref="K16:K21" si="15">E16/C16</f>
        <v>1.5776198119697318</v>
      </c>
      <c r="L16" s="19">
        <f t="shared" ref="L16:L21" si="16">F16/C16</f>
        <v>1.5904609034625086</v>
      </c>
      <c r="P16" s="30" t="s">
        <v>24</v>
      </c>
      <c r="Q16" s="17">
        <v>40045</v>
      </c>
      <c r="R16" s="17">
        <v>721</v>
      </c>
      <c r="S16" s="17">
        <v>14528</v>
      </c>
      <c r="T16" s="17">
        <v>10401</v>
      </c>
      <c r="U16" s="17">
        <v>11942</v>
      </c>
      <c r="V16" s="7"/>
      <c r="W16" s="31" t="s">
        <v>24</v>
      </c>
      <c r="X16" s="21">
        <f t="shared" ref="X16:X21" si="17">Q16/Q16</f>
        <v>1</v>
      </c>
      <c r="Y16" s="19">
        <f t="shared" ref="Y16:Y21" si="18">R16/Q16</f>
        <v>1.8004744662254962E-2</v>
      </c>
      <c r="Z16" s="19">
        <f t="shared" ref="Z16:Z21" si="19">S16/Q16</f>
        <v>0.36279185915844675</v>
      </c>
      <c r="AA16" s="19">
        <f t="shared" ref="AA16:AA21" si="20">T16/Q16</f>
        <v>0.25973280059932574</v>
      </c>
      <c r="AB16" s="20">
        <f t="shared" ref="AB16:AB21" si="21">U16/Q16</f>
        <v>0.29821450867773752</v>
      </c>
      <c r="AH16" s="32" t="s">
        <v>24</v>
      </c>
      <c r="AI16" s="33">
        <v>24272</v>
      </c>
      <c r="AJ16" s="33">
        <v>11518</v>
      </c>
      <c r="AK16" s="33">
        <v>20933</v>
      </c>
      <c r="AL16" s="33">
        <v>23585</v>
      </c>
      <c r="AN16" s="34" t="s">
        <v>24</v>
      </c>
      <c r="AO16" s="33">
        <f t="shared" ref="AO16:AO21" si="22">AI16/AI16</f>
        <v>1</v>
      </c>
      <c r="AP16" s="35">
        <f t="shared" ref="AP16:AP21" si="23">AJ16/AI16</f>
        <v>0.47453856295319707</v>
      </c>
      <c r="AQ16" s="35">
        <f t="shared" ref="AQ16:AQ21" si="24">AK16/AI16</f>
        <v>0.8624340804218853</v>
      </c>
      <c r="AR16" s="35">
        <f t="shared" ref="AR16:AR21" si="25">AL16/AI16</f>
        <v>0.97169578114700061</v>
      </c>
    </row>
    <row r="17" spans="2:44" ht="18" customHeight="1" x14ac:dyDescent="0.2">
      <c r="B17" s="16" t="s">
        <v>49</v>
      </c>
      <c r="C17" s="37">
        <v>6747</v>
      </c>
      <c r="D17" s="17">
        <v>3816</v>
      </c>
      <c r="E17" s="17">
        <v>11505</v>
      </c>
      <c r="F17" s="17">
        <v>9413</v>
      </c>
      <c r="G17" s="7"/>
      <c r="H17" s="18" t="s">
        <v>49</v>
      </c>
      <c r="I17" s="17">
        <f t="shared" si="13"/>
        <v>1</v>
      </c>
      <c r="J17" s="19">
        <f t="shared" si="14"/>
        <v>0.56558470431302799</v>
      </c>
      <c r="K17" s="19">
        <f t="shared" si="15"/>
        <v>1.7052023121387283</v>
      </c>
      <c r="L17" s="19">
        <f t="shared" si="16"/>
        <v>1.3951385801096783</v>
      </c>
      <c r="P17" s="16" t="s">
        <v>49</v>
      </c>
      <c r="Q17" s="17">
        <v>33283</v>
      </c>
      <c r="R17" s="17">
        <v>1265</v>
      </c>
      <c r="S17" s="17">
        <v>12608</v>
      </c>
      <c r="T17" s="17">
        <v>10550</v>
      </c>
      <c r="U17" s="17">
        <v>10567</v>
      </c>
      <c r="V17" s="7"/>
      <c r="W17" s="18" t="s">
        <v>49</v>
      </c>
      <c r="X17" s="21">
        <f t="shared" si="17"/>
        <v>1</v>
      </c>
      <c r="Y17" s="19">
        <f t="shared" si="18"/>
        <v>3.8007391160652583E-2</v>
      </c>
      <c r="Z17" s="19">
        <f t="shared" si="19"/>
        <v>0.3788120061292552</v>
      </c>
      <c r="AA17" s="19">
        <f t="shared" si="20"/>
        <v>0.3169786377429919</v>
      </c>
      <c r="AB17" s="20">
        <f t="shared" si="21"/>
        <v>0.31748940900760148</v>
      </c>
      <c r="AH17" s="32" t="s">
        <v>49</v>
      </c>
      <c r="AI17" s="33">
        <v>23868</v>
      </c>
      <c r="AJ17" s="33">
        <v>26835</v>
      </c>
      <c r="AK17" s="33">
        <v>20278</v>
      </c>
      <c r="AL17" s="33">
        <v>19936</v>
      </c>
      <c r="AN17" s="34" t="s">
        <v>49</v>
      </c>
      <c r="AO17" s="33">
        <f t="shared" si="22"/>
        <v>1</v>
      </c>
      <c r="AP17" s="35">
        <f t="shared" si="23"/>
        <v>1.1243086978381096</v>
      </c>
      <c r="AQ17" s="35">
        <f t="shared" si="24"/>
        <v>0.84958940841293784</v>
      </c>
      <c r="AR17" s="35">
        <f t="shared" si="25"/>
        <v>0.83526059996648228</v>
      </c>
    </row>
    <row r="18" spans="2:44" ht="18" customHeight="1" x14ac:dyDescent="0.2">
      <c r="B18" s="16" t="s">
        <v>27</v>
      </c>
      <c r="C18" s="37">
        <v>7061</v>
      </c>
      <c r="D18" s="17">
        <v>9432</v>
      </c>
      <c r="E18" s="17">
        <v>29193</v>
      </c>
      <c r="F18" s="17">
        <v>7250</v>
      </c>
      <c r="G18" s="7"/>
      <c r="H18" s="18" t="s">
        <v>27</v>
      </c>
      <c r="I18" s="17">
        <f t="shared" si="13"/>
        <v>1</v>
      </c>
      <c r="J18" s="19">
        <f t="shared" si="14"/>
        <v>1.3357881319926357</v>
      </c>
      <c r="K18" s="19">
        <f t="shared" si="15"/>
        <v>4.1344002265967994</v>
      </c>
      <c r="L18" s="19">
        <f t="shared" si="16"/>
        <v>1.0267667469196997</v>
      </c>
      <c r="P18" s="16" t="s">
        <v>27</v>
      </c>
      <c r="Q18" s="17">
        <v>35289</v>
      </c>
      <c r="R18" s="17">
        <v>2928</v>
      </c>
      <c r="S18" s="17">
        <v>34054</v>
      </c>
      <c r="T18" s="17">
        <v>9203</v>
      </c>
      <c r="U18" s="17">
        <v>31767</v>
      </c>
      <c r="V18" s="7"/>
      <c r="W18" s="18" t="s">
        <v>27</v>
      </c>
      <c r="X18" s="21">
        <f t="shared" si="17"/>
        <v>1</v>
      </c>
      <c r="Y18" s="19">
        <f t="shared" si="18"/>
        <v>8.2972030944486949E-2</v>
      </c>
      <c r="Z18" s="19">
        <f t="shared" si="19"/>
        <v>0.96500325880586013</v>
      </c>
      <c r="AA18" s="19">
        <f t="shared" si="20"/>
        <v>0.26078948114143219</v>
      </c>
      <c r="AB18" s="20">
        <f t="shared" si="21"/>
        <v>0.90019552835161099</v>
      </c>
      <c r="AH18" s="32" t="s">
        <v>27</v>
      </c>
      <c r="AI18" s="33">
        <v>20395</v>
      </c>
      <c r="AJ18" s="33">
        <v>13026</v>
      </c>
      <c r="AK18" s="33">
        <v>24404</v>
      </c>
      <c r="AL18" s="33">
        <v>5999</v>
      </c>
      <c r="AN18" s="34" t="s">
        <v>27</v>
      </c>
      <c r="AO18" s="33">
        <f t="shared" si="22"/>
        <v>1</v>
      </c>
      <c r="AP18" s="35">
        <f t="shared" si="23"/>
        <v>0.63868595243932336</v>
      </c>
      <c r="AQ18" s="35">
        <f t="shared" si="24"/>
        <v>1.1965677862221133</v>
      </c>
      <c r="AR18" s="35">
        <f t="shared" si="25"/>
        <v>0.29414072076489334</v>
      </c>
    </row>
    <row r="19" spans="2:44" ht="18" customHeight="1" x14ac:dyDescent="0.2">
      <c r="B19" s="16" t="s">
        <v>28</v>
      </c>
      <c r="C19" s="37">
        <v>8222</v>
      </c>
      <c r="D19" s="17">
        <v>9466</v>
      </c>
      <c r="E19" s="17">
        <v>10791</v>
      </c>
      <c r="F19" s="17">
        <v>30432</v>
      </c>
      <c r="G19" s="7"/>
      <c r="H19" s="18" t="s">
        <v>28</v>
      </c>
      <c r="I19" s="17">
        <f t="shared" si="13"/>
        <v>1</v>
      </c>
      <c r="J19" s="19">
        <f t="shared" si="14"/>
        <v>1.1513013865239601</v>
      </c>
      <c r="K19" s="19">
        <f t="shared" si="15"/>
        <v>1.312454390659207</v>
      </c>
      <c r="L19" s="19">
        <f t="shared" si="16"/>
        <v>3.7012892240330819</v>
      </c>
      <c r="P19" s="16" t="s">
        <v>28</v>
      </c>
      <c r="Q19" s="17">
        <v>44756</v>
      </c>
      <c r="R19" s="17">
        <v>6851</v>
      </c>
      <c r="S19" s="17">
        <v>40542</v>
      </c>
      <c r="T19" s="17">
        <v>32006</v>
      </c>
      <c r="U19" s="17">
        <v>19767</v>
      </c>
      <c r="V19" s="7"/>
      <c r="W19" s="18" t="s">
        <v>28</v>
      </c>
      <c r="X19" s="21">
        <f t="shared" si="17"/>
        <v>1</v>
      </c>
      <c r="Y19" s="19">
        <f t="shared" si="18"/>
        <v>0.15307444811868801</v>
      </c>
      <c r="Z19" s="19">
        <f t="shared" si="19"/>
        <v>0.90584502636518005</v>
      </c>
      <c r="AA19" s="19">
        <f t="shared" si="20"/>
        <v>0.71512199481633743</v>
      </c>
      <c r="AB19" s="20">
        <f t="shared" si="21"/>
        <v>0.44166145321297701</v>
      </c>
      <c r="AH19" s="32" t="s">
        <v>28</v>
      </c>
      <c r="AI19" s="33">
        <v>21718</v>
      </c>
      <c r="AJ19" s="33">
        <v>10256</v>
      </c>
      <c r="AK19" s="33">
        <v>29559</v>
      </c>
      <c r="AL19" s="33">
        <v>31697</v>
      </c>
      <c r="AN19" s="34" t="s">
        <v>28</v>
      </c>
      <c r="AO19" s="33">
        <f t="shared" si="22"/>
        <v>1</v>
      </c>
      <c r="AP19" s="35">
        <f t="shared" si="23"/>
        <v>0.47223501243208399</v>
      </c>
      <c r="AQ19" s="35">
        <f t="shared" si="24"/>
        <v>1.361036927893913</v>
      </c>
      <c r="AR19" s="35">
        <f t="shared" si="25"/>
        <v>1.4594806151579336</v>
      </c>
    </row>
    <row r="20" spans="2:44" ht="18" customHeight="1" x14ac:dyDescent="0.2">
      <c r="B20" s="16" t="s">
        <v>29</v>
      </c>
      <c r="C20" s="37">
        <v>5461</v>
      </c>
      <c r="D20" s="17">
        <v>9202</v>
      </c>
      <c r="E20" s="17">
        <v>9578</v>
      </c>
      <c r="F20" s="17">
        <v>13819</v>
      </c>
      <c r="G20" s="7"/>
      <c r="H20" s="18" t="s">
        <v>29</v>
      </c>
      <c r="I20" s="17">
        <f t="shared" si="13"/>
        <v>1</v>
      </c>
      <c r="J20" s="19">
        <f t="shared" si="14"/>
        <v>1.6850393700787401</v>
      </c>
      <c r="K20" s="19">
        <f t="shared" si="15"/>
        <v>1.75389122871269</v>
      </c>
      <c r="L20" s="19">
        <f t="shared" si="16"/>
        <v>2.5304889214429593</v>
      </c>
      <c r="P20" s="16" t="s">
        <v>29</v>
      </c>
      <c r="Q20" s="17">
        <v>41608</v>
      </c>
      <c r="R20" s="17">
        <v>4050</v>
      </c>
      <c r="S20" s="17">
        <v>17662</v>
      </c>
      <c r="T20" s="17">
        <v>11029</v>
      </c>
      <c r="U20" s="17">
        <v>17091</v>
      </c>
      <c r="V20" s="7"/>
      <c r="W20" s="18" t="s">
        <v>29</v>
      </c>
      <c r="X20" s="21">
        <f t="shared" si="17"/>
        <v>1</v>
      </c>
      <c r="Y20" s="19">
        <f t="shared" si="18"/>
        <v>9.7337050567198616E-2</v>
      </c>
      <c r="Z20" s="19">
        <f t="shared" si="19"/>
        <v>0.42448567583157087</v>
      </c>
      <c r="AA20" s="19">
        <f t="shared" si="20"/>
        <v>0.26506921745818113</v>
      </c>
      <c r="AB20" s="20">
        <f t="shared" si="21"/>
        <v>0.41076235339357814</v>
      </c>
      <c r="AH20" s="32" t="s">
        <v>29</v>
      </c>
      <c r="AI20" s="33">
        <v>25857</v>
      </c>
      <c r="AJ20" s="33">
        <v>21543</v>
      </c>
      <c r="AK20" s="33">
        <v>22416</v>
      </c>
      <c r="AL20" s="33">
        <v>14729</v>
      </c>
      <c r="AN20" s="34" t="s">
        <v>29</v>
      </c>
      <c r="AO20" s="33">
        <f t="shared" si="22"/>
        <v>1</v>
      </c>
      <c r="AP20" s="35">
        <f t="shared" si="23"/>
        <v>0.83315929922264764</v>
      </c>
      <c r="AQ20" s="35">
        <f t="shared" si="24"/>
        <v>0.86692191669567231</v>
      </c>
      <c r="AR20" s="35">
        <f t="shared" si="25"/>
        <v>0.56963298139768725</v>
      </c>
    </row>
    <row r="21" spans="2:44" ht="18" customHeight="1" x14ac:dyDescent="0.2">
      <c r="B21" s="16" t="s">
        <v>30</v>
      </c>
      <c r="C21" s="37">
        <v>7546</v>
      </c>
      <c r="D21" s="17">
        <v>16304</v>
      </c>
      <c r="E21" s="17">
        <v>13791</v>
      </c>
      <c r="F21" s="17">
        <v>30498</v>
      </c>
      <c r="G21" s="7"/>
      <c r="H21" s="18" t="s">
        <v>30</v>
      </c>
      <c r="I21" s="17">
        <f t="shared" si="13"/>
        <v>1</v>
      </c>
      <c r="J21" s="19">
        <f t="shared" si="14"/>
        <v>2.1606148953087727</v>
      </c>
      <c r="K21" s="19">
        <f t="shared" si="15"/>
        <v>1.8275907765703685</v>
      </c>
      <c r="L21" s="19">
        <f t="shared" si="16"/>
        <v>4.0416114497747149</v>
      </c>
      <c r="P21" s="16" t="s">
        <v>30</v>
      </c>
      <c r="Q21" s="17">
        <v>31634</v>
      </c>
      <c r="R21" s="17">
        <v>11566</v>
      </c>
      <c r="S21" s="17">
        <v>8121</v>
      </c>
      <c r="T21" s="17">
        <v>29558</v>
      </c>
      <c r="U21" s="17">
        <v>8529</v>
      </c>
      <c r="V21" s="7"/>
      <c r="W21" s="18" t="s">
        <v>30</v>
      </c>
      <c r="X21" s="21">
        <f t="shared" si="17"/>
        <v>1</v>
      </c>
      <c r="Y21" s="19">
        <f t="shared" si="18"/>
        <v>0.36561927040526015</v>
      </c>
      <c r="Z21" s="19">
        <f t="shared" si="19"/>
        <v>0.25671745590187772</v>
      </c>
      <c r="AA21" s="19">
        <f t="shared" si="20"/>
        <v>0.93437440728330279</v>
      </c>
      <c r="AB21" s="20">
        <f t="shared" si="21"/>
        <v>0.26961497123348294</v>
      </c>
      <c r="AH21" s="32" t="s">
        <v>30</v>
      </c>
      <c r="AI21" s="33">
        <v>23410</v>
      </c>
      <c r="AJ21" s="33">
        <v>13907</v>
      </c>
      <c r="AK21" s="33">
        <v>36083</v>
      </c>
      <c r="AL21" s="33">
        <v>25937</v>
      </c>
      <c r="AN21" s="34" t="s">
        <v>30</v>
      </c>
      <c r="AO21" s="33">
        <f t="shared" si="22"/>
        <v>1</v>
      </c>
      <c r="AP21" s="35">
        <f t="shared" si="23"/>
        <v>0.59406236651003841</v>
      </c>
      <c r="AQ21" s="35">
        <f t="shared" si="24"/>
        <v>1.5413498504912431</v>
      </c>
      <c r="AR21" s="35">
        <f t="shared" si="25"/>
        <v>1.107945322511747</v>
      </c>
    </row>
    <row r="22" spans="2:44" ht="18" customHeight="1" x14ac:dyDescent="0.2">
      <c r="B22" s="1"/>
      <c r="C22" s="7" t="s">
        <v>31</v>
      </c>
      <c r="D22" s="7"/>
      <c r="E22" s="7"/>
      <c r="F22" s="7"/>
      <c r="G22" s="7"/>
      <c r="H22" s="7"/>
      <c r="I22" s="22"/>
      <c r="J22" s="36"/>
      <c r="K22" s="36"/>
      <c r="L22" s="36"/>
      <c r="P22" s="1"/>
      <c r="Q22" s="7"/>
      <c r="R22" s="7"/>
      <c r="S22" s="7"/>
      <c r="T22" s="7"/>
      <c r="U22" s="7"/>
      <c r="V22" s="7"/>
      <c r="W22" s="7"/>
      <c r="X22" s="7"/>
      <c r="Y22" s="36"/>
      <c r="Z22" s="36"/>
      <c r="AA22" s="36"/>
      <c r="AB22" s="7"/>
    </row>
    <row r="23" spans="2:44" ht="18" customHeight="1" x14ac:dyDescent="0.2">
      <c r="B23" s="1"/>
      <c r="C23" s="7"/>
      <c r="D23" s="7"/>
      <c r="E23" s="7"/>
      <c r="F23" s="7"/>
      <c r="G23" s="7"/>
      <c r="H23" s="7"/>
      <c r="I23" s="22"/>
      <c r="J23" s="36"/>
      <c r="K23" s="36"/>
      <c r="L23" s="36"/>
      <c r="P23" s="1"/>
      <c r="Q23" s="7"/>
      <c r="R23" s="7"/>
      <c r="S23" s="7"/>
      <c r="T23" s="7"/>
      <c r="U23" s="7"/>
      <c r="V23" s="7"/>
      <c r="W23" s="7"/>
      <c r="X23" s="7"/>
      <c r="Y23" s="36"/>
      <c r="Z23" s="36"/>
      <c r="AA23" s="36"/>
      <c r="AB23" s="7"/>
    </row>
    <row r="24" spans="2:44" ht="18" customHeight="1" x14ac:dyDescent="0.2">
      <c r="P24" s="1"/>
      <c r="Q24" s="7"/>
      <c r="R24" s="7"/>
      <c r="S24" s="7"/>
      <c r="T24" s="7"/>
      <c r="U24" s="7"/>
      <c r="V24" s="7"/>
      <c r="W24" s="7"/>
      <c r="X24" s="7"/>
      <c r="Y24" s="36"/>
      <c r="Z24" s="36"/>
      <c r="AA24" s="36"/>
      <c r="AB24" s="7"/>
    </row>
    <row r="25" spans="2:44" ht="18" customHeight="1" x14ac:dyDescent="0.2">
      <c r="B25" s="1"/>
      <c r="C25" s="7"/>
      <c r="D25" s="7"/>
      <c r="E25" s="7"/>
      <c r="F25" s="7"/>
      <c r="G25" s="7"/>
      <c r="H25" s="7"/>
      <c r="I25" s="22"/>
      <c r="J25" s="36"/>
      <c r="K25" s="36"/>
      <c r="L25" s="36"/>
      <c r="T25" s="7"/>
      <c r="U25" s="7"/>
      <c r="V25" s="7"/>
      <c r="W25" s="7"/>
      <c r="X25" s="7"/>
      <c r="Y25" s="36"/>
      <c r="Z25" s="36"/>
      <c r="AA25" s="36"/>
      <c r="AB25" s="7"/>
    </row>
    <row r="26" spans="2:44" ht="18" customHeight="1" x14ac:dyDescent="0.2">
      <c r="B26" t="s">
        <v>43</v>
      </c>
      <c r="I26" s="22"/>
      <c r="J26" s="36"/>
      <c r="K26" s="36"/>
      <c r="L26" s="36"/>
      <c r="P26" t="s">
        <v>43</v>
      </c>
      <c r="W26" s="7"/>
      <c r="X26" s="7"/>
      <c r="Y26" s="36"/>
      <c r="Z26" s="36"/>
      <c r="AA26" s="36"/>
      <c r="AB26" s="7"/>
    </row>
    <row r="27" spans="2:44" ht="18" customHeight="1" x14ac:dyDescent="0.2">
      <c r="B27" s="11" t="s">
        <v>6</v>
      </c>
      <c r="C27" s="9" t="s">
        <v>8</v>
      </c>
      <c r="D27" s="9" t="s">
        <v>32</v>
      </c>
      <c r="E27" s="9" t="s">
        <v>9</v>
      </c>
      <c r="F27" s="9" t="s">
        <v>33</v>
      </c>
      <c r="G27" s="9" t="s">
        <v>10</v>
      </c>
      <c r="H27" s="9" t="s">
        <v>34</v>
      </c>
      <c r="I27" s="22"/>
      <c r="J27" s="36"/>
      <c r="K27" s="36"/>
      <c r="L27" s="36"/>
      <c r="P27" s="11" t="s">
        <v>6</v>
      </c>
      <c r="Q27" s="9" t="s">
        <v>8</v>
      </c>
      <c r="R27" s="9" t="s">
        <v>32</v>
      </c>
      <c r="S27" s="9" t="s">
        <v>9</v>
      </c>
      <c r="T27" s="9" t="s">
        <v>33</v>
      </c>
      <c r="U27" s="9" t="s">
        <v>10</v>
      </c>
      <c r="V27" s="9" t="s">
        <v>34</v>
      </c>
      <c r="W27" s="9" t="s">
        <v>44</v>
      </c>
      <c r="X27" s="9" t="s">
        <v>45</v>
      </c>
      <c r="Y27" s="36"/>
      <c r="Z27" s="36"/>
      <c r="AA27" s="36"/>
      <c r="AB27" s="7"/>
      <c r="AH27" t="s">
        <v>43</v>
      </c>
    </row>
    <row r="28" spans="2:44" ht="18" customHeight="1" x14ac:dyDescent="0.2">
      <c r="B28" s="16" t="s">
        <v>24</v>
      </c>
      <c r="C28" s="17">
        <f>J7/J7</f>
        <v>1</v>
      </c>
      <c r="D28" s="17">
        <f>J16/J16</f>
        <v>1</v>
      </c>
      <c r="E28" s="17">
        <f>K7/K7</f>
        <v>1</v>
      </c>
      <c r="F28" s="17">
        <f>K16/K16</f>
        <v>1</v>
      </c>
      <c r="G28" s="17">
        <f>L7/L7</f>
        <v>1</v>
      </c>
      <c r="H28" s="17">
        <f>L16/L16</f>
        <v>1</v>
      </c>
      <c r="I28" s="22"/>
      <c r="J28" s="36"/>
      <c r="K28" s="36"/>
      <c r="L28" s="36"/>
      <c r="P28" s="16" t="s">
        <v>24</v>
      </c>
      <c r="Q28" s="17">
        <f>Y7/Y7</f>
        <v>1</v>
      </c>
      <c r="R28" s="17">
        <f>Y16/Y16</f>
        <v>1</v>
      </c>
      <c r="S28" s="17">
        <f>Z7/Z7</f>
        <v>1</v>
      </c>
      <c r="T28" s="38">
        <f>Z16/Z16</f>
        <v>1</v>
      </c>
      <c r="U28" s="17">
        <f>AA7/AA7</f>
        <v>1</v>
      </c>
      <c r="V28" s="17">
        <f>AA16/AA16</f>
        <v>1</v>
      </c>
      <c r="W28" s="17">
        <f>AB7/AB7</f>
        <v>1</v>
      </c>
      <c r="X28" s="17">
        <f>AB16/AB16</f>
        <v>1</v>
      </c>
      <c r="Y28" s="36"/>
      <c r="Z28" s="36"/>
      <c r="AA28" s="36"/>
      <c r="AB28" s="7"/>
      <c r="AH28" s="11" t="s">
        <v>6</v>
      </c>
      <c r="AI28" s="9" t="s">
        <v>8</v>
      </c>
      <c r="AJ28" s="9" t="s">
        <v>32</v>
      </c>
      <c r="AK28" s="9" t="s">
        <v>9</v>
      </c>
      <c r="AL28" s="9" t="s">
        <v>33</v>
      </c>
      <c r="AM28" s="9" t="s">
        <v>10</v>
      </c>
      <c r="AN28" s="9" t="s">
        <v>34</v>
      </c>
    </row>
    <row r="29" spans="2:44" ht="18" customHeight="1" x14ac:dyDescent="0.2">
      <c r="B29" s="16" t="s">
        <v>49</v>
      </c>
      <c r="C29" s="17">
        <f>J8/J8</f>
        <v>1</v>
      </c>
      <c r="D29" s="17">
        <f>J17/J17</f>
        <v>1</v>
      </c>
      <c r="E29" s="17">
        <f>K8/K8</f>
        <v>1</v>
      </c>
      <c r="F29" s="17">
        <f>K17/K17</f>
        <v>1</v>
      </c>
      <c r="G29" s="17">
        <f>L8/L8</f>
        <v>1</v>
      </c>
      <c r="H29" s="17">
        <f>L17/L17</f>
        <v>1</v>
      </c>
      <c r="I29" s="22"/>
      <c r="J29" s="36"/>
      <c r="K29" s="36"/>
      <c r="L29" s="36"/>
      <c r="P29" s="16" t="s">
        <v>49</v>
      </c>
      <c r="Q29" s="17">
        <f>Y8/Y8</f>
        <v>1</v>
      </c>
      <c r="R29" s="17">
        <f>Y17/Y17</f>
        <v>1</v>
      </c>
      <c r="S29" s="17">
        <f>Z8/Z8</f>
        <v>1</v>
      </c>
      <c r="T29" s="17">
        <f>Z17/Z17</f>
        <v>1</v>
      </c>
      <c r="U29" s="17">
        <f>AA8/AA8</f>
        <v>1</v>
      </c>
      <c r="V29" s="17">
        <f>AA17/AA17</f>
        <v>1</v>
      </c>
      <c r="W29" s="17">
        <f>AB8/AB8</f>
        <v>1</v>
      </c>
      <c r="X29" s="17">
        <f>AB17/AB17</f>
        <v>1</v>
      </c>
      <c r="Y29" s="36"/>
      <c r="Z29" s="36"/>
      <c r="AA29" s="36"/>
      <c r="AB29" s="7"/>
      <c r="AH29" s="16" t="s">
        <v>24</v>
      </c>
      <c r="AI29" s="17">
        <f>AP7/AP7</f>
        <v>1</v>
      </c>
      <c r="AJ29" s="17">
        <f>AP16/AP16</f>
        <v>1</v>
      </c>
      <c r="AK29" s="17">
        <f>AQ7/AQ7</f>
        <v>1</v>
      </c>
      <c r="AL29" s="17">
        <f>AQ16/AQ16</f>
        <v>1</v>
      </c>
      <c r="AM29" s="17">
        <f>AR7/AR7</f>
        <v>1</v>
      </c>
      <c r="AN29" s="17">
        <f>AR16/AR16</f>
        <v>1</v>
      </c>
    </row>
    <row r="30" spans="2:44" ht="18" customHeight="1" x14ac:dyDescent="0.2">
      <c r="B30" s="16" t="s">
        <v>27</v>
      </c>
      <c r="C30" s="20">
        <f>J9/J7</f>
        <v>0.89126320976353046</v>
      </c>
      <c r="D30" s="20">
        <f>J18/J16</f>
        <v>3.4945243213076691</v>
      </c>
      <c r="E30" s="20">
        <f>K9/K7</f>
        <v>0.63557544549752332</v>
      </c>
      <c r="F30" s="20">
        <f>K18/K16</f>
        <v>2.6206568878181167</v>
      </c>
      <c r="G30" s="20">
        <f>L9/L7</f>
        <v>0.688283798132171</v>
      </c>
      <c r="H30" s="20">
        <f>L18/L16</f>
        <v>0.64557811178154711</v>
      </c>
      <c r="I30" s="22"/>
      <c r="J30" s="36"/>
      <c r="K30" s="36"/>
      <c r="L30" s="36"/>
      <c r="P30" s="16" t="s">
        <v>27</v>
      </c>
      <c r="Q30" s="20">
        <f>Y9/Y7</f>
        <v>2.121287379431283</v>
      </c>
      <c r="R30" s="20">
        <f>Y18/Y16</f>
        <v>4.6083425508626634</v>
      </c>
      <c r="S30" s="20">
        <f>Z9/Z7</f>
        <v>2.4031606632684044</v>
      </c>
      <c r="T30" s="20">
        <f>Z18/Z16</f>
        <v>2.659936364185068</v>
      </c>
      <c r="U30" s="20">
        <f>AA9/AA7</f>
        <v>0.90552294462945193</v>
      </c>
      <c r="V30" s="20">
        <f>AA18/AA16</f>
        <v>1.0040683369203589</v>
      </c>
      <c r="W30" s="20">
        <f>AB9/AB7</f>
        <v>2.0196155064006875</v>
      </c>
      <c r="X30" s="20">
        <f>AB18/AB16</f>
        <v>3.0186174788846309</v>
      </c>
      <c r="Y30" s="36"/>
      <c r="Z30" s="36"/>
      <c r="AA30" s="36"/>
      <c r="AB30" s="7"/>
      <c r="AH30" s="16" t="s">
        <v>49</v>
      </c>
      <c r="AI30" s="17">
        <f>AP8/AP8</f>
        <v>1</v>
      </c>
      <c r="AJ30" s="17">
        <f>AP17/AP17</f>
        <v>1</v>
      </c>
      <c r="AK30" s="17">
        <f>AQ8/AQ8</f>
        <v>1</v>
      </c>
      <c r="AL30" s="17">
        <f>AQ17/AQ17</f>
        <v>1</v>
      </c>
      <c r="AM30" s="17">
        <f>AR8/AR8</f>
        <v>1</v>
      </c>
      <c r="AN30" s="17">
        <f>AR17/AR17</f>
        <v>1</v>
      </c>
    </row>
    <row r="31" spans="2:44" ht="18" customHeight="1" x14ac:dyDescent="0.2">
      <c r="B31" s="16" t="s">
        <v>28</v>
      </c>
      <c r="C31" s="20">
        <f>J10/J8</f>
        <v>1.7629443054938001</v>
      </c>
      <c r="D31" s="20">
        <f>J19/J17</f>
        <v>2.0355949829342661</v>
      </c>
      <c r="E31" s="20">
        <f>K10/K8</f>
        <v>0.91364639067004294</v>
      </c>
      <c r="F31" s="20">
        <f>K19/K17</f>
        <v>0.76967664265777225</v>
      </c>
      <c r="G31" s="20">
        <f>L10/L8</f>
        <v>1.1886291530302886</v>
      </c>
      <c r="H31" s="20">
        <f>L19/L17</f>
        <v>2.6529903744344212</v>
      </c>
      <c r="I31" s="22"/>
      <c r="J31" s="36"/>
      <c r="K31" s="36"/>
      <c r="L31" s="36"/>
      <c r="P31" s="16" t="s">
        <v>28</v>
      </c>
      <c r="Q31" s="20">
        <f>Y10/Y8</f>
        <v>2.1550892616412378</v>
      </c>
      <c r="R31" s="20">
        <f>Y19/Y17</f>
        <v>4.0274915863512195</v>
      </c>
      <c r="S31" s="20">
        <f>Z10/Z8</f>
        <v>0.98164325120095564</v>
      </c>
      <c r="T31" s="20">
        <f>Z19/Z17</f>
        <v>2.3912785542919011</v>
      </c>
      <c r="U31" s="20">
        <f>AA10/AA8</f>
        <v>1.6976188771768008</v>
      </c>
      <c r="V31" s="20">
        <f>AA19/AA17</f>
        <v>2.2560573794760339</v>
      </c>
      <c r="W31" s="20">
        <f>AB10/AB8</f>
        <v>2.0818520320984133</v>
      </c>
      <c r="X31" s="20">
        <f>AB19/AB17</f>
        <v>1.3911060989199882</v>
      </c>
      <c r="Y31" s="36"/>
      <c r="Z31" s="36"/>
      <c r="AA31" s="36"/>
      <c r="AB31" s="7"/>
      <c r="AH31" s="16" t="s">
        <v>27</v>
      </c>
      <c r="AI31" s="20">
        <f>AP9/AP7</f>
        <v>0.30286963658315025</v>
      </c>
      <c r="AJ31" s="20">
        <f>AP18/AP16</f>
        <v>1.3459094840777268</v>
      </c>
      <c r="AK31" s="20">
        <f>AQ9/AQ7</f>
        <v>0.60947181895404923</v>
      </c>
      <c r="AL31" s="20">
        <f>AQ18/AQ16</f>
        <v>1.3874310087986976</v>
      </c>
      <c r="AM31" s="20">
        <f>AR9/AR7</f>
        <v>0.371840013314582</v>
      </c>
      <c r="AN31" s="20">
        <f>AR18/AR16</f>
        <v>0.30270865272018194</v>
      </c>
    </row>
    <row r="32" spans="2:44" ht="18" customHeight="1" x14ac:dyDescent="0.2">
      <c r="B32" s="16" t="s">
        <v>29</v>
      </c>
      <c r="C32" s="20">
        <f>J11/J7</f>
        <v>1.1537534030022716</v>
      </c>
      <c r="D32" s="20">
        <f>J20/J16</f>
        <v>4.4081923772725764</v>
      </c>
      <c r="E32" s="20">
        <f>K11/K7</f>
        <v>0.99882492595745465</v>
      </c>
      <c r="F32" s="20">
        <f>K20/K16</f>
        <v>1.1117325070372153</v>
      </c>
      <c r="G32" s="20">
        <f>L11/L7</f>
        <v>0.66400777550724588</v>
      </c>
      <c r="H32" s="20">
        <f>L20/L16</f>
        <v>1.5910412610168319</v>
      </c>
      <c r="I32" s="22"/>
      <c r="J32" s="36"/>
      <c r="K32" s="36"/>
      <c r="L32" s="36"/>
      <c r="P32" s="16" t="s">
        <v>29</v>
      </c>
      <c r="Q32" s="20">
        <f>Y11/Y7</f>
        <v>3.824392695322012</v>
      </c>
      <c r="R32" s="20">
        <f>Y20/Y16</f>
        <v>5.4061888903792905</v>
      </c>
      <c r="S32" s="20">
        <f>Z11/Z7</f>
        <v>2.558989507111987</v>
      </c>
      <c r="T32" s="20">
        <f>Z20/Z16</f>
        <v>1.170052924605951</v>
      </c>
      <c r="U32" s="20">
        <f>AA11/AA7</f>
        <v>1.4276361359227736</v>
      </c>
      <c r="V32" s="20">
        <f>AA20/AA16</f>
        <v>1.0205457949344163</v>
      </c>
      <c r="W32" s="39">
        <f>AB11/AB7</f>
        <v>1.9493970953760194</v>
      </c>
      <c r="X32" s="39">
        <f>AB20/AB16</f>
        <v>1.3774056641806931</v>
      </c>
      <c r="AH32" s="16" t="s">
        <v>28</v>
      </c>
      <c r="AI32" s="20">
        <f>AP10/AP8</f>
        <v>0.3694302212980648</v>
      </c>
      <c r="AJ32" s="20">
        <f>AP19/AP17</f>
        <v>0.42002255549576972</v>
      </c>
      <c r="AK32" s="20">
        <f>AQ10/AQ8</f>
        <v>0.40365795115500158</v>
      </c>
      <c r="AL32" s="20">
        <f>AQ19/AQ17</f>
        <v>1.60199375653279</v>
      </c>
      <c r="AM32" s="20">
        <f>AR10/AR8</f>
        <v>0.44205111101890293</v>
      </c>
      <c r="AN32" s="20">
        <f>AR19/AR17</f>
        <v>1.7473356401780478</v>
      </c>
    </row>
    <row r="33" spans="2:40" ht="18" customHeight="1" x14ac:dyDescent="0.2">
      <c r="B33" s="16" t="s">
        <v>30</v>
      </c>
      <c r="C33" s="20">
        <f>J12/J8</f>
        <v>1.0614194380357942</v>
      </c>
      <c r="D33" s="20">
        <f>J21/J17</f>
        <v>3.8201437889539545</v>
      </c>
      <c r="E33" s="20">
        <f>K12/K8</f>
        <v>0.89651684279156174</v>
      </c>
      <c r="F33" s="20">
        <f>K21/K17</f>
        <v>1.0717735740565213</v>
      </c>
      <c r="G33" s="20">
        <f>L12/L8</f>
        <v>1.386398532072006</v>
      </c>
      <c r="H33" s="20">
        <f>L21/L17</f>
        <v>2.8969247266153197</v>
      </c>
      <c r="I33" s="22"/>
      <c r="J33" s="36"/>
      <c r="K33" s="36"/>
      <c r="L33" s="36"/>
      <c r="P33" s="16" t="s">
        <v>30</v>
      </c>
      <c r="Q33" s="20">
        <f>Y12/Y8</f>
        <v>2.0409277394196756</v>
      </c>
      <c r="R33" s="20">
        <f>Y21/Y17</f>
        <v>9.6196886773899397</v>
      </c>
      <c r="S33" s="20">
        <f>Z12/Z8</f>
        <v>0.77861475329003738</v>
      </c>
      <c r="T33" s="20">
        <f>Z21/Z17</f>
        <v>0.6776909172574711</v>
      </c>
      <c r="U33" s="20">
        <f>AA12/AA8</f>
        <v>0.6993076789063174</v>
      </c>
      <c r="V33" s="20">
        <f>AA21/AA17</f>
        <v>2.9477519808161299</v>
      </c>
      <c r="W33" s="39">
        <f>AB12/AB8</f>
        <v>1.7500586931060016</v>
      </c>
      <c r="X33" s="39">
        <f>AB21/AB17</f>
        <v>0.84920933922248631</v>
      </c>
      <c r="AH33" s="16" t="s">
        <v>29</v>
      </c>
      <c r="AI33" s="20">
        <f>AP11/AP7</f>
        <v>0.21473223933647712</v>
      </c>
      <c r="AJ33" s="20">
        <f>AP20/AP16</f>
        <v>1.7557251702319938</v>
      </c>
      <c r="AK33" s="20">
        <f>AQ11/AQ7</f>
        <v>0.27515548706284759</v>
      </c>
      <c r="AL33" s="20">
        <f>AQ20/AQ16</f>
        <v>1.0052036861432838</v>
      </c>
      <c r="AM33" s="20">
        <f>AR11/AR7</f>
        <v>0.36989894805867635</v>
      </c>
      <c r="AN33" s="20">
        <f>AR20/AR16</f>
        <v>0.58622564021558898</v>
      </c>
    </row>
    <row r="34" spans="2:40" ht="18" customHeight="1" x14ac:dyDescent="0.2">
      <c r="AH34" s="16" t="s">
        <v>30</v>
      </c>
      <c r="AI34" s="20">
        <f>AP12/AP8</f>
        <v>0.16797757424864609</v>
      </c>
      <c r="AJ34" s="20">
        <f>AP21/AP17</f>
        <v>0.52838012162703918</v>
      </c>
      <c r="AK34" s="20">
        <f>AQ12/AQ8</f>
        <v>0.21493280265832559</v>
      </c>
      <c r="AL34" s="20">
        <f>AQ21/AQ17</f>
        <v>1.8142291267149122</v>
      </c>
      <c r="AM34" s="20">
        <f>AR12/AR8</f>
        <v>0.25950288896859341</v>
      </c>
      <c r="AN34" s="20">
        <f>AR21/AR17</f>
        <v>1.326466641137158</v>
      </c>
    </row>
    <row r="35" spans="2:40" ht="18" customHeight="1" x14ac:dyDescent="0.2"/>
    <row r="36" spans="2:40" ht="18" customHeight="1" x14ac:dyDescent="0.2"/>
    <row r="37" spans="2:40" ht="18" customHeight="1" x14ac:dyDescent="0.2">
      <c r="B37" t="s">
        <v>54</v>
      </c>
      <c r="P37" t="s">
        <v>54</v>
      </c>
    </row>
    <row r="38" spans="2:40" ht="18" customHeight="1" x14ac:dyDescent="0.2">
      <c r="B38" s="11" t="s">
        <v>6</v>
      </c>
      <c r="C38" s="9" t="s">
        <v>46</v>
      </c>
      <c r="D38" s="9" t="s">
        <v>47</v>
      </c>
      <c r="E38" s="9" t="s">
        <v>48</v>
      </c>
      <c r="P38" s="11" t="s">
        <v>6</v>
      </c>
      <c r="Q38" s="9" t="s">
        <v>46</v>
      </c>
      <c r="R38" s="9" t="s">
        <v>47</v>
      </c>
      <c r="S38" s="9" t="s">
        <v>48</v>
      </c>
    </row>
    <row r="39" spans="2:40" ht="18" customHeight="1" x14ac:dyDescent="0.2">
      <c r="B39" s="16" t="s">
        <v>24</v>
      </c>
      <c r="C39" s="20">
        <f t="shared" ref="C39:E44" si="26">J16/J7</f>
        <v>0.3868195923709985</v>
      </c>
      <c r="D39" s="20">
        <f t="shared" si="26"/>
        <v>1.2935118398870984</v>
      </c>
      <c r="E39" s="20">
        <f t="shared" si="26"/>
        <v>0.88955001595373373</v>
      </c>
      <c r="P39" s="30" t="s">
        <v>24</v>
      </c>
      <c r="Q39" s="20">
        <f t="shared" ref="Q39:S44" si="27">Y16/Y7</f>
        <v>7.6638157073292537E-2</v>
      </c>
      <c r="R39" s="20">
        <f t="shared" si="27"/>
        <v>0.99777006728796058</v>
      </c>
      <c r="S39" s="20">
        <f t="shared" si="27"/>
        <v>0.42583406947229241</v>
      </c>
      <c r="AH39" s="25" t="s">
        <v>18</v>
      </c>
      <c r="AI39" s="26" t="s">
        <v>46</v>
      </c>
      <c r="AJ39" s="26" t="s">
        <v>47</v>
      </c>
      <c r="AK39" s="26" t="s">
        <v>48</v>
      </c>
    </row>
    <row r="40" spans="2:40" ht="18" customHeight="1" x14ac:dyDescent="0.2">
      <c r="B40" s="16" t="s">
        <v>49</v>
      </c>
      <c r="C40" s="20">
        <f t="shared" si="26"/>
        <v>0.62780365482363576</v>
      </c>
      <c r="D40" s="20">
        <f t="shared" si="26"/>
        <v>1.3845978308927651</v>
      </c>
      <c r="E40" s="20">
        <f t="shared" si="26"/>
        <v>1.0290548599598652</v>
      </c>
      <c r="P40" s="16" t="s">
        <v>49</v>
      </c>
      <c r="Q40" s="20">
        <f t="shared" si="27"/>
        <v>0.1116931479963293</v>
      </c>
      <c r="R40" s="20">
        <f t="shared" si="27"/>
        <v>0.47130442852908822</v>
      </c>
      <c r="S40" s="20">
        <f t="shared" si="27"/>
        <v>0.47139789254268494</v>
      </c>
      <c r="AH40" s="32" t="s">
        <v>24</v>
      </c>
      <c r="AI40" s="39">
        <f t="shared" ref="AI40:AK45" si="28">AP16/AP7</f>
        <v>0.12248009204556212</v>
      </c>
      <c r="AJ40" s="39">
        <f t="shared" si="28"/>
        <v>0.13979880670813211</v>
      </c>
      <c r="AK40" s="39">
        <f t="shared" si="28"/>
        <v>0.61476469595282146</v>
      </c>
    </row>
    <row r="41" spans="2:40" ht="18" customHeight="1" x14ac:dyDescent="0.2">
      <c r="B41" s="16" t="s">
        <v>27</v>
      </c>
      <c r="C41" s="20">
        <f t="shared" si="26"/>
        <v>1.5166680938815129</v>
      </c>
      <c r="D41" s="20">
        <f t="shared" si="26"/>
        <v>5.3335142770042996</v>
      </c>
      <c r="E41" s="20">
        <f t="shared" si="26"/>
        <v>0.83435644016769195</v>
      </c>
      <c r="P41" s="16" t="s">
        <v>27</v>
      </c>
      <c r="Q41" s="20">
        <f t="shared" si="27"/>
        <v>0.16649082235865492</v>
      </c>
      <c r="R41" s="20">
        <f t="shared" si="27"/>
        <v>1.1043809619724154</v>
      </c>
      <c r="S41" s="20">
        <f t="shared" si="27"/>
        <v>0.47217633575705498</v>
      </c>
      <c r="AH41" s="32" t="s">
        <v>49</v>
      </c>
      <c r="AI41" s="39">
        <f t="shared" si="28"/>
        <v>0.34698903376105666</v>
      </c>
      <c r="AJ41" s="39">
        <f t="shared" si="28"/>
        <v>0.14081000140919545</v>
      </c>
      <c r="AK41" s="39">
        <f t="shared" si="28"/>
        <v>0.41212423651583302</v>
      </c>
    </row>
    <row r="42" spans="2:40" ht="18" customHeight="1" x14ac:dyDescent="0.2">
      <c r="B42" s="16" t="s">
        <v>28</v>
      </c>
      <c r="C42" s="20">
        <f t="shared" si="26"/>
        <v>0.72489752855172251</v>
      </c>
      <c r="D42" s="20">
        <f t="shared" si="26"/>
        <v>1.1664169210269937</v>
      </c>
      <c r="E42" s="20">
        <f t="shared" si="26"/>
        <v>2.2968245657431861</v>
      </c>
      <c r="P42" s="16" t="s">
        <v>28</v>
      </c>
      <c r="Q42" s="20">
        <f t="shared" si="27"/>
        <v>0.2087353047574993</v>
      </c>
      <c r="R42" s="20">
        <f t="shared" si="27"/>
        <v>1.1480954726735979</v>
      </c>
      <c r="S42" s="20">
        <f t="shared" si="27"/>
        <v>0.62646610993688612</v>
      </c>
      <c r="AH42" s="32" t="s">
        <v>27</v>
      </c>
      <c r="AI42" s="39">
        <f t="shared" si="28"/>
        <v>0.54428406675086971</v>
      </c>
      <c r="AJ42" s="39">
        <f t="shared" si="28"/>
        <v>0.31824473812880499</v>
      </c>
      <c r="AK42" s="39">
        <f t="shared" si="28"/>
        <v>0.50046951965433628</v>
      </c>
    </row>
    <row r="43" spans="2:40" ht="18" customHeight="1" x14ac:dyDescent="0.2">
      <c r="B43" s="16" t="s">
        <v>29</v>
      </c>
      <c r="C43" s="20">
        <f t="shared" si="26"/>
        <v>1.4779372906137065</v>
      </c>
      <c r="D43" s="20">
        <f t="shared" si="26"/>
        <v>1.439730951108902</v>
      </c>
      <c r="E43" s="20">
        <f t="shared" si="26"/>
        <v>2.1314671775332656</v>
      </c>
      <c r="P43" s="16" t="s">
        <v>29</v>
      </c>
      <c r="Q43" s="20">
        <f t="shared" si="27"/>
        <v>0.10833624744016818</v>
      </c>
      <c r="R43" s="20">
        <f t="shared" si="27"/>
        <v>0.45621280668403491</v>
      </c>
      <c r="S43" s="20">
        <f t="shared" si="27"/>
        <v>0.30440751533573285</v>
      </c>
      <c r="AH43" s="32" t="s">
        <v>28</v>
      </c>
      <c r="AI43" s="39">
        <f t="shared" si="28"/>
        <v>0.39450811624785287</v>
      </c>
      <c r="AJ43" s="39">
        <f t="shared" si="28"/>
        <v>0.55883141275788895</v>
      </c>
      <c r="AK43" s="39">
        <f t="shared" si="28"/>
        <v>1.6290409608641128</v>
      </c>
    </row>
    <row r="44" spans="2:40" ht="18" customHeight="1" x14ac:dyDescent="0.2">
      <c r="B44" s="16" t="s">
        <v>30</v>
      </c>
      <c r="C44" s="20">
        <f t="shared" si="26"/>
        <v>2.2595216807930991</v>
      </c>
      <c r="D44" s="20">
        <f t="shared" si="26"/>
        <v>1.6552676927140193</v>
      </c>
      <c r="E44" s="20">
        <f t="shared" si="26"/>
        <v>2.1502435265897755</v>
      </c>
      <c r="P44" s="16" t="s">
        <v>30</v>
      </c>
      <c r="Q44" s="20">
        <f t="shared" si="27"/>
        <v>0.52645338214073256</v>
      </c>
      <c r="R44" s="20">
        <f t="shared" si="27"/>
        <v>0.41021407458279768</v>
      </c>
      <c r="S44" s="20">
        <f t="shared" si="27"/>
        <v>1.987056789750197</v>
      </c>
      <c r="AH44" s="32" t="s">
        <v>29</v>
      </c>
      <c r="AI44" s="39">
        <f t="shared" si="28"/>
        <v>1.0014396586241683</v>
      </c>
      <c r="AJ44" s="39">
        <f t="shared" si="28"/>
        <v>0.51071587676297925</v>
      </c>
      <c r="AK44" s="39">
        <f t="shared" si="28"/>
        <v>0.97429535649751708</v>
      </c>
    </row>
    <row r="45" spans="2:40" ht="18" customHeight="1" x14ac:dyDescent="0.2">
      <c r="AH45" s="32" t="s">
        <v>30</v>
      </c>
      <c r="AI45" s="39">
        <f t="shared" si="28"/>
        <v>1.0914677669444539</v>
      </c>
      <c r="AJ45" s="39">
        <f t="shared" si="28"/>
        <v>1.1885649967326413</v>
      </c>
      <c r="AK45" s="39">
        <f t="shared" si="28"/>
        <v>2.1066010244245637</v>
      </c>
    </row>
  </sheetData>
  <mergeCells count="3">
    <mergeCell ref="B4:C4"/>
    <mergeCell ref="P4:Q4"/>
    <mergeCell ref="AH4:AI4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S46"/>
  <sheetViews>
    <sheetView topLeftCell="G1" zoomScale="87" zoomScaleNormal="57" workbookViewId="0">
      <selection activeCell="AH17" sqref="AH17:AM17"/>
    </sheetView>
  </sheetViews>
  <sheetFormatPr baseColWidth="10" defaultColWidth="8.83203125" defaultRowHeight="15" x14ac:dyDescent="0.2"/>
  <cols>
    <col min="1" max="1" width="10.83203125" bestFit="1" customWidth="1"/>
    <col min="2" max="2" width="14" bestFit="1" customWidth="1"/>
    <col min="3" max="5" width="14" style="2" bestFit="1" customWidth="1"/>
    <col min="6" max="14" width="14" style="3" bestFit="1" customWidth="1"/>
    <col min="15" max="15" width="11.83203125" bestFit="1" customWidth="1"/>
    <col min="16" max="18" width="10.83203125" bestFit="1" customWidth="1"/>
    <col min="19" max="19" width="14.5" bestFit="1" customWidth="1"/>
    <col min="20" max="24" width="10.83203125" style="3" bestFit="1" customWidth="1"/>
    <col min="25" max="25" width="13.33203125" style="3" bestFit="1" customWidth="1"/>
    <col min="26" max="26" width="10.83203125" style="4" bestFit="1" customWidth="1"/>
    <col min="27" max="29" width="10.83203125" style="5" bestFit="1" customWidth="1"/>
    <col min="30" max="32" width="10.83203125" bestFit="1" customWidth="1"/>
    <col min="33" max="33" width="20.83203125" bestFit="1" customWidth="1"/>
    <col min="34" max="34" width="12.83203125" bestFit="1" customWidth="1"/>
    <col min="35" max="36" width="10.83203125" style="2" bestFit="1" customWidth="1"/>
    <col min="37" max="37" width="10.83203125" style="6" bestFit="1" customWidth="1"/>
    <col min="38" max="39" width="10.83203125" style="3" bestFit="1" customWidth="1"/>
    <col min="40" max="40" width="10.83203125" bestFit="1" customWidth="1"/>
    <col min="41" max="41" width="13" bestFit="1" customWidth="1"/>
    <col min="42" max="42" width="13" style="4" bestFit="1" customWidth="1"/>
    <col min="43" max="45" width="13" style="5" bestFit="1" customWidth="1"/>
  </cols>
  <sheetData>
    <row r="1" spans="1:45" ht="18.75" customHeight="1" x14ac:dyDescent="0.2">
      <c r="A1" s="1" t="s">
        <v>0</v>
      </c>
    </row>
    <row r="2" spans="1:45" ht="18.75" customHeight="1" x14ac:dyDescent="0.2">
      <c r="A2" s="1" t="s">
        <v>1</v>
      </c>
    </row>
    <row r="3" spans="1:45" ht="18" customHeight="1" x14ac:dyDescent="0.2"/>
    <row r="4" spans="1:45" ht="18.75" customHeight="1" x14ac:dyDescent="0.2">
      <c r="B4" s="45" t="s">
        <v>2</v>
      </c>
      <c r="C4" s="46"/>
      <c r="S4" s="47" t="s">
        <v>3</v>
      </c>
      <c r="T4" s="48"/>
      <c r="AH4" s="47" t="s">
        <v>4</v>
      </c>
      <c r="AI4" s="48"/>
    </row>
    <row r="5" spans="1:45" ht="18.75" customHeight="1" x14ac:dyDescent="0.2">
      <c r="AL5" s="7" t="s">
        <v>5</v>
      </c>
    </row>
    <row r="6" spans="1:45" ht="18.75" customHeight="1" x14ac:dyDescent="0.2">
      <c r="B6" s="8" t="s">
        <v>6</v>
      </c>
      <c r="C6" s="9" t="s">
        <v>7</v>
      </c>
      <c r="D6" s="9" t="s">
        <v>8</v>
      </c>
      <c r="E6" s="9" t="s">
        <v>9</v>
      </c>
      <c r="F6" s="9" t="s">
        <v>10</v>
      </c>
      <c r="G6" s="9" t="s">
        <v>11</v>
      </c>
      <c r="I6" s="10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S6" s="11" t="s">
        <v>18</v>
      </c>
      <c r="T6" s="9" t="s">
        <v>19</v>
      </c>
      <c r="U6" s="9" t="s">
        <v>8</v>
      </c>
      <c r="V6" s="9" t="s">
        <v>9</v>
      </c>
      <c r="W6" s="9" t="s">
        <v>10</v>
      </c>
      <c r="Y6" s="12" t="s">
        <v>12</v>
      </c>
      <c r="Z6" s="13" t="s">
        <v>20</v>
      </c>
      <c r="AA6" s="14" t="s">
        <v>21</v>
      </c>
      <c r="AB6" s="14" t="s">
        <v>22</v>
      </c>
      <c r="AC6" s="14" t="s">
        <v>23</v>
      </c>
      <c r="AH6" s="8" t="s">
        <v>18</v>
      </c>
      <c r="AI6" s="9" t="s">
        <v>19</v>
      </c>
      <c r="AJ6" s="9" t="s">
        <v>8</v>
      </c>
      <c r="AK6" s="15" t="s">
        <v>9</v>
      </c>
      <c r="AL6" s="9" t="s">
        <v>10</v>
      </c>
      <c r="AM6" s="9" t="s">
        <v>7</v>
      </c>
      <c r="AO6" s="8" t="s">
        <v>12</v>
      </c>
      <c r="AP6" s="15" t="s">
        <v>20</v>
      </c>
      <c r="AQ6" s="14" t="s">
        <v>21</v>
      </c>
      <c r="AR6" s="14" t="s">
        <v>22</v>
      </c>
      <c r="AS6" s="14" t="s">
        <v>23</v>
      </c>
    </row>
    <row r="7" spans="1:45" ht="18.75" customHeight="1" x14ac:dyDescent="0.2">
      <c r="B7" s="16" t="s">
        <v>24</v>
      </c>
      <c r="C7" s="17">
        <v>27158</v>
      </c>
      <c r="D7" s="17">
        <v>13915</v>
      </c>
      <c r="E7" s="17">
        <v>16164</v>
      </c>
      <c r="F7" s="17">
        <v>29957</v>
      </c>
      <c r="G7" s="17">
        <v>29118</v>
      </c>
      <c r="I7" s="18" t="s">
        <v>24</v>
      </c>
      <c r="J7" s="17">
        <f t="shared" ref="J7:J13" si="0">C7/C7</f>
        <v>1</v>
      </c>
      <c r="K7" s="19">
        <f t="shared" ref="K7:K13" si="1">D7/C7</f>
        <v>0.51237204506959277</v>
      </c>
      <c r="L7" s="19">
        <f t="shared" ref="L7:L13" si="2">E7/C7</f>
        <v>0.59518373959790849</v>
      </c>
      <c r="M7" s="19">
        <f t="shared" ref="M7:M13" si="3">F7/C7</f>
        <v>1.1030635540172324</v>
      </c>
      <c r="N7" s="20">
        <f t="shared" ref="N7:N13" si="4">G7/C7</f>
        <v>1.0721702629059577</v>
      </c>
      <c r="S7" s="16" t="s">
        <v>24</v>
      </c>
      <c r="T7" s="17">
        <v>54073</v>
      </c>
      <c r="U7" s="17">
        <v>12956</v>
      </c>
      <c r="V7" s="17">
        <v>48076</v>
      </c>
      <c r="W7" s="17">
        <v>5949</v>
      </c>
      <c r="Y7" s="18" t="s">
        <v>24</v>
      </c>
      <c r="Z7" s="21">
        <f t="shared" ref="Z7:Z13" si="5">T7/T7</f>
        <v>1</v>
      </c>
      <c r="AA7" s="19">
        <f t="shared" ref="AA7:AA13" si="6">U7/T7</f>
        <v>0.239602019492168</v>
      </c>
      <c r="AB7" s="19">
        <f>V7/T7</f>
        <v>0.88909437242246592</v>
      </c>
      <c r="AC7" s="19">
        <f t="shared" ref="AC7:AC13" si="7">W7/T7</f>
        <v>0.11001793871248128</v>
      </c>
      <c r="AH7" s="16" t="s">
        <v>24</v>
      </c>
      <c r="AI7" s="17">
        <v>49793</v>
      </c>
      <c r="AJ7" s="17">
        <v>16062</v>
      </c>
      <c r="AK7" s="17">
        <v>36234</v>
      </c>
      <c r="AL7" s="17">
        <v>35036</v>
      </c>
      <c r="AM7" s="17">
        <v>10934</v>
      </c>
      <c r="AO7" s="16" t="s">
        <v>24</v>
      </c>
      <c r="AP7" s="17">
        <f t="shared" ref="AP7:AP13" si="8">AI7/AI7</f>
        <v>1</v>
      </c>
      <c r="AQ7" s="19">
        <f t="shared" ref="AQ7:AQ13" si="9">AJ7/AI7</f>
        <v>0.32257546241439561</v>
      </c>
      <c r="AR7" s="19">
        <f>AK7/AI7</f>
        <v>0.72769264756090213</v>
      </c>
      <c r="AS7" s="19">
        <f t="shared" ref="AS7:AS13" si="10">AL7/AI7</f>
        <v>0.7036330407888659</v>
      </c>
    </row>
    <row r="8" spans="1:45" ht="18.75" customHeight="1" x14ac:dyDescent="0.2">
      <c r="B8" s="16" t="s">
        <v>25</v>
      </c>
      <c r="C8" s="17">
        <v>28857</v>
      </c>
      <c r="D8" s="17">
        <v>12371</v>
      </c>
      <c r="E8" s="17">
        <v>16178</v>
      </c>
      <c r="F8" s="17">
        <v>14380</v>
      </c>
      <c r="G8" s="17">
        <v>17982</v>
      </c>
      <c r="I8" s="18" t="s">
        <v>25</v>
      </c>
      <c r="J8" s="17">
        <f t="shared" si="0"/>
        <v>1</v>
      </c>
      <c r="K8" s="19">
        <f t="shared" si="1"/>
        <v>0.42870014207991131</v>
      </c>
      <c r="L8" s="19">
        <f t="shared" si="2"/>
        <v>0.56062653775513738</v>
      </c>
      <c r="M8" s="19">
        <f t="shared" si="3"/>
        <v>0.49831929861038915</v>
      </c>
      <c r="N8" s="20">
        <f t="shared" si="4"/>
        <v>0.62314169872128078</v>
      </c>
      <c r="S8" s="16" t="s">
        <v>25</v>
      </c>
      <c r="T8" s="17">
        <v>43496</v>
      </c>
      <c r="U8" s="17">
        <v>16715</v>
      </c>
      <c r="V8" s="17">
        <v>50711</v>
      </c>
      <c r="W8" s="17">
        <v>10457</v>
      </c>
      <c r="Y8" s="18" t="s">
        <v>25</v>
      </c>
      <c r="Z8" s="21">
        <f t="shared" si="5"/>
        <v>1</v>
      </c>
      <c r="AA8" s="19">
        <f t="shared" si="6"/>
        <v>0.38428821041015265</v>
      </c>
      <c r="AB8" s="19">
        <f>V8/T8</f>
        <v>1.1658773220526026</v>
      </c>
      <c r="AC8" s="19">
        <f t="shared" si="7"/>
        <v>0.2404129115320949</v>
      </c>
      <c r="AH8" s="16" t="s">
        <v>25</v>
      </c>
      <c r="AI8" s="17">
        <v>45294</v>
      </c>
      <c r="AJ8" s="17">
        <v>26151</v>
      </c>
      <c r="AK8" s="17">
        <v>43851</v>
      </c>
      <c r="AL8" s="17">
        <v>35872</v>
      </c>
      <c r="AM8" s="17">
        <v>21167</v>
      </c>
      <c r="AO8" s="16" t="s">
        <v>25</v>
      </c>
      <c r="AP8" s="17">
        <f t="shared" si="8"/>
        <v>1</v>
      </c>
      <c r="AQ8" s="19">
        <f t="shared" si="9"/>
        <v>0.57736123989932442</v>
      </c>
      <c r="AR8" s="19">
        <f>AK8/AI8</f>
        <v>0.9681414756921447</v>
      </c>
      <c r="AS8" s="19">
        <f t="shared" si="10"/>
        <v>0.79198127787344907</v>
      </c>
    </row>
    <row r="9" spans="1:45" ht="18.75" customHeight="1" x14ac:dyDescent="0.2">
      <c r="B9" s="16" t="s">
        <v>26</v>
      </c>
      <c r="C9" s="17">
        <v>29791</v>
      </c>
      <c r="D9" s="17">
        <v>27109</v>
      </c>
      <c r="E9" s="17">
        <v>24886</v>
      </c>
      <c r="F9" s="17">
        <v>44290</v>
      </c>
      <c r="G9" s="17">
        <v>37338</v>
      </c>
      <c r="I9" s="18" t="s">
        <v>26</v>
      </c>
      <c r="J9" s="17">
        <f t="shared" si="0"/>
        <v>1</v>
      </c>
      <c r="K9" s="19">
        <f t="shared" si="1"/>
        <v>0.9099728105803766</v>
      </c>
      <c r="L9" s="19">
        <f t="shared" si="2"/>
        <v>0.83535295894733308</v>
      </c>
      <c r="M9" s="19">
        <f t="shared" si="3"/>
        <v>1.4866906112584337</v>
      </c>
      <c r="N9" s="20">
        <f t="shared" si="4"/>
        <v>1.2533315430834815</v>
      </c>
      <c r="S9" s="16" t="s">
        <v>26</v>
      </c>
      <c r="T9" s="17">
        <v>56151</v>
      </c>
      <c r="U9" s="17">
        <v>13514</v>
      </c>
      <c r="V9" s="17">
        <v>58747</v>
      </c>
      <c r="W9" s="17">
        <v>12712</v>
      </c>
      <c r="Y9" s="18" t="s">
        <v>26</v>
      </c>
      <c r="Z9" s="21">
        <f t="shared" si="5"/>
        <v>1</v>
      </c>
      <c r="AA9" s="19">
        <f t="shared" si="6"/>
        <v>0.24067247244038398</v>
      </c>
      <c r="AB9" s="19">
        <f>V8/T9</f>
        <v>0.90311837723281863</v>
      </c>
      <c r="AC9" s="19">
        <f t="shared" si="7"/>
        <v>0.22638955673095759</v>
      </c>
      <c r="AH9" s="16" t="s">
        <v>26</v>
      </c>
      <c r="AI9" s="17">
        <v>38224</v>
      </c>
      <c r="AJ9" s="17">
        <v>26288</v>
      </c>
      <c r="AK9" s="17">
        <v>47902</v>
      </c>
      <c r="AL9" s="17">
        <v>42202</v>
      </c>
      <c r="AM9" s="17">
        <v>20087</v>
      </c>
      <c r="AO9" s="16" t="s">
        <v>26</v>
      </c>
      <c r="AP9" s="17">
        <f t="shared" si="8"/>
        <v>1</v>
      </c>
      <c r="AQ9" s="19">
        <f t="shared" si="9"/>
        <v>0.68773545416492254</v>
      </c>
      <c r="AR9" s="19">
        <f>AK8/AI9</f>
        <v>1.1472111762243618</v>
      </c>
      <c r="AS9" s="19">
        <f t="shared" si="10"/>
        <v>1.1040707408957724</v>
      </c>
    </row>
    <row r="10" spans="1:45" ht="18.75" customHeight="1" x14ac:dyDescent="0.2">
      <c r="B10" s="16" t="s">
        <v>27</v>
      </c>
      <c r="C10" s="17">
        <v>23555</v>
      </c>
      <c r="D10" s="17">
        <v>15154</v>
      </c>
      <c r="E10" s="17">
        <v>12968</v>
      </c>
      <c r="F10" s="17">
        <v>20129</v>
      </c>
      <c r="G10" s="17">
        <v>31413</v>
      </c>
      <c r="I10" s="18" t="s">
        <v>27</v>
      </c>
      <c r="J10" s="17">
        <f t="shared" si="0"/>
        <v>1</v>
      </c>
      <c r="K10" s="19">
        <f t="shared" si="1"/>
        <v>0.64334536191891323</v>
      </c>
      <c r="L10" s="19">
        <f t="shared" si="2"/>
        <v>0.55054128635109323</v>
      </c>
      <c r="M10" s="19">
        <f t="shared" si="3"/>
        <v>0.85455317342390147</v>
      </c>
      <c r="N10" s="20">
        <f t="shared" si="4"/>
        <v>1.3336022075992358</v>
      </c>
      <c r="S10" s="16" t="s">
        <v>27</v>
      </c>
      <c r="T10" s="17">
        <v>46790</v>
      </c>
      <c r="U10" s="17">
        <v>8353</v>
      </c>
      <c r="V10" s="17">
        <v>33032</v>
      </c>
      <c r="W10" s="17">
        <v>11083</v>
      </c>
      <c r="Y10" s="18" t="s">
        <v>27</v>
      </c>
      <c r="Z10" s="21">
        <f t="shared" si="5"/>
        <v>1</v>
      </c>
      <c r="AA10" s="19">
        <f t="shared" si="6"/>
        <v>0.1785210515067322</v>
      </c>
      <c r="AB10" s="19">
        <f>V9/T10</f>
        <v>1.2555460568497543</v>
      </c>
      <c r="AC10" s="19">
        <f t="shared" si="7"/>
        <v>0.23686685189142978</v>
      </c>
      <c r="AH10" s="16" t="s">
        <v>27</v>
      </c>
      <c r="AI10" s="17">
        <v>31245</v>
      </c>
      <c r="AJ10" s="17">
        <v>11375</v>
      </c>
      <c r="AK10" s="17">
        <v>28648</v>
      </c>
      <c r="AL10" s="17">
        <v>34030</v>
      </c>
      <c r="AM10" s="17">
        <v>10045</v>
      </c>
      <c r="AO10" s="16" t="s">
        <v>27</v>
      </c>
      <c r="AP10" s="17">
        <f t="shared" si="8"/>
        <v>1</v>
      </c>
      <c r="AQ10" s="19">
        <f t="shared" si="9"/>
        <v>0.36405824931989117</v>
      </c>
      <c r="AR10" s="19">
        <f>AK9/AI10</f>
        <v>1.5331092974875979</v>
      </c>
      <c r="AS10" s="19">
        <f t="shared" si="10"/>
        <v>1.0891342614818371</v>
      </c>
    </row>
    <row r="11" spans="1:45" ht="18.75" customHeight="1" x14ac:dyDescent="0.2">
      <c r="B11" s="16" t="s">
        <v>28</v>
      </c>
      <c r="C11" s="17">
        <v>24600</v>
      </c>
      <c r="D11" s="17">
        <v>14962</v>
      </c>
      <c r="E11" s="17">
        <v>14029</v>
      </c>
      <c r="F11" s="17">
        <v>25354</v>
      </c>
      <c r="G11" s="17">
        <v>27537</v>
      </c>
      <c r="I11" s="18" t="s">
        <v>28</v>
      </c>
      <c r="J11" s="17">
        <f t="shared" si="0"/>
        <v>1</v>
      </c>
      <c r="K11" s="19">
        <f t="shared" si="1"/>
        <v>0.60821138211382109</v>
      </c>
      <c r="L11" s="19">
        <f t="shared" si="2"/>
        <v>0.57028455284552848</v>
      </c>
      <c r="M11" s="19">
        <f t="shared" si="3"/>
        <v>1.0306504065040651</v>
      </c>
      <c r="N11" s="20">
        <f t="shared" si="4"/>
        <v>1.119390243902439</v>
      </c>
      <c r="S11" s="16" t="s">
        <v>28</v>
      </c>
      <c r="T11" s="17">
        <v>43478</v>
      </c>
      <c r="U11" s="17">
        <v>11729</v>
      </c>
      <c r="V11" s="17">
        <v>31174</v>
      </c>
      <c r="W11" s="17">
        <v>16199</v>
      </c>
      <c r="Y11" s="18" t="s">
        <v>28</v>
      </c>
      <c r="Z11" s="21">
        <f t="shared" si="5"/>
        <v>1</v>
      </c>
      <c r="AA11" s="19">
        <f t="shared" si="6"/>
        <v>0.2697686186117117</v>
      </c>
      <c r="AB11" s="19">
        <f>V10/T11</f>
        <v>0.75974055844335064</v>
      </c>
      <c r="AC11" s="19">
        <f t="shared" si="7"/>
        <v>0.37257923547541283</v>
      </c>
      <c r="AH11" s="16" t="s">
        <v>28</v>
      </c>
      <c r="AI11" s="17">
        <v>30250</v>
      </c>
      <c r="AJ11" s="17">
        <v>16068</v>
      </c>
      <c r="AK11" s="17">
        <v>19791</v>
      </c>
      <c r="AL11" s="17">
        <v>27641</v>
      </c>
      <c r="AM11" s="17">
        <v>19725</v>
      </c>
      <c r="AO11" s="16" t="s">
        <v>28</v>
      </c>
      <c r="AP11" s="17">
        <f t="shared" si="8"/>
        <v>1</v>
      </c>
      <c r="AQ11" s="19">
        <f t="shared" si="9"/>
        <v>0.53117355371900832</v>
      </c>
      <c r="AR11" s="19">
        <f>AK10/AI11</f>
        <v>0.94704132231404958</v>
      </c>
      <c r="AS11" s="19">
        <f t="shared" si="10"/>
        <v>0.91375206611570248</v>
      </c>
    </row>
    <row r="12" spans="1:45" ht="18.75" customHeight="1" x14ac:dyDescent="0.2">
      <c r="B12" s="16" t="s">
        <v>29</v>
      </c>
      <c r="C12" s="17">
        <v>26114</v>
      </c>
      <c r="D12" s="17">
        <v>8340</v>
      </c>
      <c r="E12" s="17">
        <v>21111</v>
      </c>
      <c r="F12" s="17">
        <v>32269</v>
      </c>
      <c r="G12" s="17">
        <v>27861</v>
      </c>
      <c r="I12" s="18" t="s">
        <v>29</v>
      </c>
      <c r="J12" s="17">
        <f t="shared" si="0"/>
        <v>1</v>
      </c>
      <c r="K12" s="19">
        <f t="shared" si="1"/>
        <v>0.31936892088534885</v>
      </c>
      <c r="L12" s="19">
        <f t="shared" si="2"/>
        <v>0.80841694110438844</v>
      </c>
      <c r="M12" s="19">
        <f t="shared" si="3"/>
        <v>1.2356973271042353</v>
      </c>
      <c r="N12" s="20">
        <f t="shared" si="4"/>
        <v>1.0668989813892931</v>
      </c>
      <c r="S12" s="16" t="s">
        <v>29</v>
      </c>
      <c r="T12" s="17">
        <v>53718</v>
      </c>
      <c r="U12" s="17">
        <v>8124</v>
      </c>
      <c r="V12" s="17">
        <v>28357</v>
      </c>
      <c r="W12" s="17">
        <v>11146</v>
      </c>
      <c r="Y12" s="18" t="s">
        <v>29</v>
      </c>
      <c r="Z12" s="21">
        <f t="shared" si="5"/>
        <v>1</v>
      </c>
      <c r="AA12" s="19">
        <f t="shared" si="6"/>
        <v>0.1512342231654194</v>
      </c>
      <c r="AB12" s="19">
        <f>V11/T12</f>
        <v>0.58032689228936296</v>
      </c>
      <c r="AC12" s="19">
        <f t="shared" si="7"/>
        <v>0.20749097136900108</v>
      </c>
      <c r="AH12" s="16" t="s">
        <v>29</v>
      </c>
      <c r="AI12" s="17">
        <v>25301</v>
      </c>
      <c r="AJ12" s="17">
        <v>9928</v>
      </c>
      <c r="AK12" s="17">
        <v>19324</v>
      </c>
      <c r="AL12" s="17">
        <v>28469</v>
      </c>
      <c r="AM12" s="17">
        <v>17426</v>
      </c>
      <c r="AO12" s="16" t="s">
        <v>29</v>
      </c>
      <c r="AP12" s="17">
        <f t="shared" si="8"/>
        <v>1</v>
      </c>
      <c r="AQ12" s="19">
        <f t="shared" si="9"/>
        <v>0.39239555748784632</v>
      </c>
      <c r="AR12" s="19">
        <f>AK11/AI12</f>
        <v>0.78222204655942451</v>
      </c>
      <c r="AS12" s="19">
        <f t="shared" si="10"/>
        <v>1.1252124421959606</v>
      </c>
    </row>
    <row r="13" spans="1:45" ht="18.75" customHeight="1" x14ac:dyDescent="0.2">
      <c r="B13" s="16" t="s">
        <v>30</v>
      </c>
      <c r="C13" s="17">
        <v>22194</v>
      </c>
      <c r="D13" s="17">
        <v>7977</v>
      </c>
      <c r="E13" s="17">
        <v>10591</v>
      </c>
      <c r="F13" s="17">
        <v>21069</v>
      </c>
      <c r="G13" s="17">
        <v>10506</v>
      </c>
      <c r="I13" s="18" t="s">
        <v>30</v>
      </c>
      <c r="J13" s="17">
        <f t="shared" si="0"/>
        <v>1</v>
      </c>
      <c r="K13" s="20">
        <f t="shared" si="1"/>
        <v>0.35942146526088131</v>
      </c>
      <c r="L13" s="20">
        <f t="shared" si="2"/>
        <v>0.47720104532756602</v>
      </c>
      <c r="M13" s="20">
        <f t="shared" si="3"/>
        <v>0.94931062449310621</v>
      </c>
      <c r="N13" s="20">
        <f t="shared" si="4"/>
        <v>0.47337118140037848</v>
      </c>
      <c r="S13" s="16" t="s">
        <v>30</v>
      </c>
      <c r="T13" s="17">
        <v>72389</v>
      </c>
      <c r="U13" s="17">
        <v>19786</v>
      </c>
      <c r="V13" s="17">
        <v>27326</v>
      </c>
      <c r="W13" s="17">
        <v>20716</v>
      </c>
      <c r="Y13" s="18" t="s">
        <v>30</v>
      </c>
      <c r="Z13" s="21">
        <f t="shared" si="5"/>
        <v>1</v>
      </c>
      <c r="AA13" s="19">
        <f t="shared" si="6"/>
        <v>0.27332882067717473</v>
      </c>
      <c r="AB13" s="19">
        <f>V13/T13</f>
        <v>0.37748829242011905</v>
      </c>
      <c r="AC13" s="19">
        <f t="shared" si="7"/>
        <v>0.28617607647570764</v>
      </c>
      <c r="AH13" s="16" t="s">
        <v>30</v>
      </c>
      <c r="AI13" s="17">
        <v>31549</v>
      </c>
      <c r="AJ13" s="17">
        <v>21726</v>
      </c>
      <c r="AK13" s="17">
        <v>25770</v>
      </c>
      <c r="AL13" s="17">
        <v>27567</v>
      </c>
      <c r="AM13" s="17">
        <v>30109</v>
      </c>
      <c r="AO13" s="16" t="s">
        <v>30</v>
      </c>
      <c r="AP13" s="17">
        <f t="shared" si="8"/>
        <v>1</v>
      </c>
      <c r="AQ13" s="19">
        <f t="shared" si="9"/>
        <v>0.68864306317157442</v>
      </c>
      <c r="AR13" s="19">
        <f>AK13/AI13</f>
        <v>0.81682462201654571</v>
      </c>
      <c r="AS13" s="19">
        <f t="shared" si="10"/>
        <v>0.87378363815017912</v>
      </c>
    </row>
    <row r="14" spans="1:45" ht="18" customHeight="1" x14ac:dyDescent="0.2"/>
    <row r="15" spans="1:45" ht="18.75" customHeight="1" x14ac:dyDescent="0.2">
      <c r="AL15" s="7" t="s">
        <v>31</v>
      </c>
    </row>
    <row r="16" spans="1:45" ht="18.75" customHeight="1" x14ac:dyDescent="0.2">
      <c r="B16" s="8" t="s">
        <v>6</v>
      </c>
      <c r="C16" s="9" t="s">
        <v>7</v>
      </c>
      <c r="D16" s="9" t="s">
        <v>32</v>
      </c>
      <c r="E16" s="9" t="s">
        <v>33</v>
      </c>
      <c r="F16" s="9" t="s">
        <v>34</v>
      </c>
      <c r="G16" s="9" t="s">
        <v>11</v>
      </c>
      <c r="I16" s="10" t="s">
        <v>12</v>
      </c>
      <c r="J16" s="9" t="s">
        <v>13</v>
      </c>
      <c r="K16" s="9" t="s">
        <v>35</v>
      </c>
      <c r="L16" s="9" t="s">
        <v>36</v>
      </c>
      <c r="M16" s="9" t="s">
        <v>37</v>
      </c>
      <c r="N16" s="9" t="s">
        <v>38</v>
      </c>
      <c r="S16" s="11" t="s">
        <v>18</v>
      </c>
      <c r="T16" s="9" t="s">
        <v>19</v>
      </c>
      <c r="U16" s="9" t="s">
        <v>32</v>
      </c>
      <c r="V16" s="9" t="s">
        <v>33</v>
      </c>
      <c r="W16" s="9" t="s">
        <v>34</v>
      </c>
      <c r="Y16" s="12" t="s">
        <v>12</v>
      </c>
      <c r="Z16" s="13" t="s">
        <v>20</v>
      </c>
      <c r="AA16" s="14" t="s">
        <v>39</v>
      </c>
      <c r="AB16" s="14" t="s">
        <v>40</v>
      </c>
      <c r="AC16" s="14" t="s">
        <v>41</v>
      </c>
      <c r="AH16" s="8" t="s">
        <v>18</v>
      </c>
      <c r="AI16" s="9" t="s">
        <v>19</v>
      </c>
      <c r="AJ16" s="9" t="s">
        <v>32</v>
      </c>
      <c r="AK16" s="15" t="s">
        <v>33</v>
      </c>
      <c r="AL16" s="9" t="s">
        <v>34</v>
      </c>
      <c r="AM16" s="9" t="s">
        <v>7</v>
      </c>
      <c r="AO16" s="8" t="s">
        <v>12</v>
      </c>
      <c r="AP16" s="15" t="s">
        <v>20</v>
      </c>
      <c r="AQ16" s="14" t="s">
        <v>39</v>
      </c>
      <c r="AR16" s="14" t="s">
        <v>40</v>
      </c>
      <c r="AS16" s="14" t="s">
        <v>41</v>
      </c>
    </row>
    <row r="17" spans="2:45" ht="18.75" customHeight="1" x14ac:dyDescent="0.2">
      <c r="B17" s="16" t="s">
        <v>24</v>
      </c>
      <c r="C17" s="17">
        <v>40372</v>
      </c>
      <c r="D17" s="17">
        <v>6258</v>
      </c>
      <c r="E17" s="17">
        <v>6391</v>
      </c>
      <c r="F17" s="17">
        <v>132</v>
      </c>
      <c r="G17" s="17">
        <v>19379</v>
      </c>
      <c r="I17" s="18" t="s">
        <v>24</v>
      </c>
      <c r="J17" s="17">
        <f t="shared" ref="J17:J23" si="11">C17/C17</f>
        <v>1</v>
      </c>
      <c r="K17" s="19">
        <f t="shared" ref="K17:K23" si="12">D17/C17</f>
        <v>0.15500842167839096</v>
      </c>
      <c r="L17" s="19">
        <f t="shared" ref="L17:L23" si="13">E17/C17</f>
        <v>0.1583027841077975</v>
      </c>
      <c r="M17" s="19">
        <f t="shared" ref="M17:M23" si="14">F17/C17</f>
        <v>3.2695927870801545E-3</v>
      </c>
      <c r="N17" s="20">
        <f t="shared" ref="N17:N23" si="15">G17/C17</f>
        <v>0.48001089864262358</v>
      </c>
      <c r="S17" s="16" t="s">
        <v>24</v>
      </c>
      <c r="T17" s="17">
        <v>47761</v>
      </c>
      <c r="U17" s="17">
        <v>2457</v>
      </c>
      <c r="V17" s="17">
        <v>6624</v>
      </c>
      <c r="W17" s="17">
        <v>1194</v>
      </c>
      <c r="Y17" s="18" t="s">
        <v>24</v>
      </c>
      <c r="Z17" s="21">
        <f t="shared" ref="Z17:Z23" si="16">T17/T17</f>
        <v>1</v>
      </c>
      <c r="AA17" s="19">
        <f t="shared" ref="AA17:AA23" si="17">U17/T17</f>
        <v>5.1443646489813866E-2</v>
      </c>
      <c r="AB17" s="19">
        <f t="shared" ref="AB17:AB23" si="18">V17/T17</f>
        <v>0.13869056343041394</v>
      </c>
      <c r="AC17" s="19">
        <f t="shared" ref="AC17:AC23" si="19">W17/T17</f>
        <v>2.4999476560373525E-2</v>
      </c>
      <c r="AH17" s="16" t="s">
        <v>24</v>
      </c>
      <c r="AI17" s="17">
        <v>47175</v>
      </c>
      <c r="AJ17" s="17">
        <v>16027</v>
      </c>
      <c r="AK17" s="17">
        <v>18165</v>
      </c>
      <c r="AM17" s="17">
        <v>6641</v>
      </c>
      <c r="AO17" s="16" t="s">
        <v>24</v>
      </c>
      <c r="AP17" s="17">
        <f t="shared" ref="AP17:AP23" si="20">AI17/AI17</f>
        <v>1</v>
      </c>
      <c r="AQ17" s="19">
        <f t="shared" ref="AQ17:AQ23" si="21">AJ17/AI17</f>
        <v>0.33973502914679388</v>
      </c>
      <c r="AR17" s="19">
        <f t="shared" ref="AR17:AR23" si="22">AK17/AI17</f>
        <v>0.38505564387917329</v>
      </c>
      <c r="AS17" s="19"/>
    </row>
    <row r="18" spans="2:45" ht="18.75" customHeight="1" x14ac:dyDescent="0.2">
      <c r="B18" s="16" t="s">
        <v>25</v>
      </c>
      <c r="C18" s="17">
        <v>39078</v>
      </c>
      <c r="D18" s="17">
        <v>7052</v>
      </c>
      <c r="E18" s="17">
        <v>3348</v>
      </c>
      <c r="F18" s="17">
        <v>58</v>
      </c>
      <c r="G18" s="17">
        <v>16296</v>
      </c>
      <c r="I18" s="18" t="s">
        <v>25</v>
      </c>
      <c r="J18" s="17">
        <f t="shared" si="11"/>
        <v>1</v>
      </c>
      <c r="K18" s="19">
        <f t="shared" si="12"/>
        <v>0.18045959363324632</v>
      </c>
      <c r="L18" s="19">
        <f t="shared" si="13"/>
        <v>8.5674804237678495E-2</v>
      </c>
      <c r="M18" s="19">
        <f t="shared" si="14"/>
        <v>1.4842110650493884E-3</v>
      </c>
      <c r="N18" s="20">
        <f t="shared" si="15"/>
        <v>0.41701212958697986</v>
      </c>
      <c r="S18" s="16" t="s">
        <v>25</v>
      </c>
      <c r="T18" s="17">
        <v>43543</v>
      </c>
      <c r="U18" s="17">
        <v>3839</v>
      </c>
      <c r="V18" s="17">
        <v>10270</v>
      </c>
      <c r="W18" s="17">
        <v>2519</v>
      </c>
      <c r="Y18" s="18" t="s">
        <v>25</v>
      </c>
      <c r="Z18" s="21">
        <f t="shared" si="16"/>
        <v>1</v>
      </c>
      <c r="AA18" s="19">
        <f t="shared" si="17"/>
        <v>8.816572124107204E-2</v>
      </c>
      <c r="AB18" s="19">
        <f t="shared" si="18"/>
        <v>0.23585880623751235</v>
      </c>
      <c r="AC18" s="19">
        <f t="shared" si="19"/>
        <v>5.7850860069356726E-2</v>
      </c>
      <c r="AH18" s="16" t="s">
        <v>25</v>
      </c>
      <c r="AI18" s="17">
        <v>43439</v>
      </c>
      <c r="AJ18" s="17">
        <v>16070</v>
      </c>
      <c r="AK18" s="17">
        <v>27707</v>
      </c>
      <c r="AM18" s="17">
        <v>15601</v>
      </c>
      <c r="AO18" s="16" t="s">
        <v>25</v>
      </c>
      <c r="AP18" s="17">
        <f t="shared" si="20"/>
        <v>1</v>
      </c>
      <c r="AQ18" s="19">
        <f t="shared" si="21"/>
        <v>0.36994405948571563</v>
      </c>
      <c r="AR18" s="19">
        <f t="shared" si="22"/>
        <v>0.63783696678100321</v>
      </c>
      <c r="AS18" s="19"/>
    </row>
    <row r="19" spans="2:45" ht="18.75" customHeight="1" x14ac:dyDescent="0.2">
      <c r="B19" s="16" t="s">
        <v>26</v>
      </c>
      <c r="C19" s="17">
        <v>35820</v>
      </c>
      <c r="D19" s="17">
        <v>14356</v>
      </c>
      <c r="E19" s="17">
        <v>8429</v>
      </c>
      <c r="F19" s="17">
        <v>10251</v>
      </c>
      <c r="G19" s="17">
        <v>35128</v>
      </c>
      <c r="I19" s="18" t="s">
        <v>26</v>
      </c>
      <c r="J19" s="17">
        <f t="shared" si="11"/>
        <v>1</v>
      </c>
      <c r="K19" s="19">
        <f t="shared" si="12"/>
        <v>0.40078168620882187</v>
      </c>
      <c r="L19" s="19">
        <f t="shared" si="13"/>
        <v>0.23531546621998883</v>
      </c>
      <c r="M19" s="19">
        <f t="shared" si="14"/>
        <v>0.28618090452261308</v>
      </c>
      <c r="N19" s="20">
        <f t="shared" si="15"/>
        <v>0.98068118369625912</v>
      </c>
      <c r="S19" s="16" t="s">
        <v>26</v>
      </c>
      <c r="T19" s="17">
        <v>41617</v>
      </c>
      <c r="U19" s="17">
        <v>7452</v>
      </c>
      <c r="V19" s="17">
        <v>18655</v>
      </c>
      <c r="W19" s="17">
        <v>6246</v>
      </c>
      <c r="Y19" s="18" t="s">
        <v>26</v>
      </c>
      <c r="Z19" s="21">
        <f t="shared" si="16"/>
        <v>1</v>
      </c>
      <c r="AA19" s="19">
        <f t="shared" si="17"/>
        <v>0.17906144123795564</v>
      </c>
      <c r="AB19" s="19">
        <f t="shared" si="18"/>
        <v>0.4482543191484249</v>
      </c>
      <c r="AC19" s="19">
        <f t="shared" si="19"/>
        <v>0.15008289881538794</v>
      </c>
      <c r="AH19" s="16" t="s">
        <v>26</v>
      </c>
      <c r="AI19" s="17">
        <v>42817</v>
      </c>
      <c r="AJ19" s="17">
        <v>17348</v>
      </c>
      <c r="AK19" s="17">
        <v>36884</v>
      </c>
      <c r="AM19" s="17">
        <v>11383</v>
      </c>
      <c r="AO19" s="16" t="s">
        <v>26</v>
      </c>
      <c r="AP19" s="17">
        <f t="shared" si="20"/>
        <v>1</v>
      </c>
      <c r="AQ19" s="19">
        <f t="shared" si="21"/>
        <v>0.40516617231473478</v>
      </c>
      <c r="AR19" s="19">
        <f t="shared" si="22"/>
        <v>0.8614335427517108</v>
      </c>
      <c r="AS19" s="19"/>
    </row>
    <row r="20" spans="2:45" ht="18.75" customHeight="1" x14ac:dyDescent="0.2">
      <c r="B20" s="16" t="s">
        <v>27</v>
      </c>
      <c r="C20" s="17">
        <v>32863</v>
      </c>
      <c r="D20" s="17">
        <v>7615</v>
      </c>
      <c r="E20" s="17">
        <v>3149</v>
      </c>
      <c r="F20" s="17">
        <v>6941</v>
      </c>
      <c r="G20" s="17">
        <v>22642</v>
      </c>
      <c r="I20" s="18" t="s">
        <v>27</v>
      </c>
      <c r="J20" s="17">
        <f t="shared" si="11"/>
        <v>1</v>
      </c>
      <c r="K20" s="19">
        <f t="shared" si="12"/>
        <v>0.2317195630344156</v>
      </c>
      <c r="L20" s="19">
        <f t="shared" si="13"/>
        <v>9.5822049112984212E-2</v>
      </c>
      <c r="M20" s="19">
        <f t="shared" si="14"/>
        <v>0.21121017557739707</v>
      </c>
      <c r="N20" s="20">
        <f t="shared" si="15"/>
        <v>0.68898152937954538</v>
      </c>
      <c r="S20" s="16" t="s">
        <v>27</v>
      </c>
      <c r="T20" s="17">
        <v>40916</v>
      </c>
      <c r="U20" s="17">
        <v>6359</v>
      </c>
      <c r="V20" s="17">
        <v>8233</v>
      </c>
      <c r="W20" s="17">
        <v>4916</v>
      </c>
      <c r="Y20" s="18" t="s">
        <v>27</v>
      </c>
      <c r="Z20" s="21">
        <f t="shared" si="16"/>
        <v>1</v>
      </c>
      <c r="AA20" s="19">
        <f t="shared" si="17"/>
        <v>0.15541597419102551</v>
      </c>
      <c r="AB20" s="19">
        <f t="shared" si="18"/>
        <v>0.20121712777397596</v>
      </c>
      <c r="AC20" s="19">
        <f t="shared" si="19"/>
        <v>0.12014859712581875</v>
      </c>
      <c r="AG20" s="1" t="s">
        <v>42</v>
      </c>
      <c r="AH20" s="16" t="s">
        <v>27</v>
      </c>
      <c r="AI20" s="17">
        <v>53332</v>
      </c>
      <c r="AJ20" s="17">
        <v>11669</v>
      </c>
      <c r="AK20" s="17">
        <v>10880</v>
      </c>
      <c r="AM20" s="17">
        <v>2508</v>
      </c>
      <c r="AO20" s="16" t="s">
        <v>27</v>
      </c>
      <c r="AP20" s="17">
        <f t="shared" si="20"/>
        <v>1</v>
      </c>
      <c r="AQ20" s="19">
        <f t="shared" si="21"/>
        <v>0.2187992199804995</v>
      </c>
      <c r="AR20" s="19">
        <f t="shared" si="22"/>
        <v>0.2040051001275032</v>
      </c>
      <c r="AS20" s="19"/>
    </row>
    <row r="21" spans="2:45" ht="18.75" customHeight="1" x14ac:dyDescent="0.2">
      <c r="B21" s="16" t="s">
        <v>28</v>
      </c>
      <c r="C21" s="17">
        <v>37280</v>
      </c>
      <c r="D21" s="17">
        <v>16874</v>
      </c>
      <c r="E21" s="17">
        <v>9827</v>
      </c>
      <c r="F21" s="17">
        <v>41385</v>
      </c>
      <c r="G21" s="17">
        <v>19702</v>
      </c>
      <c r="I21" s="18" t="s">
        <v>28</v>
      </c>
      <c r="J21" s="17">
        <f t="shared" si="11"/>
        <v>1</v>
      </c>
      <c r="K21" s="19">
        <f t="shared" si="12"/>
        <v>0.45262875536480685</v>
      </c>
      <c r="L21" s="19">
        <f t="shared" si="13"/>
        <v>0.26359978540772533</v>
      </c>
      <c r="M21" s="19">
        <f t="shared" si="14"/>
        <v>1.110112660944206</v>
      </c>
      <c r="N21" s="20">
        <f t="shared" si="15"/>
        <v>0.52848712446351931</v>
      </c>
      <c r="S21" s="16" t="s">
        <v>28</v>
      </c>
      <c r="T21" s="17">
        <v>30771</v>
      </c>
      <c r="U21" s="17">
        <v>8950</v>
      </c>
      <c r="V21" s="17">
        <v>9109</v>
      </c>
      <c r="W21" s="17">
        <v>23094</v>
      </c>
      <c r="Y21" s="18" t="s">
        <v>28</v>
      </c>
      <c r="Z21" s="21">
        <f t="shared" si="16"/>
        <v>1</v>
      </c>
      <c r="AA21" s="19">
        <f t="shared" si="17"/>
        <v>0.29085827564915018</v>
      </c>
      <c r="AB21" s="19">
        <f t="shared" si="18"/>
        <v>0.29602547853498423</v>
      </c>
      <c r="AC21" s="19">
        <f t="shared" si="19"/>
        <v>0.75051184556887984</v>
      </c>
      <c r="AH21" s="16" t="s">
        <v>28</v>
      </c>
      <c r="AI21" s="17">
        <v>48758</v>
      </c>
      <c r="AJ21" s="17">
        <v>13940</v>
      </c>
      <c r="AK21" s="17">
        <v>12938</v>
      </c>
      <c r="AM21" s="17">
        <v>6375</v>
      </c>
      <c r="AO21" s="16" t="s">
        <v>28</v>
      </c>
      <c r="AP21" s="17">
        <f t="shared" si="20"/>
        <v>1</v>
      </c>
      <c r="AQ21" s="19">
        <f t="shared" si="21"/>
        <v>0.2859018007301366</v>
      </c>
      <c r="AR21" s="19">
        <f t="shared" si="22"/>
        <v>0.26535132696172936</v>
      </c>
      <c r="AS21" s="19"/>
    </row>
    <row r="22" spans="2:45" ht="18.75" customHeight="1" x14ac:dyDescent="0.2">
      <c r="B22" s="16" t="s">
        <v>29</v>
      </c>
      <c r="C22" s="17">
        <v>36901</v>
      </c>
      <c r="D22" s="17">
        <v>6065</v>
      </c>
      <c r="E22" s="17">
        <v>33323</v>
      </c>
      <c r="F22" s="17">
        <v>25659</v>
      </c>
      <c r="G22" s="17">
        <v>25763</v>
      </c>
      <c r="I22" s="18" t="s">
        <v>29</v>
      </c>
      <c r="J22" s="17">
        <f t="shared" si="11"/>
        <v>1</v>
      </c>
      <c r="K22" s="19">
        <f t="shared" si="12"/>
        <v>0.16435868946641013</v>
      </c>
      <c r="L22" s="19">
        <f t="shared" si="13"/>
        <v>0.90303785805262726</v>
      </c>
      <c r="M22" s="19">
        <f t="shared" si="14"/>
        <v>0.69534700956613638</v>
      </c>
      <c r="N22" s="20">
        <f t="shared" si="15"/>
        <v>0.69816536137232055</v>
      </c>
      <c r="S22" s="16" t="s">
        <v>29</v>
      </c>
      <c r="T22" s="17">
        <v>21854</v>
      </c>
      <c r="U22" s="17">
        <v>7428</v>
      </c>
      <c r="V22" s="17">
        <v>14054</v>
      </c>
      <c r="W22" s="17">
        <v>14588</v>
      </c>
      <c r="Y22" s="18" t="s">
        <v>29</v>
      </c>
      <c r="Z22" s="21">
        <f t="shared" si="16"/>
        <v>1</v>
      </c>
      <c r="AA22" s="19">
        <f t="shared" si="17"/>
        <v>0.33989201061590557</v>
      </c>
      <c r="AB22" s="19">
        <f t="shared" si="18"/>
        <v>0.64308593392513957</v>
      </c>
      <c r="AC22" s="19">
        <f t="shared" si="19"/>
        <v>0.66752081998718771</v>
      </c>
      <c r="AH22" s="16" t="s">
        <v>29</v>
      </c>
      <c r="AI22" s="17">
        <v>44328</v>
      </c>
      <c r="AJ22" s="17">
        <v>12923</v>
      </c>
      <c r="AK22" s="17">
        <v>22329</v>
      </c>
      <c r="AM22" s="17">
        <v>17552</v>
      </c>
      <c r="AO22" s="16" t="s">
        <v>29</v>
      </c>
      <c r="AP22" s="17">
        <f t="shared" si="20"/>
        <v>1</v>
      </c>
      <c r="AQ22" s="19">
        <f t="shared" si="21"/>
        <v>0.29153131203753835</v>
      </c>
      <c r="AR22" s="19">
        <f t="shared" si="22"/>
        <v>0.50372225230102874</v>
      </c>
      <c r="AS22" s="19"/>
    </row>
    <row r="23" spans="2:45" ht="18.75" customHeight="1" x14ac:dyDescent="0.2">
      <c r="B23" s="16" t="s">
        <v>30</v>
      </c>
      <c r="C23" s="17">
        <v>36007</v>
      </c>
      <c r="D23" s="17">
        <v>20879</v>
      </c>
      <c r="E23" s="17">
        <v>3957</v>
      </c>
      <c r="F23" s="17">
        <v>12231</v>
      </c>
      <c r="G23" s="17">
        <v>12079</v>
      </c>
      <c r="I23" s="18" t="s">
        <v>30</v>
      </c>
      <c r="J23" s="17">
        <f t="shared" si="11"/>
        <v>1</v>
      </c>
      <c r="K23" s="20">
        <f t="shared" si="12"/>
        <v>0.57985947176937813</v>
      </c>
      <c r="L23" s="20">
        <f t="shared" si="13"/>
        <v>0.10989529813647346</v>
      </c>
      <c r="M23" s="20">
        <f t="shared" si="14"/>
        <v>0.33968395034298887</v>
      </c>
      <c r="N23" s="20">
        <f t="shared" si="15"/>
        <v>0.3354625489488155</v>
      </c>
      <c r="S23" s="16" t="s">
        <v>30</v>
      </c>
      <c r="T23" s="17">
        <v>30090</v>
      </c>
      <c r="U23" s="17">
        <v>19141</v>
      </c>
      <c r="V23" s="17">
        <v>31276</v>
      </c>
      <c r="W23" s="17">
        <v>12566</v>
      </c>
      <c r="Y23" s="18" t="s">
        <v>30</v>
      </c>
      <c r="Z23" s="21">
        <f t="shared" si="16"/>
        <v>1</v>
      </c>
      <c r="AA23" s="19">
        <f t="shared" si="17"/>
        <v>0.63612495845795947</v>
      </c>
      <c r="AB23" s="19">
        <f t="shared" si="18"/>
        <v>1.039415088069126</v>
      </c>
      <c r="AC23" s="19">
        <f t="shared" si="19"/>
        <v>0.41761382519109341</v>
      </c>
      <c r="AH23" s="16" t="s">
        <v>30</v>
      </c>
      <c r="AI23" s="17">
        <v>47530</v>
      </c>
      <c r="AJ23" s="17">
        <v>23396</v>
      </c>
      <c r="AK23" s="17">
        <v>33633</v>
      </c>
      <c r="AM23" s="17">
        <v>23964</v>
      </c>
      <c r="AO23" s="16" t="s">
        <v>30</v>
      </c>
      <c r="AP23" s="17">
        <f t="shared" si="20"/>
        <v>1</v>
      </c>
      <c r="AQ23" s="19">
        <f t="shared" si="21"/>
        <v>0.4922364822217547</v>
      </c>
      <c r="AR23" s="19">
        <f t="shared" si="22"/>
        <v>0.70761624237323795</v>
      </c>
      <c r="AS23" s="19"/>
    </row>
    <row r="24" spans="2:45" ht="18" customHeight="1" x14ac:dyDescent="0.2"/>
    <row r="25" spans="2:45" ht="18" customHeight="1" x14ac:dyDescent="0.2"/>
    <row r="26" spans="2:45" ht="18" customHeight="1" x14ac:dyDescent="0.2"/>
    <row r="27" spans="2:45" ht="18.75" customHeight="1" x14ac:dyDescent="0.2">
      <c r="B27" s="1" t="s">
        <v>43</v>
      </c>
      <c r="S27" s="1" t="s">
        <v>43</v>
      </c>
    </row>
    <row r="28" spans="2:45" ht="18.75" customHeight="1" x14ac:dyDescent="0.2">
      <c r="B28" s="11" t="s">
        <v>6</v>
      </c>
      <c r="C28" s="9" t="s">
        <v>8</v>
      </c>
      <c r="D28" s="9" t="s">
        <v>32</v>
      </c>
      <c r="E28" s="9" t="s">
        <v>9</v>
      </c>
      <c r="F28" s="9" t="s">
        <v>33</v>
      </c>
      <c r="G28" s="9" t="s">
        <v>10</v>
      </c>
      <c r="H28" s="9" t="s">
        <v>34</v>
      </c>
      <c r="I28" s="9" t="s">
        <v>44</v>
      </c>
      <c r="J28" s="9" t="s">
        <v>45</v>
      </c>
      <c r="S28" s="11" t="s">
        <v>6</v>
      </c>
      <c r="T28" s="9" t="s">
        <v>8</v>
      </c>
      <c r="U28" s="9" t="s">
        <v>32</v>
      </c>
      <c r="V28" s="9" t="s">
        <v>9</v>
      </c>
      <c r="W28" s="9" t="s">
        <v>33</v>
      </c>
      <c r="X28" s="9" t="s">
        <v>10</v>
      </c>
      <c r="Y28" s="9" t="s">
        <v>34</v>
      </c>
      <c r="AH28" s="1" t="s">
        <v>43</v>
      </c>
    </row>
    <row r="29" spans="2:45" ht="18.75" customHeight="1" x14ac:dyDescent="0.2">
      <c r="B29" s="16" t="s">
        <v>24</v>
      </c>
      <c r="C29" s="17">
        <f>K7/K7</f>
        <v>1</v>
      </c>
      <c r="D29" s="17">
        <f>K17/K17</f>
        <v>1</v>
      </c>
      <c r="E29" s="17">
        <f>L7/L7</f>
        <v>1</v>
      </c>
      <c r="F29" s="17">
        <f>L17/L17</f>
        <v>1</v>
      </c>
      <c r="G29" s="17">
        <f>M7/M7</f>
        <v>1</v>
      </c>
      <c r="H29" s="17">
        <f>M17/M17</f>
        <v>1</v>
      </c>
      <c r="I29" s="17">
        <f>N7/N7</f>
        <v>1</v>
      </c>
      <c r="J29" s="17">
        <f>N17/N17</f>
        <v>1</v>
      </c>
      <c r="S29" s="16" t="s">
        <v>24</v>
      </c>
      <c r="T29" s="17">
        <f>AA7/AA7</f>
        <v>1</v>
      </c>
      <c r="U29" s="17">
        <f>AA17/AA17</f>
        <v>1</v>
      </c>
      <c r="V29" s="17">
        <f>AB7/AB7</f>
        <v>1</v>
      </c>
      <c r="W29" s="17">
        <f>AB17/AB17</f>
        <v>1</v>
      </c>
      <c r="X29" s="17">
        <f>AC7/AC7</f>
        <v>1</v>
      </c>
      <c r="Y29" s="17">
        <f>AC17/AC17</f>
        <v>1</v>
      </c>
      <c r="Z29" s="22"/>
      <c r="AH29" s="11" t="s">
        <v>6</v>
      </c>
      <c r="AI29" s="9" t="s">
        <v>8</v>
      </c>
      <c r="AJ29" s="9" t="s">
        <v>32</v>
      </c>
      <c r="AK29" s="15" t="s">
        <v>9</v>
      </c>
      <c r="AL29" s="9" t="s">
        <v>33</v>
      </c>
      <c r="AM29" s="9" t="s">
        <v>10</v>
      </c>
      <c r="AN29" s="23" t="s">
        <v>34</v>
      </c>
    </row>
    <row r="30" spans="2:45" ht="18.75" customHeight="1" x14ac:dyDescent="0.2">
      <c r="B30" s="16" t="s">
        <v>25</v>
      </c>
      <c r="C30" s="17">
        <f>K8/K8</f>
        <v>1</v>
      </c>
      <c r="D30" s="17">
        <f>K18/K18</f>
        <v>1</v>
      </c>
      <c r="E30" s="17">
        <f>L8/L8</f>
        <v>1</v>
      </c>
      <c r="F30" s="17">
        <f>L18/L18</f>
        <v>1</v>
      </c>
      <c r="G30" s="17">
        <f>M8/M8</f>
        <v>1</v>
      </c>
      <c r="H30" s="17">
        <f>M18/M18</f>
        <v>1</v>
      </c>
      <c r="I30" s="17">
        <f>N8/N8</f>
        <v>1</v>
      </c>
      <c r="J30" s="17">
        <f>N18/N18</f>
        <v>1</v>
      </c>
      <c r="S30" s="16" t="s">
        <v>25</v>
      </c>
      <c r="T30" s="17">
        <f>AA8/AA8</f>
        <v>1</v>
      </c>
      <c r="U30" s="17">
        <f>AA18/AA18</f>
        <v>1</v>
      </c>
      <c r="V30" s="17">
        <f>AB8/AB8</f>
        <v>1</v>
      </c>
      <c r="W30" s="17">
        <f>AB18/AB18</f>
        <v>1</v>
      </c>
      <c r="X30" s="17">
        <f>AC8/AC8</f>
        <v>1</v>
      </c>
      <c r="Y30" s="17">
        <f>AC18/AC18</f>
        <v>1</v>
      </c>
      <c r="Z30" s="22"/>
      <c r="AH30" s="16" t="s">
        <v>24</v>
      </c>
      <c r="AI30" s="17">
        <f>AQ7/AQ7</f>
        <v>1</v>
      </c>
      <c r="AJ30" s="17">
        <f>AQ17/AQ17</f>
        <v>1</v>
      </c>
      <c r="AK30" s="17">
        <f>AR7/AR7</f>
        <v>1</v>
      </c>
      <c r="AL30" s="17">
        <f>AR17/AR17</f>
        <v>1</v>
      </c>
      <c r="AM30" s="17">
        <f>AS7/AS7</f>
        <v>1</v>
      </c>
    </row>
    <row r="31" spans="2:45" ht="18.75" customHeight="1" x14ac:dyDescent="0.2">
      <c r="B31" s="16" t="s">
        <v>26</v>
      </c>
      <c r="C31" s="17">
        <f>K9/K9</f>
        <v>1</v>
      </c>
      <c r="D31" s="17">
        <f>K19/K19</f>
        <v>1</v>
      </c>
      <c r="E31" s="17">
        <f>L9/L9</f>
        <v>1</v>
      </c>
      <c r="F31" s="17">
        <f>L19/L19</f>
        <v>1</v>
      </c>
      <c r="G31" s="17">
        <f>M9/M9</f>
        <v>1</v>
      </c>
      <c r="H31" s="17">
        <f>M19/M19</f>
        <v>1</v>
      </c>
      <c r="I31" s="17">
        <f>N9/N9</f>
        <v>1</v>
      </c>
      <c r="J31" s="17">
        <f>N19/N19</f>
        <v>1</v>
      </c>
      <c r="S31" s="16" t="s">
        <v>26</v>
      </c>
      <c r="T31" s="17">
        <f>AA9/AA9</f>
        <v>1</v>
      </c>
      <c r="U31" s="17">
        <f>AA19/AA19</f>
        <v>1</v>
      </c>
      <c r="V31" s="17">
        <f>AB9/AB9</f>
        <v>1</v>
      </c>
      <c r="W31" s="17">
        <f>AB19/AB19</f>
        <v>1</v>
      </c>
      <c r="X31" s="17">
        <f>AC9/AC9</f>
        <v>1</v>
      </c>
      <c r="Y31" s="17">
        <f>AC19/AC19</f>
        <v>1</v>
      </c>
      <c r="Z31" s="22"/>
      <c r="AH31" s="16" t="s">
        <v>25</v>
      </c>
      <c r="AI31" s="17">
        <f>AQ8/AQ8</f>
        <v>1</v>
      </c>
      <c r="AJ31" s="17">
        <f>AQ18/AQ18</f>
        <v>1</v>
      </c>
      <c r="AK31" s="17">
        <f>AR8/AR8</f>
        <v>1</v>
      </c>
      <c r="AL31" s="17">
        <f>AR18/AR18</f>
        <v>1</v>
      </c>
      <c r="AM31" s="17">
        <f>AS8/AS8</f>
        <v>1</v>
      </c>
    </row>
    <row r="32" spans="2:45" ht="18.75" customHeight="1" x14ac:dyDescent="0.2">
      <c r="B32" s="16" t="s">
        <v>27</v>
      </c>
      <c r="C32" s="20">
        <f>K10/K7</f>
        <v>1.2556215119650624</v>
      </c>
      <c r="D32" s="20">
        <f>K20/K17</f>
        <v>1.494883700675204</v>
      </c>
      <c r="E32" s="20">
        <f>L10/L7</f>
        <v>0.92499382917118234</v>
      </c>
      <c r="F32" s="20">
        <f>L20/L17</f>
        <v>0.6053086788905333</v>
      </c>
      <c r="G32" s="20">
        <f>M10/M7</f>
        <v>0.77470891891198446</v>
      </c>
      <c r="I32" s="20">
        <f>N10/N7</f>
        <v>1.2438343551748074</v>
      </c>
      <c r="J32" s="20">
        <f>N20/N17</f>
        <v>1.4353455959601118</v>
      </c>
      <c r="S32" s="16" t="s">
        <v>27</v>
      </c>
      <c r="T32" s="20">
        <f>AA10/AA7</f>
        <v>0.7450732338780125</v>
      </c>
      <c r="U32" s="20">
        <f>AA20/AA17</f>
        <v>3.0210917148301055</v>
      </c>
      <c r="V32" s="20">
        <f>AB10/AB7</f>
        <v>1.4121628657133865</v>
      </c>
      <c r="W32" s="20">
        <f>AB20/AB17</f>
        <v>1.4508350301347925</v>
      </c>
      <c r="X32" s="20">
        <f>AC10/AC7</f>
        <v>2.152983910291693</v>
      </c>
      <c r="Y32" s="20">
        <f>AC20/AC17</f>
        <v>4.8060445119985173</v>
      </c>
      <c r="Z32" s="22"/>
      <c r="AH32" s="16" t="s">
        <v>26</v>
      </c>
      <c r="AI32" s="17">
        <f>AQ9/AQ9</f>
        <v>1</v>
      </c>
      <c r="AJ32" s="17">
        <f>AQ19/AQ19</f>
        <v>1</v>
      </c>
      <c r="AK32" s="17">
        <f>AR9/AR9</f>
        <v>1</v>
      </c>
      <c r="AL32" s="17">
        <f>AR19/AR19</f>
        <v>1</v>
      </c>
      <c r="AM32" s="17">
        <f>AS9/AS9</f>
        <v>1</v>
      </c>
    </row>
    <row r="33" spans="2:39" ht="18.75" customHeight="1" x14ac:dyDescent="0.2">
      <c r="B33" s="16" t="s">
        <v>28</v>
      </c>
      <c r="C33" s="20">
        <f>K11/K8</f>
        <v>1.4187338011202437</v>
      </c>
      <c r="D33" s="20">
        <f>K21/K18</f>
        <v>2.5082000144846743</v>
      </c>
      <c r="E33" s="20">
        <f>L11/L8</f>
        <v>1.0172271814478562</v>
      </c>
      <c r="F33" s="20">
        <f>L21/L18</f>
        <v>3.0767480329041486</v>
      </c>
      <c r="G33" s="20">
        <f>M11/M8</f>
        <v>2.0682530445401812</v>
      </c>
      <c r="I33" s="20">
        <f>N11/N8</f>
        <v>1.796365491507768</v>
      </c>
      <c r="J33" s="20">
        <f>N21/N18</f>
        <v>1.2673183511159432</v>
      </c>
      <c r="S33" s="16" t="s">
        <v>28</v>
      </c>
      <c r="T33" s="20">
        <f>AA11/AA8</f>
        <v>0.70199556297547183</v>
      </c>
      <c r="U33" s="20">
        <f>AA21/AA18</f>
        <v>3.2989950238580219</v>
      </c>
      <c r="V33" s="20">
        <f>AB11/AB8</f>
        <v>0.65164708505160573</v>
      </c>
      <c r="W33" s="20">
        <f>AB21/AB18</f>
        <v>1.2550961452627867</v>
      </c>
      <c r="X33" s="20">
        <f>AC11/AC8</f>
        <v>1.5497471957768534</v>
      </c>
      <c r="Y33" s="20">
        <f>AC21/AC18</f>
        <v>12.973218456373854</v>
      </c>
      <c r="Z33" s="22"/>
      <c r="AH33" s="16" t="s">
        <v>27</v>
      </c>
      <c r="AI33" s="20">
        <f>AQ10/AQ7</f>
        <v>1.1285987055401159</v>
      </c>
      <c r="AJ33" s="20">
        <f>AQ20/AQ17</f>
        <v>0.64402902617957591</v>
      </c>
      <c r="AK33" s="20">
        <f>AR10/AR7</f>
        <v>2.1068088328586403</v>
      </c>
      <c r="AL33" s="20">
        <f>AR20/AR17</f>
        <v>0.52980680421221926</v>
      </c>
      <c r="AM33" s="20">
        <f>AS10/AS7</f>
        <v>1.5478725391587258</v>
      </c>
    </row>
    <row r="34" spans="2:39" ht="18" customHeight="1" x14ac:dyDescent="0.2">
      <c r="B34" s="16" t="s">
        <v>29</v>
      </c>
      <c r="C34" s="20">
        <f>K12/K7</f>
        <v>0.62331449180052489</v>
      </c>
      <c r="D34" s="20">
        <f>K22/K17</f>
        <v>1.0603210308625615</v>
      </c>
      <c r="E34" s="20">
        <f>L12/L7</f>
        <v>1.3582644943400757</v>
      </c>
      <c r="F34" s="20">
        <f>L22/L17</f>
        <v>5.7044976381318522</v>
      </c>
      <c r="G34" s="20">
        <f>M12/M7</f>
        <v>1.120241279483821</v>
      </c>
      <c r="I34" s="20">
        <f>N12/N7</f>
        <v>0.99508354064738036</v>
      </c>
      <c r="J34" s="20">
        <f>N22/N17</f>
        <v>1.4544781448641997</v>
      </c>
      <c r="S34" s="16" t="s">
        <v>29</v>
      </c>
      <c r="T34" s="20">
        <f>AA12/AA7</f>
        <v>0.63118926746092341</v>
      </c>
      <c r="U34" s="20">
        <f>AA22/AA17</f>
        <v>6.6070746109183007</v>
      </c>
      <c r="V34" s="20">
        <f>AB12/AB7</f>
        <v>0.65271686593649059</v>
      </c>
      <c r="W34" s="20">
        <f>AB22/AB17</f>
        <v>4.6368398686894006</v>
      </c>
      <c r="X34" s="20">
        <f>AC12/AC7</f>
        <v>1.8859739947614718</v>
      </c>
      <c r="Y34" s="20">
        <f>AC22/AC17</f>
        <v>26.701391862150818</v>
      </c>
      <c r="Z34" s="22"/>
      <c r="AH34" s="16" t="s">
        <v>28</v>
      </c>
      <c r="AI34" s="20">
        <f>AQ11/AQ8</f>
        <v>0.92000210095785107</v>
      </c>
      <c r="AJ34" s="20">
        <f>AQ21/AQ18</f>
        <v>0.77282441331153717</v>
      </c>
      <c r="AK34" s="20">
        <f>AR11/AR8</f>
        <v>0.97820550621177527</v>
      </c>
      <c r="AL34" s="20">
        <f>AR21/AR18</f>
        <v>0.41601747904466607</v>
      </c>
      <c r="AM34" s="20">
        <f>AS11/AS8</f>
        <v>1.1537546298685499</v>
      </c>
    </row>
    <row r="35" spans="2:39" ht="18" customHeight="1" x14ac:dyDescent="0.2">
      <c r="B35" s="16" t="s">
        <v>30</v>
      </c>
      <c r="C35" s="20">
        <f>K13/K9</f>
        <v>0.3949804445603643</v>
      </c>
      <c r="D35" s="20">
        <f>K23/K19</f>
        <v>1.446821278822731</v>
      </c>
      <c r="E35" s="20">
        <f>L13/L9</f>
        <v>0.57125678459187978</v>
      </c>
      <c r="F35" s="20">
        <f>L23/L19</f>
        <v>0.46701264435264911</v>
      </c>
      <c r="G35" s="20">
        <f>M13/M9</f>
        <v>0.63853946295493624</v>
      </c>
      <c r="H35" s="20">
        <f>M23/M19</f>
        <v>1.1869553313126389</v>
      </c>
      <c r="I35" s="20">
        <f>N13/N9</f>
        <v>0.37769031188330054</v>
      </c>
      <c r="J35" s="20">
        <f>N23/N19</f>
        <v>0.3420709548891645</v>
      </c>
      <c r="S35" s="16" t="s">
        <v>30</v>
      </c>
      <c r="T35" s="20">
        <f>AA13/AA9</f>
        <v>1.1356879243631817</v>
      </c>
      <c r="U35" s="20">
        <f>AA23/AA19</f>
        <v>3.5525513145658749</v>
      </c>
      <c r="V35" s="20">
        <f>AB13/AB9</f>
        <v>0.41798318131533801</v>
      </c>
      <c r="W35" s="20">
        <f>AB23/AB19</f>
        <v>2.318806632011408</v>
      </c>
      <c r="X35" s="20">
        <f>AC13/AC9</f>
        <v>1.264086915527648</v>
      </c>
      <c r="Y35" s="20">
        <f>AC23/AC19</f>
        <v>2.7825543648699544</v>
      </c>
      <c r="AH35" s="16" t="s">
        <v>29</v>
      </c>
      <c r="AI35" s="20">
        <f>AQ12/AQ7</f>
        <v>1.2164457722570248</v>
      </c>
      <c r="AJ35" s="20">
        <f>AQ22/AQ17</f>
        <v>0.85811378582210462</v>
      </c>
      <c r="AK35" s="20">
        <f>AR12/AR7</f>
        <v>1.0749346570716296</v>
      </c>
      <c r="AL35" s="20">
        <f>AR22/AR17</f>
        <v>1.3081804157611356</v>
      </c>
      <c r="AM35" s="20">
        <f>AS12/AS7</f>
        <v>1.5991466815350914</v>
      </c>
    </row>
    <row r="36" spans="2:39" ht="18" customHeight="1" x14ac:dyDescent="0.2">
      <c r="AH36" s="16" t="s">
        <v>30</v>
      </c>
      <c r="AI36" s="20">
        <f>AQ13/AQ9</f>
        <v>1.0013197065836221</v>
      </c>
      <c r="AJ36" s="20">
        <f>AQ23/AQ19</f>
        <v>1.2149002455204561</v>
      </c>
      <c r="AK36" s="20">
        <f>AR13/AR9</f>
        <v>0.71200894738912324</v>
      </c>
      <c r="AL36" s="20">
        <f>AR23/AR19</f>
        <v>0.82144031693132324</v>
      </c>
      <c r="AM36" s="20">
        <f>AS13/AS9</f>
        <v>0.79141997499294925</v>
      </c>
    </row>
    <row r="37" spans="2:39" ht="18" customHeight="1" x14ac:dyDescent="0.2"/>
    <row r="38" spans="2:39" ht="18" customHeight="1" x14ac:dyDescent="0.2"/>
    <row r="39" spans="2:39" ht="18" customHeight="1" x14ac:dyDescent="0.2">
      <c r="B39" s="8" t="s">
        <v>6</v>
      </c>
      <c r="C39" s="9" t="s">
        <v>46</v>
      </c>
      <c r="D39" s="9" t="s">
        <v>47</v>
      </c>
      <c r="E39" s="9" t="s">
        <v>48</v>
      </c>
      <c r="S39" s="11" t="s">
        <v>18</v>
      </c>
      <c r="T39" s="9" t="s">
        <v>46</v>
      </c>
      <c r="U39" s="9" t="s">
        <v>47</v>
      </c>
      <c r="V39" s="9" t="s">
        <v>48</v>
      </c>
    </row>
    <row r="40" spans="2:39" ht="18" customHeight="1" x14ac:dyDescent="0.2">
      <c r="B40" s="16" t="s">
        <v>24</v>
      </c>
      <c r="C40" s="20">
        <f t="shared" ref="C40:E46" si="23">K17/K7</f>
        <v>0.30253098928794409</v>
      </c>
      <c r="D40" s="20">
        <f t="shared" si="23"/>
        <v>0.26597296528084413</v>
      </c>
      <c r="E40" s="20">
        <f t="shared" si="23"/>
        <v>2.9641019097881244E-3</v>
      </c>
      <c r="S40" s="16" t="s">
        <v>24</v>
      </c>
      <c r="T40" s="20">
        <f>AA17/AA7</f>
        <v>0.21470456133403096</v>
      </c>
      <c r="U40" s="20">
        <f>AB17/AB7</f>
        <v>0.1559908236203672</v>
      </c>
      <c r="V40" s="20">
        <f>AC17/AC7</f>
        <v>0.22723091209431462</v>
      </c>
      <c r="AH40" s="8" t="s">
        <v>18</v>
      </c>
      <c r="AI40" s="9" t="s">
        <v>46</v>
      </c>
      <c r="AJ40" s="9" t="s">
        <v>47</v>
      </c>
      <c r="AK40" s="15" t="s">
        <v>48</v>
      </c>
    </row>
    <row r="41" spans="2:39" ht="18" customHeight="1" x14ac:dyDescent="0.2">
      <c r="B41" s="16" t="s">
        <v>25</v>
      </c>
      <c r="C41" s="20">
        <f t="shared" si="23"/>
        <v>0.42094596180378213</v>
      </c>
      <c r="D41" s="20">
        <f t="shared" si="23"/>
        <v>0.15281974446079172</v>
      </c>
      <c r="E41" s="20">
        <f t="shared" si="23"/>
        <v>2.9784338459061337E-3</v>
      </c>
      <c r="S41" s="16" t="s">
        <v>25</v>
      </c>
      <c r="T41" s="20">
        <f t="shared" ref="T41:V45" si="24">AA19/AA9</f>
        <v>0.74400466086668982</v>
      </c>
      <c r="U41" s="20">
        <f t="shared" si="24"/>
        <v>0.49634060212780673</v>
      </c>
      <c r="V41" s="20">
        <f t="shared" si="24"/>
        <v>0.66294091027240787</v>
      </c>
      <c r="AH41" s="16" t="s">
        <v>24</v>
      </c>
      <c r="AI41" s="20">
        <f>AQ17/AQ7</f>
        <v>1.0531955115369385</v>
      </c>
      <c r="AJ41" s="20">
        <f>AR17/AR7</f>
        <v>0.52914598652303568</v>
      </c>
      <c r="AK41" s="17">
        <f>AS17/AS7</f>
        <v>0</v>
      </c>
    </row>
    <row r="42" spans="2:39" ht="18" customHeight="1" x14ac:dyDescent="0.2">
      <c r="B42" s="16" t="s">
        <v>26</v>
      </c>
      <c r="C42" s="20">
        <f t="shared" si="23"/>
        <v>0.44043259485215291</v>
      </c>
      <c r="D42" s="20">
        <f t="shared" si="23"/>
        <v>0.28169585526640228</v>
      </c>
      <c r="E42" s="20">
        <f t="shared" si="23"/>
        <v>0.19249526589824265</v>
      </c>
      <c r="S42" s="16" t="s">
        <v>26</v>
      </c>
      <c r="T42" s="20">
        <f t="shared" si="24"/>
        <v>0.87057505475853991</v>
      </c>
      <c r="U42" s="20">
        <f t="shared" si="24"/>
        <v>0.16026264164202997</v>
      </c>
      <c r="V42" s="20">
        <f t="shared" si="24"/>
        <v>0.50724107728205903</v>
      </c>
      <c r="AH42" s="16" t="s">
        <v>49</v>
      </c>
      <c r="AI42" s="20">
        <f t="shared" ref="AI42:AK46" si="25">AQ19/AQ9</f>
        <v>0.58913084945824801</v>
      </c>
      <c r="AJ42" s="20">
        <f t="shared" si="25"/>
        <v>0.75089361104972274</v>
      </c>
      <c r="AK42" s="17">
        <f t="shared" si="25"/>
        <v>0</v>
      </c>
    </row>
    <row r="43" spans="2:39" ht="18" customHeight="1" x14ac:dyDescent="0.2">
      <c r="B43" s="16" t="s">
        <v>27</v>
      </c>
      <c r="C43" s="20">
        <f t="shared" si="23"/>
        <v>0.36017911490534904</v>
      </c>
      <c r="D43" s="20">
        <f t="shared" si="23"/>
        <v>0.17405061434734292</v>
      </c>
      <c r="E43" s="20">
        <f t="shared" si="23"/>
        <v>0.24715861124375718</v>
      </c>
      <c r="S43" s="16" t="s">
        <v>27</v>
      </c>
      <c r="T43" s="20">
        <f t="shared" si="24"/>
        <v>1.0781768359343296</v>
      </c>
      <c r="U43" s="20">
        <f t="shared" si="24"/>
        <v>0.38964022026350342</v>
      </c>
      <c r="V43" s="20">
        <f t="shared" si="24"/>
        <v>2.0143684191396853</v>
      </c>
      <c r="AH43" s="16" t="s">
        <v>27</v>
      </c>
      <c r="AI43" s="20">
        <f t="shared" si="25"/>
        <v>0.6010005827068754</v>
      </c>
      <c r="AJ43" s="20">
        <f t="shared" si="25"/>
        <v>0.1330662467847655</v>
      </c>
      <c r="AK43" s="17">
        <f t="shared" si="25"/>
        <v>0</v>
      </c>
    </row>
    <row r="44" spans="2:39" ht="18" customHeight="1" x14ac:dyDescent="0.2">
      <c r="B44" s="16" t="s">
        <v>28</v>
      </c>
      <c r="C44" s="20">
        <f t="shared" si="23"/>
        <v>0.74419645648805299</v>
      </c>
      <c r="D44" s="20">
        <f t="shared" si="23"/>
        <v>0.46222501397320143</v>
      </c>
      <c r="E44" s="20">
        <f t="shared" si="23"/>
        <v>1.0770991346228391</v>
      </c>
      <c r="S44" s="16" t="s">
        <v>28</v>
      </c>
      <c r="T44" s="20">
        <f t="shared" si="24"/>
        <v>2.2474543360740049</v>
      </c>
      <c r="U44" s="20">
        <f t="shared" si="24"/>
        <v>1.1081442932761483</v>
      </c>
      <c r="V44" s="20">
        <f t="shared" si="24"/>
        <v>3.2171077882712855</v>
      </c>
      <c r="AH44" s="16" t="s">
        <v>28</v>
      </c>
      <c r="AI44" s="20">
        <f t="shared" si="25"/>
        <v>0.53824554842460992</v>
      </c>
      <c r="AJ44" s="20">
        <f t="shared" si="25"/>
        <v>0.28018980873332566</v>
      </c>
      <c r="AK44" s="17">
        <f t="shared" si="25"/>
        <v>0</v>
      </c>
    </row>
    <row r="45" spans="2:39" ht="18" customHeight="1" x14ac:dyDescent="0.2">
      <c r="B45" s="16" t="s">
        <v>29</v>
      </c>
      <c r="C45" s="20">
        <f t="shared" si="23"/>
        <v>0.51463582934362517</v>
      </c>
      <c r="D45" s="20">
        <f t="shared" si="23"/>
        <v>1.117044698270395</v>
      </c>
      <c r="E45" s="20">
        <f t="shared" si="23"/>
        <v>0.56271628522142259</v>
      </c>
      <c r="S45" s="16" t="s">
        <v>29</v>
      </c>
      <c r="T45" s="20">
        <f t="shared" si="24"/>
        <v>2.327324856859053</v>
      </c>
      <c r="U45" s="20">
        <f t="shared" si="24"/>
        <v>2.7535028474799081</v>
      </c>
      <c r="V45" s="20">
        <f t="shared" si="24"/>
        <v>1.4592897852750559</v>
      </c>
      <c r="AH45" s="16" t="s">
        <v>29</v>
      </c>
      <c r="AI45" s="20">
        <f t="shared" si="25"/>
        <v>0.74295263153321489</v>
      </c>
      <c r="AJ45" s="20">
        <f t="shared" si="25"/>
        <v>0.64396325124896814</v>
      </c>
      <c r="AK45" s="17">
        <f t="shared" si="25"/>
        <v>0</v>
      </c>
    </row>
    <row r="46" spans="2:39" ht="18" customHeight="1" x14ac:dyDescent="0.2">
      <c r="B46" s="16" t="s">
        <v>30</v>
      </c>
      <c r="C46" s="20">
        <f t="shared" si="23"/>
        <v>1.6133134156261224</v>
      </c>
      <c r="D46" s="20">
        <f t="shared" si="23"/>
        <v>0.23029140277980284</v>
      </c>
      <c r="E46" s="20">
        <f t="shared" si="23"/>
        <v>0.35782170933182855</v>
      </c>
      <c r="S46" s="16" t="s">
        <v>30</v>
      </c>
      <c r="AH46" s="16" t="s">
        <v>30</v>
      </c>
      <c r="AI46" s="20">
        <f t="shared" si="25"/>
        <v>0.71479189807668864</v>
      </c>
      <c r="AJ46" s="20">
        <f t="shared" si="25"/>
        <v>0.86630131279135758</v>
      </c>
      <c r="AK46" s="17">
        <f t="shared" si="25"/>
        <v>0</v>
      </c>
    </row>
  </sheetData>
  <mergeCells count="3">
    <mergeCell ref="B4:C4"/>
    <mergeCell ref="S4:T4"/>
    <mergeCell ref="AH4:AI4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Lysat 1</vt:lpstr>
      <vt:lpstr>Lysat 2</vt:lpstr>
      <vt:lpstr>Lysat 3</vt:lpstr>
      <vt:lpstr>Lysat 4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TU-Pseudonym 8207758546780829</cp:lastModifiedBy>
  <dcterms:created xsi:type="dcterms:W3CDTF">2023-09-18T07:27:05Z</dcterms:created>
  <dcterms:modified xsi:type="dcterms:W3CDTF">2023-09-20T16:18:59Z</dcterms:modified>
</cp:coreProperties>
</file>