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25ABD3A9-ABEA-4B6F-9E5A-741DEC3BC8C0}" xr6:coauthVersionLast="47" xr6:coauthVersionMax="47" xr10:uidLastSave="{00000000-0000-0000-0000-000000000000}"/>
  <bookViews>
    <workbookView xWindow="-110" yWindow="-110" windowWidth="19420" windowHeight="10560" tabRatio="205" firstSheet="1" activeTab="1" xr2:uid="{00000000-000D-0000-FFFF-FFFF00000000}"/>
  </bookViews>
  <sheets>
    <sheet name="Travel Expense Report" sheetId="1" r:id="rId1"/>
    <sheet name="Travel Expense Report (2)" sheetId="2" r:id="rId2"/>
  </sheets>
  <definedNames>
    <definedName name="_xlnm.Print_Area" localSheetId="0">'Travel Expense Report'!$B$1:$M$43</definedName>
    <definedName name="_xlnm.Print_Area" localSheetId="1">'Travel Expense Report (2)'!$B$1:$T$43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8" i="2" l="1"/>
  <c r="Q31" i="2"/>
  <c r="Q30" i="2"/>
  <c r="Q29" i="2"/>
  <c r="Q28" i="2"/>
  <c r="Q27" i="2"/>
  <c r="Q26" i="2"/>
  <c r="Q25" i="2"/>
  <c r="Q24" i="2"/>
  <c r="Q23" i="2"/>
  <c r="Q22" i="2"/>
  <c r="Q21" i="2"/>
  <c r="Q19" i="2"/>
  <c r="Q18" i="2"/>
  <c r="Q17" i="2"/>
  <c r="Q16" i="2"/>
  <c r="Q15" i="2"/>
  <c r="Q20" i="2"/>
  <c r="I32" i="2"/>
  <c r="H32" i="2"/>
  <c r="G32" i="2"/>
  <c r="E32" i="2"/>
  <c r="D32" i="2"/>
  <c r="C32" i="2"/>
  <c r="F32" i="2"/>
  <c r="P32" i="2"/>
  <c r="O32" i="2"/>
  <c r="M32" i="2"/>
  <c r="L32" i="2"/>
  <c r="K32" i="2"/>
  <c r="J32" i="2"/>
  <c r="D39" i="2" l="1"/>
  <c r="D42" i="2"/>
  <c r="E42" i="2" s="1"/>
  <c r="I42" i="2" s="1"/>
  <c r="N32" i="2"/>
  <c r="Q32" i="2"/>
  <c r="J28" i="1"/>
  <c r="J16" i="1"/>
  <c r="J27" i="1"/>
  <c r="J18" i="1"/>
  <c r="J21" i="1"/>
  <c r="J17" i="1"/>
  <c r="J23" i="1"/>
  <c r="J20" i="1"/>
  <c r="J22" i="1"/>
  <c r="J26" i="1"/>
  <c r="J30" i="1"/>
  <c r="J24" i="1"/>
  <c r="J25" i="1"/>
  <c r="J29" i="1"/>
  <c r="J15" i="1"/>
  <c r="J19" i="1"/>
  <c r="J31" i="1"/>
  <c r="C32" i="1"/>
  <c r="D32" i="1"/>
  <c r="E32" i="1"/>
  <c r="F32" i="1"/>
  <c r="G32" i="1"/>
  <c r="H32" i="1"/>
  <c r="I32" i="1"/>
  <c r="H42" i="2" l="1"/>
  <c r="D39" i="1"/>
  <c r="D38" i="1"/>
  <c r="D40" i="1"/>
  <c r="J32" i="1"/>
  <c r="D42" i="1" l="1"/>
  <c r="E42" i="1" s="1"/>
  <c r="I42" i="1" s="1"/>
  <c r="H4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0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<sst xmlns="http://schemas.openxmlformats.org/spreadsheetml/2006/main" count="199" uniqueCount="90">
  <si>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</si>
  <si>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</si>
  <si>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</si>
  <si>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</si>
  <si>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</si>
  <si>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Name: Anton Schneider</t>
  </si>
  <si>
    <t xml:space="preserve">Date Submitted: </t>
  </si>
  <si>
    <t>2 Oct 2014</t>
  </si>
  <si>
    <t>Inclusive Dates of Travel:</t>
  </si>
  <si>
    <t>09/09/14 - 09/12/14</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</si>
  <si>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</si>
  <si>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</si>
  <si>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</si>
  <si>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</si>
  <si>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</si>
  <si>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</si>
  <si>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</si>
  <si>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</si>
  <si>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</si>
  <si>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</si>
  <si>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</si>
  <si>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</si>
  <si>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</si>
  <si>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</si>
  <si>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Jakarta</t>
  </si>
  <si>
    <t>Jayapura</t>
  </si>
  <si>
    <t xml:space="preserve"> (C)</t>
  </si>
  <si>
    <t>Departure Time</t>
  </si>
  <si>
    <t>23:50</t>
  </si>
  <si>
    <t>12:10</t>
  </si>
  <si>
    <t>Arrival Time</t>
  </si>
  <si>
    <t>07:20</t>
  </si>
  <si>
    <t>15:15</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</si>
  <si>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</si>
  <si>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</si>
  <si>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</si>
  <si>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520/522</t>
  </si>
  <si>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</si>
  <si>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</si>
  <si>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</si>
  <si>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</si>
  <si>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</si>
  <si>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</si>
  <si>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</si>
  <si>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</si>
  <si>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594/595</t>
  </si>
  <si>
    <t xml:space="preserve"> (I)</t>
  </si>
  <si>
    <r>
      <t xml:space="preserve">Lodging </t>
    </r>
    <r>
      <rPr>
        <sz val="10"/>
        <rFont val="Times New Roman"/>
        <family val="1"/>
      </rPr>
      <t>(per night incl. tax)</t>
    </r>
  </si>
  <si>
    <t>592/593</t>
  </si>
  <si>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</si>
  <si>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</si>
  <si>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</si>
  <si>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</si>
  <si>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</si>
  <si>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</si>
  <si>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</si>
  <si>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</si>
  <si>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</si>
  <si>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</si>
  <si>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</si>
  <si>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</si>
  <si>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r>
      <t xml:space="preserve">Taxi:  </t>
    </r>
    <r>
      <rPr>
        <sz val="10"/>
        <rFont val="Times New Roman"/>
        <family val="1"/>
      </rPr>
      <t>(Airport to 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</si>
  <si>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</si>
  <si>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</si>
  <si>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</si>
  <si>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</si>
  <si>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</si>
  <si>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</si>
  <si>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</si>
  <si>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</si>
  <si>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</si>
  <si>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</si>
  <si>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</si>
  <si>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</si>
  <si>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</si>
  <si>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</si>
  <si>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</si>
  <si>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</si>
  <si>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</si>
  <si>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</si>
  <si>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</si>
  <si>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</si>
  <si>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</si>
  <si>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</si>
  <si>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</si>
  <si>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t>14/09/21 - 17/09/21</t>
  </si>
  <si>
    <t>12970356</t>
  </si>
  <si>
    <r>
      <t xml:space="preserve">Taxi:  </t>
    </r>
    <r>
      <rPr>
        <sz val="10"/>
        <rFont val="Times New Roman"/>
        <family val="1"/>
      </rPr>
      <t>(Hotel to Home)</t>
    </r>
  </si>
  <si>
    <t>12970357</t>
  </si>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</sst>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6"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2"/>
      <color indexed="8"/>
      <name val="Times New Roman"/>
      <family val="1"/>
    </font>
    <font>
      <b/>
      <sz val="10"/>
      <color indexed="8"/>
      <name val="Times New Roman"/>
      <family val="1"/>
    </font>
    <font>
      <sz val="7"/>
      <name val="Segoe UI"/>
      <family val="2"/>
    </font>
    <font>
      <sz val="11"/>
      <name val="Arial"/>
      <family val="2"/>
    </font>
    <font>
      <sz val="8"/>
      <name val="Arial"/>
      <family val="2"/>
    </font>
    <font>
      <u val="singleAccounting"/>
      <sz val="11"/>
      <color indexed="12"/>
      <name val="Times New Roman"/>
      <family val="1"/>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4">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68">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4" xfId="0" applyFont="1" applyBorder="1" applyAlignment="1">
      <alignment horizontal="center" vertical="top" wrapText="1"/>
    </xf>
    <xf numFmtId="164" fontId="23" fillId="0" borderId="35" xfId="0" applyNumberFormat="1" applyFont="1" applyBorder="1" applyAlignment="1" applyProtection="1">
      <alignment horizontal="center" vertical="top" wrapText="1"/>
      <protection locked="0"/>
    </xf>
    <xf numFmtId="0" fontId="24" fillId="0" borderId="36" xfId="0" applyFont="1" applyBorder="1" applyAlignment="1" applyProtection="1">
      <alignment horizontal="center" vertical="top" wrapText="1"/>
      <protection locked="0"/>
    </xf>
    <xf numFmtId="164" fontId="23" fillId="0" borderId="33"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7" xfId="0" applyFont="1" applyFill="1" applyBorder="1" applyAlignment="1">
      <alignment vertical="center"/>
    </xf>
    <xf numFmtId="0" fontId="12" fillId="3" borderId="37" xfId="0" applyFont="1" applyFill="1" applyBorder="1" applyAlignment="1">
      <alignment vertical="center" wrapText="1"/>
    </xf>
    <xf numFmtId="0" fontId="14" fillId="3" borderId="37" xfId="0" applyFont="1" applyFill="1" applyBorder="1" applyAlignment="1">
      <alignment horizontal="left" wrapText="1"/>
    </xf>
    <xf numFmtId="0" fontId="12" fillId="3" borderId="37"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40"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2"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6" fillId="0" borderId="28" xfId="2" applyNumberFormat="1" applyFont="1" applyFill="1" applyBorder="1" applyAlignment="1" applyProtection="1">
      <alignment horizontal="center"/>
    </xf>
    <xf numFmtId="168" fontId="16" fillId="3" borderId="30"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3" xfId="2" applyNumberFormat="1" applyFont="1" applyFill="1" applyBorder="1" applyAlignment="1" applyProtection="1">
      <alignment vertical="center"/>
    </xf>
    <xf numFmtId="168" fontId="23" fillId="0" borderId="37" xfId="2" applyNumberFormat="1" applyFont="1" applyFill="1" applyBorder="1" applyAlignment="1" applyProtection="1">
      <alignment horizontal="center" wrapText="1"/>
      <protection locked="0"/>
    </xf>
    <xf numFmtId="168" fontId="16" fillId="3" borderId="33"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2"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1" xfId="2" applyNumberFormat="1" applyFont="1" applyFill="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164" fontId="23" fillId="0" borderId="43" xfId="0" applyNumberFormat="1" applyFont="1" applyBorder="1" applyAlignment="1" applyProtection="1">
      <alignment horizontal="center" wrapText="1"/>
      <protection locked="0"/>
    </xf>
    <xf numFmtId="0" fontId="13" fillId="0" borderId="36"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9"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68" fontId="30" fillId="2" borderId="0" xfId="2" quotePrefix="1" applyNumberFormat="1" applyFont="1" applyFill="1" applyBorder="1" applyAlignment="1" applyProtection="1">
      <alignment horizontal="left" wrapText="1"/>
      <protection locked="0"/>
    </xf>
    <xf numFmtId="14" fontId="13" fillId="0" borderId="21" xfId="2" applyNumberFormat="1" applyFont="1" applyBorder="1" applyAlignment="1" applyProtection="1">
      <alignment horizontal="center"/>
      <protection locked="0"/>
    </xf>
    <xf numFmtId="170" fontId="31" fillId="2" borderId="0" xfId="2" quotePrefix="1" applyNumberFormat="1" applyFont="1" applyFill="1" applyBorder="1" applyAlignment="1" applyProtection="1">
      <alignment horizontal="left" wrapText="1"/>
      <protection locked="0"/>
    </xf>
    <xf numFmtId="3" fontId="32" fillId="0" borderId="0" xfId="0" applyNumberFormat="1" applyFont="1" applyAlignment="1">
      <alignment vertical="center" wrapText="1"/>
    </xf>
    <xf numFmtId="3" fontId="32" fillId="0" borderId="0" xfId="0" quotePrefix="1" applyNumberFormat="1" applyFont="1" applyAlignment="1">
      <alignment vertical="center" wrapText="1"/>
    </xf>
    <xf numFmtId="168" fontId="33" fillId="0" borderId="32"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9" xfId="2" applyNumberFormat="1" applyFont="1" applyBorder="1" applyProtection="1"/>
    <xf numFmtId="168" fontId="1" fillId="3" borderId="29" xfId="2" applyNumberFormat="1" applyFont="1" applyFill="1" applyBorder="1" applyProtection="1"/>
    <xf numFmtId="168" fontId="1" fillId="0" borderId="31"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2"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0" fontId="0" fillId="0" borderId="0" xfId="0" quotePrefix="1"/>
    <xf numFmtId="168" fontId="35" fillId="0" borderId="0" xfId="2" applyNumberFormat="1" applyFont="1" applyBorder="1" applyAlignment="1" applyProtection="1">
      <protection locked="0"/>
    </xf>
    <xf numFmtId="0" fontId="35" fillId="0" borderId="0" xfId="0" applyFont="1" applyAlignment="1" applyProtection="1">
      <alignment horizontal="center"/>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7" fillId="0" borderId="0" xfId="0" applyFont="1" applyAlignment="1" applyProtection="1">
      <alignment horizontal="left"/>
      <protection locked="0"/>
    </xf>
    <xf numFmtId="0" fontId="12" fillId="0" borderId="19" xfId="2" quotePrefix="1"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2" fillId="0" borderId="39" xfId="2" applyNumberFormat="1" applyFont="1" applyBorder="1" applyAlignment="1" applyProtection="1">
      <alignment horizontal="center" vertical="center" wrapText="1"/>
    </xf>
    <xf numFmtId="0" fontId="3" fillId="0" borderId="0" xfId="0" applyFont="1" applyAlignment="1">
      <alignment horizontal="center" vertical="top"/>
    </xf>
    <xf numFmtId="0" fontId="16" fillId="0" borderId="0" xfId="0" applyFont="1" applyAlignment="1">
      <alignment horizontal="center" vertical="top"/>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8" fontId="7" fillId="2" borderId="0" xfId="2" applyNumberFormat="1" applyFont="1" applyFill="1" applyBorder="1" applyAlignment="1" applyProtection="1">
      <alignment horizontal="right"/>
      <protection locked="0"/>
    </xf>
    <xf numFmtId="0" fontId="27" fillId="0" borderId="0" xfId="0" applyFont="1" applyAlignment="1">
      <alignment horizontal="center" vertical="center"/>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3"/>
  <sheetViews>
    <sheetView showGridLines="0" topLeftCell="A16" zoomScale="90" zoomScaleNormal="90" workbookViewId="0">
      <selection activeCell="E20" sqref="E20"/>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4" t="s">
        <v>0</v>
      </c>
      <c r="B1" s="161" t="s">
        <v>1</v>
      </c>
      <c r="C1" s="161"/>
      <c r="D1" s="161"/>
      <c r="E1" s="161"/>
      <c r="F1" s="161"/>
      <c r="G1" s="161"/>
      <c r="H1" s="161"/>
      <c r="I1" s="161"/>
      <c r="J1" s="161"/>
      <c r="K1" s="161"/>
      <c r="L1" s="161"/>
      <c r="M1" s="161"/>
      <c r="N1" s="1"/>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row>
    <row r="2" spans="1:42" ht="18.75" customHeight="1" x14ac:dyDescent="0.25">
      <c r="A2" s="154"/>
      <c r="B2" s="162" t="s">
        <v>2</v>
      </c>
      <c r="C2" s="162"/>
      <c r="D2" s="162"/>
      <c r="E2" s="162"/>
      <c r="F2" s="162"/>
      <c r="G2" s="162"/>
      <c r="H2" s="162"/>
      <c r="I2" s="162"/>
      <c r="J2" s="162"/>
      <c r="K2" s="162"/>
      <c r="L2" s="162"/>
      <c r="M2" s="162"/>
      <c r="N2" s="3"/>
      <c r="O2" s="123"/>
      <c r="P2" s="123"/>
      <c r="Q2" s="123"/>
      <c r="R2" s="123"/>
      <c r="S2" s="123"/>
      <c r="T2" s="123"/>
      <c r="U2" s="123"/>
      <c r="V2" s="123"/>
      <c r="W2" s="123"/>
      <c r="X2" s="123"/>
      <c r="Y2" s="123"/>
      <c r="Z2" s="123"/>
      <c r="AA2" s="123"/>
      <c r="AB2" s="123"/>
      <c r="AC2" s="123"/>
      <c r="AD2" s="123"/>
      <c r="AE2" s="123"/>
      <c r="AF2" s="123"/>
      <c r="AG2" s="123"/>
      <c r="AH2" s="123"/>
      <c r="AI2" s="123"/>
      <c r="AJ2" s="123"/>
      <c r="AK2" s="123"/>
      <c r="AL2" s="123"/>
      <c r="AM2" s="123"/>
      <c r="AN2" s="123"/>
      <c r="AO2" s="123"/>
      <c r="AP2" s="123"/>
    </row>
    <row r="3" spans="1:42" ht="15.65" customHeight="1" x14ac:dyDescent="0.25">
      <c r="A3" s="154"/>
      <c r="B3" s="167" t="s">
        <v>3</v>
      </c>
      <c r="C3" s="124"/>
      <c r="D3" s="124"/>
      <c r="E3" s="124"/>
      <c r="F3" s="124"/>
      <c r="G3" s="124"/>
      <c r="H3" s="124"/>
      <c r="I3" s="124"/>
      <c r="J3" s="124"/>
      <c r="K3" s="124"/>
      <c r="L3" s="125"/>
      <c r="M3" s="125"/>
      <c r="N3" s="126"/>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row>
    <row r="4" spans="1:42" ht="15.65" customHeight="1" x14ac:dyDescent="0.25">
      <c r="A4" s="154"/>
      <c r="B4" s="167"/>
      <c r="C4" s="127"/>
      <c r="D4" s="127"/>
      <c r="E4" s="127"/>
      <c r="F4" s="127"/>
      <c r="G4" s="127"/>
      <c r="H4" s="127"/>
      <c r="I4" s="127"/>
      <c r="J4" s="127"/>
      <c r="K4" s="127"/>
      <c r="L4" s="126"/>
      <c r="M4" s="126"/>
      <c r="N4" s="126"/>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row>
    <row r="5" spans="1:42" ht="17.25" customHeight="1" x14ac:dyDescent="0.4">
      <c r="A5" s="4" t="s">
        <v>4</v>
      </c>
      <c r="B5" s="157" t="s">
        <v>5</v>
      </c>
      <c r="C5" s="157"/>
      <c r="D5" s="157"/>
      <c r="E5" s="166" t="s">
        <v>6</v>
      </c>
      <c r="F5" s="166"/>
      <c r="G5" s="117" t="s">
        <v>7</v>
      </c>
      <c r="H5" s="166" t="s">
        <v>8</v>
      </c>
      <c r="I5" s="166"/>
      <c r="J5" s="166"/>
      <c r="K5" s="115" t="s">
        <v>9</v>
      </c>
      <c r="L5" s="37"/>
      <c r="M5" s="5"/>
      <c r="N5" s="6"/>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row>
    <row r="6" spans="1:42" ht="4.5" customHeight="1" thickBot="1" x14ac:dyDescent="0.4">
      <c r="A6" s="128"/>
      <c r="B6" s="8"/>
      <c r="C6" s="47"/>
      <c r="D6" s="47"/>
      <c r="E6" s="47"/>
      <c r="F6" s="48"/>
      <c r="G6" s="49"/>
      <c r="H6" s="47"/>
      <c r="I6" s="50"/>
      <c r="J6" s="50"/>
      <c r="K6" s="51"/>
      <c r="L6" s="38"/>
      <c r="M6" s="6"/>
      <c r="N6" s="6"/>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row>
    <row r="7" spans="1:42" s="113" customFormat="1" ht="33.5" thickBot="1" x14ac:dyDescent="0.3">
      <c r="A7" s="129"/>
      <c r="B7" s="109"/>
      <c r="C7" s="52" t="s">
        <v>10</v>
      </c>
      <c r="D7" s="53" t="s">
        <v>11</v>
      </c>
      <c r="E7" s="53" t="s">
        <v>12</v>
      </c>
      <c r="F7" s="53" t="s">
        <v>13</v>
      </c>
      <c r="G7" s="53" t="s">
        <v>14</v>
      </c>
      <c r="H7" s="53" t="s">
        <v>15</v>
      </c>
      <c r="I7" s="53" t="s">
        <v>16</v>
      </c>
      <c r="J7" s="110" t="s">
        <v>17</v>
      </c>
      <c r="K7" s="111" t="s">
        <v>18</v>
      </c>
      <c r="L7" s="112" t="s">
        <v>19</v>
      </c>
      <c r="M7" s="108" t="s">
        <v>20</v>
      </c>
      <c r="N7" s="155"/>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row>
    <row r="8" spans="1:42" ht="20.149999999999999" customHeight="1" x14ac:dyDescent="0.3">
      <c r="A8" s="128"/>
      <c r="B8" s="31" t="s">
        <v>21</v>
      </c>
      <c r="C8" s="54"/>
      <c r="D8" s="118">
        <v>41891</v>
      </c>
      <c r="E8" s="118">
        <v>41892</v>
      </c>
      <c r="F8" s="118">
        <v>41893</v>
      </c>
      <c r="G8" s="118">
        <v>41894</v>
      </c>
      <c r="H8" s="54"/>
      <c r="I8" s="54"/>
      <c r="J8" s="55"/>
      <c r="K8" s="56"/>
      <c r="L8" s="39"/>
      <c r="M8" s="105"/>
      <c r="N8" s="156"/>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row>
    <row r="9" spans="1:42" ht="20.149999999999999" customHeight="1" x14ac:dyDescent="0.3">
      <c r="A9" s="9" t="s">
        <v>22</v>
      </c>
      <c r="B9" s="31" t="s">
        <v>23</v>
      </c>
      <c r="C9" s="58"/>
      <c r="D9" s="57" t="s">
        <v>24</v>
      </c>
      <c r="E9" s="57" t="s">
        <v>25</v>
      </c>
      <c r="F9" s="58" t="s">
        <v>25</v>
      </c>
      <c r="G9" s="58" t="s">
        <v>25</v>
      </c>
      <c r="H9" s="58"/>
      <c r="I9" s="58"/>
      <c r="J9" s="59"/>
      <c r="K9" s="60"/>
      <c r="L9" s="40"/>
      <c r="M9" s="22"/>
      <c r="N9" s="10"/>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row>
    <row r="10" spans="1:42" ht="20.149999999999999" customHeight="1" x14ac:dyDescent="0.3">
      <c r="A10" s="11" t="s">
        <v>26</v>
      </c>
      <c r="B10" s="31" t="s">
        <v>27</v>
      </c>
      <c r="C10" s="116"/>
      <c r="D10" s="116" t="s">
        <v>28</v>
      </c>
      <c r="E10" s="116"/>
      <c r="F10" s="116"/>
      <c r="G10" s="116" t="s">
        <v>29</v>
      </c>
      <c r="H10" s="116"/>
      <c r="I10" s="116"/>
      <c r="J10" s="62"/>
      <c r="K10" s="63"/>
      <c r="L10" s="41"/>
      <c r="M10" s="22"/>
      <c r="N10" s="12"/>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c r="AL10" s="123"/>
      <c r="AM10" s="123"/>
      <c r="AN10" s="123"/>
      <c r="AO10" s="123"/>
      <c r="AP10" s="123"/>
    </row>
    <row r="11" spans="1:42" ht="20.149999999999999" customHeight="1" x14ac:dyDescent="0.3">
      <c r="A11" s="11" t="s">
        <v>26</v>
      </c>
      <c r="B11" s="31" t="s">
        <v>30</v>
      </c>
      <c r="C11" s="116"/>
      <c r="D11" s="116"/>
      <c r="E11" s="116" t="s">
        <v>31</v>
      </c>
      <c r="F11" s="116"/>
      <c r="G11" s="116" t="s">
        <v>32</v>
      </c>
      <c r="H11" s="116"/>
      <c r="I11" s="116"/>
      <c r="J11" s="62"/>
      <c r="K11" s="63"/>
      <c r="L11" s="41"/>
      <c r="M11" s="22"/>
      <c r="N11" s="12"/>
      <c r="O11" s="123"/>
      <c r="P11" s="123"/>
      <c r="Q11" s="123"/>
      <c r="R11" s="123"/>
      <c r="S11" s="123"/>
      <c r="T11" s="123"/>
      <c r="U11" s="123"/>
      <c r="V11" s="123"/>
      <c r="W11" s="123"/>
      <c r="X11" s="123"/>
      <c r="Y11" s="123"/>
      <c r="Z11" s="123"/>
      <c r="AA11" s="123"/>
      <c r="AB11" s="123"/>
      <c r="AC11" s="123"/>
      <c r="AD11" s="123"/>
      <c r="AE11" s="123"/>
      <c r="AF11" s="123"/>
      <c r="AG11" s="123"/>
      <c r="AH11" s="123"/>
      <c r="AI11" s="123"/>
      <c r="AJ11" s="123"/>
      <c r="AK11" s="123"/>
      <c r="AL11" s="123"/>
      <c r="AM11" s="123"/>
      <c r="AN11" s="123"/>
      <c r="AO11" s="123"/>
      <c r="AP11" s="123"/>
    </row>
    <row r="12" spans="1:42" ht="20.149999999999999" customHeight="1" x14ac:dyDescent="0.3">
      <c r="A12" s="9"/>
      <c r="B12" s="31" t="s">
        <v>33</v>
      </c>
      <c r="C12" s="58"/>
      <c r="D12" s="58"/>
      <c r="E12" s="58" t="s">
        <v>25</v>
      </c>
      <c r="F12" s="58"/>
      <c r="G12" s="58" t="s">
        <v>24</v>
      </c>
      <c r="H12" s="58"/>
      <c r="I12" s="58"/>
      <c r="J12" s="62"/>
      <c r="K12" s="63"/>
      <c r="L12" s="41"/>
      <c r="M12" s="22"/>
      <c r="N12" s="12"/>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23"/>
      <c r="AN12" s="123"/>
      <c r="AO12" s="123"/>
      <c r="AP12" s="123"/>
    </row>
    <row r="13" spans="1:42" ht="20.149999999999999" customHeight="1" x14ac:dyDescent="0.3">
      <c r="A13" s="9"/>
      <c r="B13" s="31" t="s">
        <v>27</v>
      </c>
      <c r="C13" s="64"/>
      <c r="D13" s="65"/>
      <c r="E13" s="65"/>
      <c r="F13" s="65"/>
      <c r="G13" s="65"/>
      <c r="H13" s="65"/>
      <c r="I13" s="65"/>
      <c r="J13" s="62"/>
      <c r="K13" s="63"/>
      <c r="L13" s="41"/>
      <c r="M13" s="22"/>
      <c r="N13" s="12"/>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row>
    <row r="14" spans="1:42" ht="20.149999999999999" customHeight="1" x14ac:dyDescent="0.3">
      <c r="A14" s="9"/>
      <c r="B14" s="31" t="s">
        <v>30</v>
      </c>
      <c r="C14" s="64"/>
      <c r="D14" s="65"/>
      <c r="E14" s="65"/>
      <c r="F14" s="65"/>
      <c r="G14" s="65"/>
      <c r="H14" s="65"/>
      <c r="I14" s="65"/>
      <c r="J14" s="62"/>
      <c r="K14" s="63"/>
      <c r="L14" s="41"/>
      <c r="M14" s="22"/>
      <c r="N14" s="12"/>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row>
    <row r="15" spans="1:42" ht="20.149999999999999" customHeight="1" x14ac:dyDescent="0.3">
      <c r="A15" s="9" t="s">
        <v>34</v>
      </c>
      <c r="B15" s="32" t="s">
        <v>35</v>
      </c>
      <c r="C15" s="61"/>
      <c r="D15" s="58"/>
      <c r="E15" s="58"/>
      <c r="F15" s="58"/>
      <c r="G15" s="58"/>
      <c r="H15" s="58"/>
      <c r="I15" s="58"/>
      <c r="J15" s="66">
        <f>SUM(C15:I15)</f>
        <v>0</v>
      </c>
      <c r="K15" s="67"/>
      <c r="L15" s="42" t="s">
        <v>36</v>
      </c>
      <c r="M15" s="22"/>
      <c r="N15" s="1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c r="AP15" s="123"/>
    </row>
    <row r="16" spans="1:42" ht="25.5" customHeight="1" x14ac:dyDescent="0.3">
      <c r="A16" s="9" t="s">
        <v>37</v>
      </c>
      <c r="B16" s="32" t="s">
        <v>38</v>
      </c>
      <c r="C16" s="61"/>
      <c r="D16" s="58"/>
      <c r="E16" s="58"/>
      <c r="F16" s="58"/>
      <c r="G16" s="58"/>
      <c r="H16" s="58"/>
      <c r="I16" s="58"/>
      <c r="J16" s="66">
        <f>SUM(C16:I16)*0.485</f>
        <v>0</v>
      </c>
      <c r="K16" s="67"/>
      <c r="L16" s="42" t="s">
        <v>36</v>
      </c>
      <c r="M16" s="22"/>
      <c r="N16" s="1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row>
    <row r="17" spans="1:15" ht="20.149999999999999" customHeight="1" x14ac:dyDescent="0.3">
      <c r="A17" s="9" t="s">
        <v>39</v>
      </c>
      <c r="B17" s="31" t="s">
        <v>40</v>
      </c>
      <c r="C17" s="61"/>
      <c r="D17" s="68"/>
      <c r="E17" s="68"/>
      <c r="F17" s="68"/>
      <c r="G17" s="68"/>
      <c r="H17" s="68"/>
      <c r="I17" s="68"/>
      <c r="J17" s="66">
        <f t="shared" ref="J17:J31" si="0">SUM(C17:I17)</f>
        <v>0</v>
      </c>
      <c r="K17" s="67"/>
      <c r="L17" s="42" t="s">
        <v>36</v>
      </c>
      <c r="M17" s="22"/>
      <c r="N17" s="14"/>
      <c r="O17" s="123"/>
    </row>
    <row r="18" spans="1:15" ht="20.149999999999999" customHeight="1" x14ac:dyDescent="0.3">
      <c r="A18" s="9" t="s">
        <v>41</v>
      </c>
      <c r="B18" s="31" t="s">
        <v>42</v>
      </c>
      <c r="C18" s="61"/>
      <c r="D18" s="58"/>
      <c r="E18" s="58"/>
      <c r="F18" s="58"/>
      <c r="G18" s="58"/>
      <c r="H18" s="58"/>
      <c r="I18" s="58"/>
      <c r="J18" s="66">
        <f t="shared" si="0"/>
        <v>0</v>
      </c>
      <c r="K18" s="67"/>
      <c r="L18" s="42" t="s">
        <v>36</v>
      </c>
      <c r="M18" s="22"/>
      <c r="N18" s="14"/>
      <c r="O18" s="123"/>
    </row>
    <row r="19" spans="1:15" ht="20.149999999999999" customHeight="1" x14ac:dyDescent="0.3">
      <c r="A19" s="9" t="s">
        <v>43</v>
      </c>
      <c r="B19" s="31" t="s">
        <v>44</v>
      </c>
      <c r="C19" s="61"/>
      <c r="D19" s="68"/>
      <c r="E19" s="68"/>
      <c r="F19" s="68"/>
      <c r="G19" s="68"/>
      <c r="H19" s="68"/>
      <c r="I19" s="68"/>
      <c r="J19" s="66">
        <f t="shared" si="0"/>
        <v>0</v>
      </c>
      <c r="K19" s="67"/>
      <c r="L19" s="42" t="s">
        <v>45</v>
      </c>
      <c r="M19" s="22"/>
      <c r="N19" s="14"/>
      <c r="O19" s="123"/>
    </row>
    <row r="20" spans="1:15" ht="20.149999999999999" customHeight="1" x14ac:dyDescent="0.3">
      <c r="A20" s="9" t="s">
        <v>46</v>
      </c>
      <c r="B20" s="31" t="s">
        <v>47</v>
      </c>
      <c r="C20" s="61"/>
      <c r="D20" s="58">
        <v>902000</v>
      </c>
      <c r="E20" s="58"/>
      <c r="F20" s="58"/>
      <c r="G20" s="58">
        <v>1168200</v>
      </c>
      <c r="H20" s="58"/>
      <c r="I20" s="58"/>
      <c r="J20" s="66">
        <f t="shared" si="0"/>
        <v>2070200</v>
      </c>
      <c r="K20" s="67"/>
      <c r="L20" s="42" t="s">
        <v>48</v>
      </c>
      <c r="M20" s="22"/>
      <c r="N20" s="14"/>
      <c r="O20" s="131"/>
    </row>
    <row r="21" spans="1:15" s="7" customFormat="1" ht="20.149999999999999" customHeight="1" x14ac:dyDescent="0.3">
      <c r="A21" s="9" t="s">
        <v>49</v>
      </c>
      <c r="B21" s="31" t="s">
        <v>50</v>
      </c>
      <c r="C21" s="61"/>
      <c r="D21" s="58"/>
      <c r="E21" s="58"/>
      <c r="F21" s="58"/>
      <c r="G21" s="58"/>
      <c r="H21" s="58"/>
      <c r="I21" s="58"/>
      <c r="J21" s="66">
        <f t="shared" si="0"/>
        <v>0</v>
      </c>
      <c r="K21" s="67"/>
      <c r="L21" s="42" t="s">
        <v>48</v>
      </c>
      <c r="M21" s="22"/>
      <c r="N21" s="14"/>
      <c r="O21" s="128"/>
    </row>
    <row r="22" spans="1:15" s="7" customFormat="1" ht="20.149999999999999" customHeight="1" x14ac:dyDescent="0.3">
      <c r="A22" s="9"/>
      <c r="B22" s="33" t="s">
        <v>51</v>
      </c>
      <c r="C22" s="64"/>
      <c r="D22" s="58"/>
      <c r="E22" s="58"/>
      <c r="F22" s="58"/>
      <c r="G22" s="58"/>
      <c r="H22" s="58"/>
      <c r="I22" s="58"/>
      <c r="J22" s="66">
        <f t="shared" si="0"/>
        <v>0</v>
      </c>
      <c r="K22" s="67"/>
      <c r="L22" s="42"/>
      <c r="M22" s="22"/>
      <c r="N22" s="14"/>
      <c r="O22" s="128"/>
    </row>
    <row r="23" spans="1:15" ht="20.149999999999999" customHeight="1" x14ac:dyDescent="0.3">
      <c r="A23" s="9" t="s">
        <v>52</v>
      </c>
      <c r="B23" s="31" t="s">
        <v>53</v>
      </c>
      <c r="C23" s="61"/>
      <c r="D23" s="68"/>
      <c r="E23" s="68"/>
      <c r="F23" s="68"/>
      <c r="G23" s="68"/>
      <c r="H23" s="68"/>
      <c r="I23" s="68"/>
      <c r="J23" s="66">
        <f t="shared" si="0"/>
        <v>0</v>
      </c>
      <c r="K23" s="67"/>
      <c r="L23" s="42" t="s">
        <v>36</v>
      </c>
      <c r="M23" s="22"/>
      <c r="N23" s="14"/>
      <c r="O23" s="123"/>
    </row>
    <row r="24" spans="1:15" ht="20.149999999999999" customHeight="1" x14ac:dyDescent="0.3">
      <c r="A24" s="9" t="s">
        <v>54</v>
      </c>
      <c r="B24" s="31" t="s">
        <v>55</v>
      </c>
      <c r="C24" s="61"/>
      <c r="D24" s="68"/>
      <c r="E24" s="68"/>
      <c r="F24" s="68"/>
      <c r="G24" s="68"/>
      <c r="H24" s="68"/>
      <c r="I24" s="68"/>
      <c r="J24" s="66">
        <f t="shared" si="0"/>
        <v>0</v>
      </c>
      <c r="K24" s="67"/>
      <c r="L24" s="42" t="s">
        <v>45</v>
      </c>
      <c r="M24" s="22"/>
      <c r="N24" s="14"/>
      <c r="O24" s="123"/>
    </row>
    <row r="25" spans="1:15" ht="20.149999999999999" customHeight="1" x14ac:dyDescent="0.3">
      <c r="A25" s="9" t="s">
        <v>56</v>
      </c>
      <c r="B25" s="31" t="s">
        <v>57</v>
      </c>
      <c r="C25" s="61"/>
      <c r="D25" s="68"/>
      <c r="E25" s="68"/>
      <c r="F25" s="68"/>
      <c r="G25" s="68"/>
      <c r="H25" s="68"/>
      <c r="I25" s="68"/>
      <c r="J25" s="66">
        <f t="shared" si="0"/>
        <v>0</v>
      </c>
      <c r="K25" s="67"/>
      <c r="L25" s="42" t="s">
        <v>45</v>
      </c>
      <c r="M25" s="22"/>
      <c r="N25" s="14"/>
      <c r="O25" s="123"/>
    </row>
    <row r="26" spans="1:15" ht="20.149999999999999" customHeight="1" x14ac:dyDescent="0.3">
      <c r="A26" s="9" t="s">
        <v>56</v>
      </c>
      <c r="B26" s="31" t="s">
        <v>58</v>
      </c>
      <c r="C26" s="61"/>
      <c r="D26" s="68"/>
      <c r="E26" s="68"/>
      <c r="F26" s="65"/>
      <c r="G26" s="68"/>
      <c r="H26" s="68"/>
      <c r="I26" s="58"/>
      <c r="J26" s="66">
        <f t="shared" si="0"/>
        <v>0</v>
      </c>
      <c r="K26" s="67"/>
      <c r="L26" s="42" t="s">
        <v>45</v>
      </c>
      <c r="M26" s="22"/>
      <c r="N26" s="14"/>
      <c r="O26" s="123"/>
    </row>
    <row r="27" spans="1:15" ht="20.149999999999999" customHeight="1" x14ac:dyDescent="0.3">
      <c r="A27" s="9" t="s">
        <v>59</v>
      </c>
      <c r="B27" s="31" t="s">
        <v>60</v>
      </c>
      <c r="C27" s="61"/>
      <c r="D27" s="65">
        <v>250000</v>
      </c>
      <c r="E27" s="58"/>
      <c r="F27" s="58"/>
      <c r="G27" s="58"/>
      <c r="H27" s="61"/>
      <c r="I27" s="58"/>
      <c r="J27" s="66">
        <f t="shared" si="0"/>
        <v>250000</v>
      </c>
      <c r="K27" s="67"/>
      <c r="L27" s="42" t="s">
        <v>36</v>
      </c>
      <c r="M27" s="22"/>
      <c r="N27" s="14"/>
      <c r="O27" s="123"/>
    </row>
    <row r="28" spans="1:15" ht="20.149999999999999" customHeight="1" x14ac:dyDescent="0.3">
      <c r="A28" s="9"/>
      <c r="B28" s="31" t="s">
        <v>61</v>
      </c>
      <c r="C28" s="61"/>
      <c r="D28" s="58"/>
      <c r="E28" s="65"/>
      <c r="F28" s="65"/>
      <c r="G28" s="65">
        <v>300000</v>
      </c>
      <c r="H28" s="61"/>
      <c r="I28" s="58"/>
      <c r="J28" s="66">
        <f t="shared" si="0"/>
        <v>300000</v>
      </c>
      <c r="K28" s="67"/>
      <c r="L28" s="42" t="s">
        <v>36</v>
      </c>
      <c r="M28" s="22"/>
      <c r="N28" s="14"/>
      <c r="O28" s="123"/>
    </row>
    <row r="29" spans="1:15" ht="20.149999999999999" customHeight="1" x14ac:dyDescent="0.3">
      <c r="A29" s="9" t="s">
        <v>62</v>
      </c>
      <c r="B29" s="32" t="s">
        <v>63</v>
      </c>
      <c r="C29" s="64"/>
      <c r="D29" s="65"/>
      <c r="E29" s="65"/>
      <c r="F29" s="65"/>
      <c r="G29" s="65"/>
      <c r="H29" s="65"/>
      <c r="I29" s="65"/>
      <c r="J29" s="66">
        <f t="shared" si="0"/>
        <v>0</v>
      </c>
      <c r="K29" s="67"/>
      <c r="L29" s="42"/>
      <c r="M29" s="22"/>
      <c r="N29" s="14"/>
      <c r="O29" s="123"/>
    </row>
    <row r="30" spans="1:15" ht="20.149999999999999" customHeight="1" x14ac:dyDescent="0.3">
      <c r="A30" s="9"/>
      <c r="B30" s="34" t="s">
        <v>64</v>
      </c>
      <c r="C30" s="64"/>
      <c r="D30" s="65"/>
      <c r="E30" s="65"/>
      <c r="F30" s="65"/>
      <c r="G30" s="65"/>
      <c r="H30" s="65"/>
      <c r="I30" s="65"/>
      <c r="J30" s="66">
        <f t="shared" si="0"/>
        <v>0</v>
      </c>
      <c r="K30" s="67"/>
      <c r="L30" s="42" t="s">
        <v>45</v>
      </c>
      <c r="M30" s="22"/>
      <c r="N30" s="14"/>
      <c r="O30" s="123"/>
    </row>
    <row r="31" spans="1:15" ht="20.149999999999999" customHeight="1" x14ac:dyDescent="0.3">
      <c r="A31" s="9"/>
      <c r="B31" s="35" t="s">
        <v>65</v>
      </c>
      <c r="C31" s="69"/>
      <c r="D31" s="70"/>
      <c r="E31" s="70"/>
      <c r="F31" s="70"/>
      <c r="G31" s="70"/>
      <c r="H31" s="70"/>
      <c r="I31" s="70"/>
      <c r="J31" s="71">
        <f t="shared" si="0"/>
        <v>0</v>
      </c>
      <c r="K31" s="72"/>
      <c r="L31" s="43" t="s">
        <v>45</v>
      </c>
      <c r="M31" s="106"/>
      <c r="N31" s="14"/>
      <c r="O31" s="123"/>
    </row>
    <row r="32" spans="1:15" ht="19.899999999999999" customHeight="1" thickBot="1" x14ac:dyDescent="0.35">
      <c r="A32" s="9"/>
      <c r="B32" s="36" t="s">
        <v>66</v>
      </c>
      <c r="C32" s="73">
        <f t="shared" ref="C32:I32" si="1">SUM(C17:C31)</f>
        <v>0</v>
      </c>
      <c r="D32" s="74">
        <f t="shared" si="1"/>
        <v>1152000</v>
      </c>
      <c r="E32" s="74">
        <f t="shared" si="1"/>
        <v>0</v>
      </c>
      <c r="F32" s="75">
        <f t="shared" si="1"/>
        <v>0</v>
      </c>
      <c r="G32" s="74">
        <f t="shared" si="1"/>
        <v>1468200</v>
      </c>
      <c r="H32" s="74">
        <f t="shared" si="1"/>
        <v>0</v>
      </c>
      <c r="I32" s="74">
        <f t="shared" si="1"/>
        <v>0</v>
      </c>
      <c r="J32" s="100">
        <f>SUM(J15:J31)</f>
        <v>2620200</v>
      </c>
      <c r="K32" s="74"/>
      <c r="L32" s="101"/>
      <c r="M32" s="107"/>
      <c r="N32" s="15"/>
      <c r="O32" s="123"/>
    </row>
    <row r="33" spans="1:14" ht="15" customHeight="1" x14ac:dyDescent="0.3">
      <c r="A33" s="128"/>
      <c r="B33" s="128"/>
      <c r="C33" s="76"/>
      <c r="D33" s="76"/>
      <c r="E33" s="76"/>
      <c r="F33" s="76"/>
      <c r="G33" s="76"/>
      <c r="H33" s="76"/>
      <c r="I33" s="76"/>
      <c r="J33" s="76"/>
      <c r="K33" s="76"/>
      <c r="L33" s="44"/>
      <c r="M33" s="12"/>
      <c r="N33" s="12"/>
    </row>
    <row r="34" spans="1:14" ht="17.5" x14ac:dyDescent="0.35">
      <c r="A34" s="9" t="s">
        <v>67</v>
      </c>
      <c r="B34" s="16" t="s">
        <v>68</v>
      </c>
      <c r="C34" s="77"/>
      <c r="D34" s="78"/>
      <c r="E34" s="79" t="s">
        <v>69</v>
      </c>
      <c r="F34" s="80"/>
      <c r="G34" s="132"/>
      <c r="H34" s="132"/>
      <c r="I34" s="82" t="s">
        <v>70</v>
      </c>
      <c r="J34" s="83"/>
      <c r="K34" s="84"/>
      <c r="L34" s="45"/>
      <c r="M34" s="17"/>
      <c r="N34" s="17"/>
    </row>
    <row r="35" spans="1:14" ht="10" customHeight="1" thickBot="1" x14ac:dyDescent="0.3">
      <c r="A35" s="128"/>
      <c r="B35" s="128"/>
      <c r="C35" s="132"/>
      <c r="D35" s="132"/>
      <c r="E35" s="132"/>
      <c r="F35" s="132"/>
      <c r="G35" s="132"/>
      <c r="H35" s="132"/>
      <c r="I35" s="132"/>
      <c r="J35" s="132"/>
      <c r="K35" s="132"/>
      <c r="L35" s="133"/>
      <c r="M35" s="123"/>
      <c r="N35" s="123"/>
    </row>
    <row r="36" spans="1:14" ht="36" customHeight="1" thickBot="1" x14ac:dyDescent="0.3">
      <c r="A36" s="128"/>
      <c r="B36" s="30" t="s">
        <v>71</v>
      </c>
      <c r="C36" s="158" t="s">
        <v>72</v>
      </c>
      <c r="D36" s="159"/>
      <c r="E36" s="159"/>
      <c r="F36" s="159"/>
      <c r="G36" s="159"/>
      <c r="H36" s="159"/>
      <c r="I36" s="160"/>
      <c r="J36" s="85"/>
      <c r="K36" s="163" t="s">
        <v>73</v>
      </c>
      <c r="L36" s="164"/>
      <c r="M36" s="165"/>
      <c r="N36" s="18"/>
    </row>
    <row r="37" spans="1:14" ht="31.5" customHeight="1" thickBot="1" x14ac:dyDescent="0.3">
      <c r="A37" s="128"/>
      <c r="B37" s="24" t="s">
        <v>74</v>
      </c>
      <c r="C37" s="97" t="s">
        <v>19</v>
      </c>
      <c r="D37" s="98" t="s">
        <v>75</v>
      </c>
      <c r="E37" s="98" t="s">
        <v>76</v>
      </c>
      <c r="F37" s="98"/>
      <c r="G37" s="98" t="s">
        <v>77</v>
      </c>
      <c r="H37" s="98" t="s">
        <v>78</v>
      </c>
      <c r="I37" s="99" t="s">
        <v>79</v>
      </c>
      <c r="J37" s="86"/>
      <c r="K37" s="152" t="s">
        <v>80</v>
      </c>
      <c r="L37" s="153"/>
      <c r="M37" s="21" t="s">
        <v>81</v>
      </c>
      <c r="N37" s="123"/>
    </row>
    <row r="38" spans="1:14" ht="20.149999999999999" customHeight="1" x14ac:dyDescent="0.3">
      <c r="A38" s="128"/>
      <c r="B38" s="19"/>
      <c r="C38" s="87" t="s">
        <v>36</v>
      </c>
      <c r="D38" s="134">
        <f>J15+J16+J17+J18+J23+J27+J28</f>
        <v>550000</v>
      </c>
      <c r="E38" s="88"/>
      <c r="F38" s="135"/>
      <c r="G38" s="134"/>
      <c r="H38" s="134"/>
      <c r="I38" s="136"/>
      <c r="J38" s="137"/>
      <c r="K38" s="89"/>
      <c r="L38" s="26"/>
      <c r="M38" s="27"/>
      <c r="N38" s="123"/>
    </row>
    <row r="39" spans="1:14" ht="20.149999999999999" customHeight="1" thickBot="1" x14ac:dyDescent="0.35">
      <c r="A39" s="128"/>
      <c r="B39" s="19"/>
      <c r="C39" s="90" t="s">
        <v>48</v>
      </c>
      <c r="D39" s="138">
        <f>J20+J21</f>
        <v>2070200</v>
      </c>
      <c r="E39" s="91"/>
      <c r="F39" s="139"/>
      <c r="G39" s="138"/>
      <c r="H39" s="138"/>
      <c r="I39" s="140"/>
      <c r="J39" s="137"/>
      <c r="K39" s="92"/>
      <c r="L39" s="28"/>
      <c r="M39" s="29"/>
      <c r="N39" s="123"/>
    </row>
    <row r="40" spans="1:14" ht="20.149999999999999" customHeight="1" x14ac:dyDescent="0.3">
      <c r="A40" s="128"/>
      <c r="B40" s="25" t="s">
        <v>82</v>
      </c>
      <c r="C40" s="90" t="s">
        <v>45</v>
      </c>
      <c r="D40" s="138">
        <f>J19+J24+J25+J30+J31</f>
        <v>0</v>
      </c>
      <c r="E40" s="93"/>
      <c r="F40" s="139"/>
      <c r="G40" s="138"/>
      <c r="H40" s="138"/>
      <c r="I40" s="140"/>
      <c r="J40" s="137"/>
      <c r="K40" s="92"/>
      <c r="L40" s="28"/>
      <c r="M40" s="29"/>
      <c r="N40" s="123"/>
    </row>
    <row r="41" spans="1:14" ht="20.149999999999999" customHeight="1" x14ac:dyDescent="0.25">
      <c r="A41" s="128"/>
      <c r="B41" s="20"/>
      <c r="C41" s="141"/>
      <c r="D41" s="142"/>
      <c r="E41" s="94"/>
      <c r="F41" s="143"/>
      <c r="G41" s="142"/>
      <c r="H41" s="142"/>
      <c r="I41" s="144"/>
      <c r="J41" s="137"/>
      <c r="K41" s="92"/>
      <c r="L41" s="28"/>
      <c r="M41" s="29"/>
      <c r="N41" s="123"/>
    </row>
    <row r="42" spans="1:14" ht="20.149999999999999" customHeight="1" thickBot="1" x14ac:dyDescent="0.35">
      <c r="A42" s="128"/>
      <c r="B42" s="23"/>
      <c r="C42" s="95" t="s">
        <v>83</v>
      </c>
      <c r="D42" s="145">
        <f>D40+D39+D38</f>
        <v>2620200</v>
      </c>
      <c r="E42" s="96">
        <f>D42</f>
        <v>2620200</v>
      </c>
      <c r="F42" s="146"/>
      <c r="G42" s="146"/>
      <c r="H42" s="145">
        <f>IF(G42&lt;E42,E42-G42,0)</f>
        <v>2620200</v>
      </c>
      <c r="I42" s="147">
        <f>IF(G42&gt;E42,G42-E42,0)</f>
        <v>0</v>
      </c>
      <c r="J42" s="137"/>
      <c r="K42" s="102"/>
      <c r="L42" s="103"/>
      <c r="M42" s="104"/>
      <c r="N42" s="123"/>
    </row>
    <row r="43" spans="1:14" x14ac:dyDescent="0.25">
      <c r="A43" s="128"/>
      <c r="B43" s="114" t="s">
        <v>84</v>
      </c>
      <c r="C43" s="132"/>
      <c r="D43" s="132"/>
      <c r="E43" s="132"/>
      <c r="F43" s="132"/>
      <c r="G43" s="132"/>
      <c r="H43" s="132"/>
      <c r="I43" s="148"/>
      <c r="J43" s="148"/>
      <c r="K43" s="132"/>
      <c r="L43" s="133"/>
      <c r="M43" s="123"/>
      <c r="N43" s="123"/>
    </row>
  </sheetData>
  <sheetProtection formatCells="0"/>
  <mergeCells count="11">
    <mergeCell ref="K37:L37"/>
    <mergeCell ref="A1:A4"/>
    <mergeCell ref="N7:N8"/>
    <mergeCell ref="B5:D5"/>
    <mergeCell ref="C36:I36"/>
    <mergeCell ref="B1:M1"/>
    <mergeCell ref="B2:M2"/>
    <mergeCell ref="K36:M36"/>
    <mergeCell ref="E5:F5"/>
    <mergeCell ref="H5:J5"/>
    <mergeCell ref="B3:B4"/>
  </mergeCells>
  <phoneticPr fontId="0" type="noConversion"/>
  <printOptions horizontalCentered="1"/>
  <pageMargins left="0" right="0" top="0" bottom="0" header="0" footer="0"/>
  <pageSetup paperSize="9" scale="65"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43"/>
  <sheetViews>
    <sheetView showGridLines="0" tabSelected="1" topLeftCell="A16" zoomScale="44" zoomScaleNormal="44" workbookViewId="0">
      <selection activeCell="D40" sqref="D40"/>
    </sheetView>
  </sheetViews>
  <sheetFormatPr defaultColWidth="9.1796875" defaultRowHeight="12.5" x14ac:dyDescent="0.25"/>
  <cols>
    <col min="1" max="1" width="14.453125" style="2" customWidth="1"/>
    <col min="2" max="2" width="33.26953125" style="2" customWidth="1"/>
    <col min="3" max="17" width="15.7265625" style="81" customWidth="1"/>
    <col min="18" max="18" width="23.453125" style="81" customWidth="1"/>
    <col min="19" max="19" width="14.1796875" style="46" bestFit="1" customWidth="1"/>
    <col min="20" max="20" width="30.1796875" style="2" customWidth="1"/>
    <col min="21" max="21" width="10.453125" style="2" customWidth="1"/>
    <col min="22" max="22" width="10.26953125" style="2" bestFit="1" customWidth="1"/>
    <col min="23" max="16384" width="9.1796875" style="2"/>
  </cols>
  <sheetData>
    <row r="1" spans="1:49" ht="22.5" x14ac:dyDescent="0.25">
      <c r="A1" s="154" t="s">
        <v>0</v>
      </c>
      <c r="B1" s="161" t="s">
        <v>1</v>
      </c>
      <c r="C1" s="161"/>
      <c r="D1" s="161"/>
      <c r="E1" s="161"/>
      <c r="F1" s="161"/>
      <c r="G1" s="161"/>
      <c r="H1" s="161"/>
      <c r="I1" s="161"/>
      <c r="J1" s="161"/>
      <c r="K1" s="161"/>
      <c r="L1" s="161"/>
      <c r="M1" s="161"/>
      <c r="N1" s="161"/>
      <c r="O1" s="161"/>
      <c r="P1" s="161"/>
      <c r="Q1" s="161"/>
      <c r="R1" s="161"/>
      <c r="S1" s="161"/>
      <c r="T1" s="161"/>
      <c r="U1" s="1"/>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row>
    <row r="2" spans="1:49" ht="18.75" customHeight="1" x14ac:dyDescent="0.25">
      <c r="A2" s="154"/>
      <c r="B2" s="162" t="s">
        <v>2</v>
      </c>
      <c r="C2" s="162"/>
      <c r="D2" s="162"/>
      <c r="E2" s="162"/>
      <c r="F2" s="162"/>
      <c r="G2" s="162"/>
      <c r="H2" s="162"/>
      <c r="I2" s="162"/>
      <c r="J2" s="162"/>
      <c r="K2" s="162"/>
      <c r="L2" s="162"/>
      <c r="M2" s="162"/>
      <c r="N2" s="162"/>
      <c r="O2" s="162"/>
      <c r="P2" s="162"/>
      <c r="Q2" s="162"/>
      <c r="R2" s="162"/>
      <c r="S2" s="162"/>
      <c r="T2" s="162"/>
      <c r="U2" s="3"/>
      <c r="V2" s="123"/>
      <c r="W2" s="123"/>
      <c r="X2" s="123"/>
      <c r="Y2" s="123"/>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row>
    <row r="3" spans="1:49" ht="15.65" customHeight="1" x14ac:dyDescent="0.25">
      <c r="A3" s="154"/>
      <c r="B3" s="167" t="s">
        <v>3</v>
      </c>
      <c r="C3" s="124"/>
      <c r="D3" s="124"/>
      <c r="E3" s="124"/>
      <c r="F3" s="124"/>
      <c r="G3" s="124"/>
      <c r="H3" s="124"/>
      <c r="I3" s="124"/>
      <c r="J3" s="124"/>
      <c r="K3" s="124"/>
      <c r="L3" s="124"/>
      <c r="M3" s="124"/>
      <c r="N3" s="124"/>
      <c r="O3" s="124"/>
      <c r="P3" s="124"/>
      <c r="Q3" s="124"/>
      <c r="R3" s="124"/>
      <c r="S3" s="125"/>
      <c r="T3" s="125"/>
      <c r="U3" s="126"/>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row>
    <row r="4" spans="1:49" ht="15.65" customHeight="1" x14ac:dyDescent="0.25">
      <c r="A4" s="154"/>
      <c r="B4" s="167"/>
      <c r="C4" s="127"/>
      <c r="D4" s="127"/>
      <c r="E4" s="127"/>
      <c r="F4" s="127"/>
      <c r="G4" s="127"/>
      <c r="H4" s="127"/>
      <c r="I4" s="127"/>
      <c r="J4" s="127"/>
      <c r="K4" s="127"/>
      <c r="L4" s="127"/>
      <c r="M4" s="127"/>
      <c r="N4" s="127"/>
      <c r="O4" s="127"/>
      <c r="P4" s="127"/>
      <c r="Q4" s="127"/>
      <c r="R4" s="127"/>
      <c r="S4" s="126"/>
      <c r="T4" s="126"/>
      <c r="U4" s="126"/>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row>
    <row r="5" spans="1:49" ht="17.25" customHeight="1" x14ac:dyDescent="0.4">
      <c r="A5" s="4" t="s">
        <v>4</v>
      </c>
      <c r="B5" s="157" t="s">
        <v>89</v>
      </c>
      <c r="C5" s="157"/>
      <c r="D5" s="157"/>
      <c r="E5" s="157"/>
      <c r="F5" s="157"/>
      <c r="G5" s="157"/>
      <c r="H5" s="157"/>
      <c r="I5" s="157"/>
      <c r="J5" s="157"/>
      <c r="K5" s="157"/>
      <c r="L5" s="166" t="s">
        <v>6</v>
      </c>
      <c r="M5" s="166"/>
      <c r="N5" s="119"/>
      <c r="O5" s="166" t="s">
        <v>8</v>
      </c>
      <c r="P5" s="166"/>
      <c r="Q5" s="166"/>
      <c r="R5" s="115" t="s">
        <v>85</v>
      </c>
      <c r="S5" s="37"/>
      <c r="T5" s="5"/>
      <c r="U5" s="6"/>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row>
    <row r="6" spans="1:49" ht="4.5" customHeight="1" thickBot="1" x14ac:dyDescent="0.4">
      <c r="A6" s="128"/>
      <c r="B6" s="8"/>
      <c r="C6" s="47"/>
      <c r="D6" s="47"/>
      <c r="E6" s="47"/>
      <c r="F6" s="48"/>
      <c r="G6" s="49"/>
      <c r="H6" s="47"/>
      <c r="I6" s="50"/>
      <c r="J6" s="47"/>
      <c r="K6" s="47"/>
      <c r="L6" s="47"/>
      <c r="M6" s="48"/>
      <c r="N6" s="49"/>
      <c r="O6" s="47"/>
      <c r="P6" s="50"/>
      <c r="Q6" s="50"/>
      <c r="R6" s="51"/>
      <c r="S6" s="38"/>
      <c r="T6" s="6"/>
      <c r="U6" s="6"/>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row>
    <row r="7" spans="1:49" s="113" customFormat="1" ht="33.5" thickBot="1" x14ac:dyDescent="0.3">
      <c r="A7" s="129"/>
      <c r="B7" s="109"/>
      <c r="C7" s="52" t="s">
        <v>10</v>
      </c>
      <c r="D7" s="53" t="s">
        <v>11</v>
      </c>
      <c r="E7" s="53" t="s">
        <v>12</v>
      </c>
      <c r="F7" s="53" t="s">
        <v>13</v>
      </c>
      <c r="G7" s="53" t="s">
        <v>14</v>
      </c>
      <c r="H7" s="53" t="s">
        <v>15</v>
      </c>
      <c r="I7" s="53" t="s">
        <v>16</v>
      </c>
      <c r="J7" s="52" t="s">
        <v>10</v>
      </c>
      <c r="K7" s="53" t="s">
        <v>11</v>
      </c>
      <c r="L7" s="53" t="s">
        <v>12</v>
      </c>
      <c r="M7" s="53" t="s">
        <v>13</v>
      </c>
      <c r="N7" s="53" t="s">
        <v>14</v>
      </c>
      <c r="O7" s="53" t="s">
        <v>15</v>
      </c>
      <c r="P7" s="53" t="s">
        <v>16</v>
      </c>
      <c r="Q7" s="110" t="s">
        <v>17</v>
      </c>
      <c r="R7" s="111" t="s">
        <v>18</v>
      </c>
      <c r="S7" s="112" t="s">
        <v>19</v>
      </c>
      <c r="T7" s="108" t="s">
        <v>20</v>
      </c>
      <c r="U7" s="155"/>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row>
    <row r="8" spans="1:49" ht="20.149999999999999" customHeight="1" x14ac:dyDescent="0.3">
      <c r="A8" s="128"/>
      <c r="B8" s="31" t="s">
        <v>21</v>
      </c>
      <c r="C8" s="54"/>
      <c r="D8" s="118"/>
      <c r="E8" s="118"/>
      <c r="F8" s="65"/>
      <c r="G8" s="118"/>
      <c r="H8" s="54"/>
      <c r="I8" s="54"/>
      <c r="J8" s="54"/>
      <c r="K8" s="118"/>
      <c r="L8" s="118"/>
      <c r="M8" s="65"/>
      <c r="N8" s="118"/>
      <c r="O8" s="54"/>
      <c r="P8" s="54"/>
      <c r="Q8" s="55"/>
      <c r="R8" s="56"/>
      <c r="S8" s="39"/>
      <c r="T8" s="105"/>
      <c r="U8" s="156"/>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row>
    <row r="9" spans="1:49" ht="20.149999999999999" customHeight="1" x14ac:dyDescent="0.3">
      <c r="A9" s="9" t="s">
        <v>22</v>
      </c>
      <c r="B9" s="31" t="s">
        <v>23</v>
      </c>
      <c r="C9" s="58"/>
      <c r="D9" s="58"/>
      <c r="E9" s="57"/>
      <c r="F9" s="65"/>
      <c r="G9" s="58"/>
      <c r="H9" s="58"/>
      <c r="I9" s="58"/>
      <c r="J9" s="58"/>
      <c r="K9" s="58"/>
      <c r="L9" s="57"/>
      <c r="M9" s="65"/>
      <c r="N9" s="58"/>
      <c r="O9" s="58"/>
      <c r="P9" s="58"/>
      <c r="Q9" s="59"/>
      <c r="R9" s="60"/>
      <c r="S9" s="40"/>
      <c r="T9" s="22"/>
      <c r="U9" s="10"/>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row>
    <row r="10" spans="1:49" ht="20.149999999999999" customHeight="1" x14ac:dyDescent="0.3">
      <c r="A10" s="11" t="s">
        <v>26</v>
      </c>
      <c r="B10" s="31" t="s">
        <v>27</v>
      </c>
      <c r="C10" s="116"/>
      <c r="D10" s="116"/>
      <c r="E10" s="116"/>
      <c r="F10" s="65"/>
      <c r="G10" s="116"/>
      <c r="H10" s="116"/>
      <c r="I10" s="116"/>
      <c r="J10" s="116"/>
      <c r="K10" s="116"/>
      <c r="L10" s="116"/>
      <c r="M10" s="65"/>
      <c r="N10" s="116"/>
      <c r="O10" s="116"/>
      <c r="P10" s="116"/>
      <c r="Q10" s="62"/>
      <c r="R10" s="63"/>
      <c r="S10" s="41"/>
      <c r="T10" s="22"/>
      <c r="U10" s="12"/>
      <c r="V10" s="123"/>
      <c r="W10" s="123"/>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row>
    <row r="11" spans="1:49" ht="20.149999999999999" customHeight="1" x14ac:dyDescent="0.3">
      <c r="A11" s="11" t="s">
        <v>26</v>
      </c>
      <c r="B11" s="31" t="s">
        <v>30</v>
      </c>
      <c r="C11" s="116"/>
      <c r="D11" s="116"/>
      <c r="E11" s="116"/>
      <c r="F11" s="65"/>
      <c r="G11" s="116"/>
      <c r="H11" s="116"/>
      <c r="I11" s="116"/>
      <c r="J11" s="116"/>
      <c r="K11" s="116"/>
      <c r="L11" s="116"/>
      <c r="M11" s="65"/>
      <c r="N11" s="116"/>
      <c r="O11" s="116"/>
      <c r="P11" s="116"/>
      <c r="Q11" s="62"/>
      <c r="R11" s="63"/>
      <c r="S11" s="41"/>
      <c r="T11" s="22"/>
      <c r="U11" s="12"/>
      <c r="V11" s="123"/>
      <c r="W11" s="123"/>
      <c r="X11" s="123"/>
      <c r="Y11" s="123"/>
      <c r="Z11" s="123"/>
      <c r="AA11" s="123"/>
      <c r="AB11" s="123"/>
      <c r="AC11" s="123"/>
      <c r="AD11" s="123"/>
      <c r="AE11" s="123"/>
      <c r="AF11" s="123"/>
      <c r="AG11" s="123"/>
      <c r="AH11" s="123"/>
      <c r="AI11" s="123"/>
      <c r="AJ11" s="123"/>
      <c r="AK11" s="123"/>
      <c r="AL11" s="123"/>
      <c r="AM11" s="123"/>
      <c r="AN11" s="123"/>
      <c r="AO11" s="123"/>
      <c r="AP11" s="123"/>
      <c r="AQ11" s="123"/>
      <c r="AR11" s="123"/>
      <c r="AS11" s="123"/>
      <c r="AT11" s="123"/>
      <c r="AU11" s="123"/>
      <c r="AV11" s="123"/>
      <c r="AW11" s="123"/>
    </row>
    <row r="12" spans="1:49" ht="20.149999999999999" customHeight="1" x14ac:dyDescent="0.3">
      <c r="A12" s="9"/>
      <c r="B12" s="31" t="s">
        <v>33</v>
      </c>
      <c r="C12" s="58"/>
      <c r="D12" s="58"/>
      <c r="E12" s="58"/>
      <c r="F12" s="65"/>
      <c r="G12" s="58"/>
      <c r="H12" s="58"/>
      <c r="I12" s="58"/>
      <c r="J12" s="58"/>
      <c r="K12" s="58"/>
      <c r="L12" s="58"/>
      <c r="M12" s="65"/>
      <c r="N12" s="58"/>
      <c r="O12" s="58"/>
      <c r="P12" s="58"/>
      <c r="Q12" s="62"/>
      <c r="R12" s="63"/>
      <c r="S12" s="41"/>
      <c r="T12" s="22"/>
      <c r="U12" s="12"/>
      <c r="V12" s="123"/>
      <c r="W12" s="123"/>
      <c r="X12" s="123"/>
      <c r="Y12" s="123"/>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row>
    <row r="13" spans="1:49" ht="20.149999999999999" customHeight="1" x14ac:dyDescent="0.3">
      <c r="A13" s="9"/>
      <c r="B13" s="31" t="s">
        <v>27</v>
      </c>
      <c r="C13" s="64"/>
      <c r="D13" s="65"/>
      <c r="E13" s="65"/>
      <c r="F13" s="65"/>
      <c r="G13" s="65"/>
      <c r="H13" s="65"/>
      <c r="I13" s="65"/>
      <c r="J13" s="64"/>
      <c r="K13" s="65"/>
      <c r="L13" s="65"/>
      <c r="M13" s="65"/>
      <c r="N13" s="65"/>
      <c r="O13" s="65"/>
      <c r="P13" s="65"/>
      <c r="Q13" s="62"/>
      <c r="R13" s="63"/>
      <c r="S13" s="41"/>
      <c r="T13" s="22"/>
      <c r="U13" s="12"/>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row>
    <row r="14" spans="1:49" ht="20.149999999999999" customHeight="1" x14ac:dyDescent="0.3">
      <c r="A14" s="9"/>
      <c r="B14" s="31" t="s">
        <v>30</v>
      </c>
      <c r="C14" s="64"/>
      <c r="D14" s="65"/>
      <c r="E14" s="65"/>
      <c r="F14" s="65"/>
      <c r="G14" s="65"/>
      <c r="H14" s="65"/>
      <c r="I14" s="65"/>
      <c r="J14" s="64"/>
      <c r="K14" s="65"/>
      <c r="L14" s="65"/>
      <c r="M14" s="65"/>
      <c r="N14" s="65"/>
      <c r="O14" s="65"/>
      <c r="P14" s="65"/>
      <c r="Q14" s="62"/>
      <c r="R14" s="63"/>
      <c r="S14" s="41"/>
      <c r="T14" s="22"/>
      <c r="U14" s="12"/>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row>
    <row r="15" spans="1:49" ht="20.149999999999999" customHeight="1" x14ac:dyDescent="0.3">
      <c r="A15" s="9" t="s">
        <v>34</v>
      </c>
      <c r="B15" s="32" t="s">
        <v>35</v>
      </c>
      <c r="C15" s="61"/>
      <c r="D15" s="58"/>
      <c r="E15" s="58"/>
      <c r="F15" s="58"/>
      <c r="G15" s="58"/>
      <c r="H15" s="58"/>
      <c r="I15" s="58"/>
      <c r="J15" s="61"/>
      <c r="K15" s="58"/>
      <c r="L15" s="58"/>
      <c r="M15" s="58"/>
      <c r="N15" s="58"/>
      <c r="O15" s="58"/>
      <c r="P15" s="58"/>
      <c r="Q15" s="66">
        <f>SUM(C15:P15)</f>
        <v>0</v>
      </c>
      <c r="R15" s="67"/>
      <c r="S15" s="42"/>
      <c r="T15" s="22"/>
      <c r="U15" s="13"/>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row>
    <row r="16" spans="1:49" ht="25.5" customHeight="1" x14ac:dyDescent="0.3">
      <c r="A16" s="9" t="s">
        <v>37</v>
      </c>
      <c r="B16" s="32" t="s">
        <v>38</v>
      </c>
      <c r="C16" s="61"/>
      <c r="D16" s="58"/>
      <c r="E16" s="58"/>
      <c r="F16" s="58"/>
      <c r="G16" s="58"/>
      <c r="H16" s="58"/>
      <c r="I16" s="58"/>
      <c r="J16" s="61"/>
      <c r="K16" s="58"/>
      <c r="L16" s="58"/>
      <c r="M16" s="58"/>
      <c r="N16" s="58"/>
      <c r="O16" s="58"/>
      <c r="P16" s="58"/>
      <c r="Q16" s="66">
        <f>SUM(C16:P16)*0.485</f>
        <v>0</v>
      </c>
      <c r="R16" s="67"/>
      <c r="S16" s="42"/>
      <c r="T16" s="22"/>
      <c r="U16" s="1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row>
    <row r="17" spans="1:22" ht="20.149999999999999" customHeight="1" x14ac:dyDescent="0.3">
      <c r="A17" s="9" t="s">
        <v>39</v>
      </c>
      <c r="B17" s="31" t="s">
        <v>40</v>
      </c>
      <c r="C17" s="61"/>
      <c r="D17" s="68"/>
      <c r="E17" s="68"/>
      <c r="F17" s="68"/>
      <c r="G17" s="68"/>
      <c r="H17" s="68"/>
      <c r="I17" s="68"/>
      <c r="J17" s="61"/>
      <c r="K17" s="68"/>
      <c r="L17" s="68"/>
      <c r="M17" s="68"/>
      <c r="N17" s="68"/>
      <c r="O17" s="68"/>
      <c r="P17" s="68"/>
      <c r="Q17" s="66">
        <f t="shared" ref="Q17:Q31" si="0">SUM(C17:P17)</f>
        <v>0</v>
      </c>
      <c r="R17" s="67"/>
      <c r="S17" s="42"/>
      <c r="T17" s="22"/>
      <c r="U17" s="14"/>
      <c r="V17" s="123"/>
    </row>
    <row r="18" spans="1:22" ht="20.149999999999999" customHeight="1" x14ac:dyDescent="0.3">
      <c r="A18" s="9" t="s">
        <v>41</v>
      </c>
      <c r="B18" s="31" t="s">
        <v>42</v>
      </c>
      <c r="C18" s="61"/>
      <c r="D18" s="58"/>
      <c r="E18" s="58"/>
      <c r="F18" s="58"/>
      <c r="G18" s="58"/>
      <c r="H18" s="58"/>
      <c r="I18" s="58"/>
      <c r="J18" s="61"/>
      <c r="K18" s="58"/>
      <c r="L18" s="58"/>
      <c r="M18" s="58"/>
      <c r="N18" s="58"/>
      <c r="O18" s="58"/>
      <c r="P18" s="58"/>
      <c r="Q18" s="66">
        <f t="shared" si="0"/>
        <v>0</v>
      </c>
      <c r="R18" s="67"/>
      <c r="S18" s="42"/>
      <c r="T18" s="22"/>
      <c r="U18" s="14"/>
      <c r="V18" s="123"/>
    </row>
    <row r="19" spans="1:22" ht="20.149999999999999" customHeight="1" x14ac:dyDescent="0.3">
      <c r="A19" s="9" t="s">
        <v>43</v>
      </c>
      <c r="B19" s="31" t="s">
        <v>44</v>
      </c>
      <c r="C19" s="61"/>
      <c r="D19" s="68"/>
      <c r="E19" s="68"/>
      <c r="F19" s="68"/>
      <c r="G19" s="68"/>
      <c r="H19" s="68"/>
      <c r="I19" s="68"/>
      <c r="J19" s="61"/>
      <c r="K19" s="68"/>
      <c r="L19" s="68"/>
      <c r="M19" s="68"/>
      <c r="N19" s="68"/>
      <c r="O19" s="68"/>
      <c r="P19" s="68"/>
      <c r="Q19" s="66">
        <f t="shared" si="0"/>
        <v>0</v>
      </c>
      <c r="R19" s="67"/>
      <c r="S19" s="42"/>
      <c r="T19" s="22"/>
      <c r="U19" s="14"/>
      <c r="V19" s="123"/>
    </row>
    <row r="20" spans="1:22" ht="20.149999999999999" customHeight="1" x14ac:dyDescent="0.3">
      <c r="A20" s="9" t="s">
        <v>46</v>
      </c>
      <c r="B20" s="31" t="s">
        <v>47</v>
      </c>
      <c r="C20" s="61"/>
      <c r="D20" s="58"/>
      <c r="E20" s="58"/>
      <c r="F20" s="58"/>
      <c r="G20" s="58"/>
      <c r="H20" s="58"/>
      <c r="I20" s="58"/>
      <c r="J20" s="61"/>
      <c r="K20" s="58"/>
      <c r="L20" s="58"/>
      <c r="M20" s="58"/>
      <c r="N20" s="58"/>
      <c r="O20" s="58"/>
      <c r="P20" s="58"/>
      <c r="Q20" s="66">
        <f t="shared" si="0"/>
        <v>0</v>
      </c>
      <c r="R20" s="67"/>
      <c r="S20" s="121" t="s">
        <v>86</v>
      </c>
      <c r="T20" s="22"/>
      <c r="U20" s="14"/>
      <c r="V20" s="131"/>
    </row>
    <row r="21" spans="1:22" s="7" customFormat="1" ht="20.149999999999999" customHeight="1" x14ac:dyDescent="0.3">
      <c r="A21" s="9" t="s">
        <v>49</v>
      </c>
      <c r="B21" s="31" t="s">
        <v>50</v>
      </c>
      <c r="C21" s="61"/>
      <c r="D21" s="58"/>
      <c r="E21" s="58"/>
      <c r="F21" s="58"/>
      <c r="G21" s="58"/>
      <c r="H21" s="58"/>
      <c r="I21" s="58"/>
      <c r="J21" s="61"/>
      <c r="K21" s="58"/>
      <c r="L21" s="58"/>
      <c r="M21" s="58"/>
      <c r="N21" s="58"/>
      <c r="O21" s="58"/>
      <c r="P21" s="58"/>
      <c r="Q21" s="66">
        <f t="shared" si="0"/>
        <v>0</v>
      </c>
      <c r="R21" s="67"/>
      <c r="S21" s="42"/>
      <c r="T21" s="22"/>
      <c r="U21" s="14"/>
      <c r="V21" s="128"/>
    </row>
    <row r="22" spans="1:22" s="7" customFormat="1" ht="20.149999999999999" customHeight="1" x14ac:dyDescent="0.3">
      <c r="A22" s="9"/>
      <c r="B22" s="33" t="s">
        <v>51</v>
      </c>
      <c r="C22" s="64"/>
      <c r="D22" s="58"/>
      <c r="E22" s="58"/>
      <c r="F22" s="58"/>
      <c r="G22" s="58"/>
      <c r="H22" s="58"/>
      <c r="I22" s="58"/>
      <c r="J22" s="64"/>
      <c r="K22" s="58"/>
      <c r="L22" s="58"/>
      <c r="M22" s="58"/>
      <c r="N22" s="58"/>
      <c r="O22" s="58"/>
      <c r="P22" s="58"/>
      <c r="Q22" s="66">
        <f t="shared" si="0"/>
        <v>0</v>
      </c>
      <c r="R22" s="67"/>
      <c r="S22" s="42"/>
      <c r="T22" s="22"/>
      <c r="U22" s="14"/>
      <c r="V22" s="128"/>
    </row>
    <row r="23" spans="1:22" ht="20.149999999999999" customHeight="1" x14ac:dyDescent="0.3">
      <c r="A23" s="9" t="s">
        <v>52</v>
      </c>
      <c r="B23" s="31" t="s">
        <v>53</v>
      </c>
      <c r="C23" s="61"/>
      <c r="D23" s="68"/>
      <c r="E23" s="68"/>
      <c r="F23" s="68"/>
      <c r="G23" s="68"/>
      <c r="H23" s="68"/>
      <c r="I23" s="68"/>
      <c r="J23" s="61"/>
      <c r="K23" s="68"/>
      <c r="L23" s="68"/>
      <c r="M23" s="68"/>
      <c r="N23" s="68"/>
      <c r="O23" s="68"/>
      <c r="P23" s="68"/>
      <c r="Q23" s="66">
        <f t="shared" si="0"/>
        <v>0</v>
      </c>
      <c r="R23" s="67"/>
      <c r="S23" s="42"/>
      <c r="T23" s="22"/>
      <c r="U23" s="14"/>
      <c r="V23" s="123"/>
    </row>
    <row r="24" spans="1:22" ht="20.149999999999999" customHeight="1" x14ac:dyDescent="0.3">
      <c r="A24" s="9" t="s">
        <v>54</v>
      </c>
      <c r="B24" s="31" t="s">
        <v>55</v>
      </c>
      <c r="C24" s="61"/>
      <c r="D24" s="68"/>
      <c r="E24" s="68"/>
      <c r="F24" s="68"/>
      <c r="G24" s="68"/>
      <c r="H24" s="68"/>
      <c r="I24" s="68"/>
      <c r="J24" s="61"/>
      <c r="K24" s="68"/>
      <c r="L24" s="68"/>
      <c r="M24" s="68"/>
      <c r="N24" s="68"/>
      <c r="O24" s="68"/>
      <c r="P24" s="68"/>
      <c r="Q24" s="66">
        <f t="shared" si="0"/>
        <v>0</v>
      </c>
      <c r="R24" s="67"/>
      <c r="S24" s="42"/>
      <c r="T24" s="22"/>
      <c r="U24" s="14"/>
      <c r="V24" s="123"/>
    </row>
    <row r="25" spans="1:22" ht="20.149999999999999" customHeight="1" x14ac:dyDescent="0.3">
      <c r="A25" s="9" t="s">
        <v>56</v>
      </c>
      <c r="B25" s="31" t="s">
        <v>57</v>
      </c>
      <c r="C25" s="61"/>
      <c r="D25" s="68"/>
      <c r="E25" s="68"/>
      <c r="F25" s="68"/>
      <c r="G25" s="68"/>
      <c r="H25" s="68"/>
      <c r="I25" s="68"/>
      <c r="J25" s="61"/>
      <c r="K25" s="68"/>
      <c r="L25" s="68"/>
      <c r="M25" s="68"/>
      <c r="N25" s="68"/>
      <c r="O25" s="68"/>
      <c r="P25" s="68"/>
      <c r="Q25" s="66">
        <f t="shared" si="0"/>
        <v>0</v>
      </c>
      <c r="R25" s="67"/>
      <c r="S25" s="42"/>
      <c r="T25" s="22"/>
      <c r="U25" s="14"/>
      <c r="V25" s="123"/>
    </row>
    <row r="26" spans="1:22" ht="20.149999999999999" customHeight="1" x14ac:dyDescent="0.3">
      <c r="A26" s="9" t="s">
        <v>56</v>
      </c>
      <c r="B26" s="31" t="s">
        <v>58</v>
      </c>
      <c r="C26" s="61"/>
      <c r="D26" s="68"/>
      <c r="E26" s="68"/>
      <c r="F26" s="65"/>
      <c r="G26" s="68"/>
      <c r="H26" s="68"/>
      <c r="I26" s="58"/>
      <c r="J26" s="61"/>
      <c r="K26" s="68"/>
      <c r="L26" s="68"/>
      <c r="M26" s="65"/>
      <c r="N26" s="68"/>
      <c r="O26" s="68"/>
      <c r="P26" s="58"/>
      <c r="Q26" s="66">
        <f t="shared" si="0"/>
        <v>0</v>
      </c>
      <c r="R26" s="67"/>
      <c r="S26" s="42"/>
      <c r="T26" s="22"/>
      <c r="U26" s="14"/>
      <c r="V26" s="123"/>
    </row>
    <row r="27" spans="1:22" ht="20.149999999999999" customHeight="1" x14ac:dyDescent="0.3">
      <c r="A27" s="9" t="s">
        <v>59</v>
      </c>
      <c r="B27" s="31" t="s">
        <v>60</v>
      </c>
      <c r="C27" s="61"/>
      <c r="D27" s="58"/>
      <c r="E27" s="58"/>
      <c r="F27" s="132"/>
      <c r="G27" s="68"/>
      <c r="H27" s="61"/>
      <c r="I27" s="58"/>
      <c r="J27" s="61"/>
      <c r="K27" s="58"/>
      <c r="L27" s="58"/>
      <c r="M27" s="132"/>
      <c r="N27" s="68"/>
      <c r="O27" s="61"/>
      <c r="P27" s="58"/>
      <c r="Q27" s="66">
        <f t="shared" si="0"/>
        <v>0</v>
      </c>
      <c r="R27" s="67"/>
      <c r="S27" s="120">
        <v>12970356</v>
      </c>
      <c r="T27" s="22"/>
      <c r="U27" s="14"/>
      <c r="V27" s="123"/>
    </row>
    <row r="28" spans="1:22" ht="20.149999999999999" customHeight="1" x14ac:dyDescent="0.3">
      <c r="A28" s="9"/>
      <c r="B28" s="31" t="s">
        <v>87</v>
      </c>
      <c r="C28" s="61"/>
      <c r="D28" s="58"/>
      <c r="E28" s="65"/>
      <c r="F28" s="65"/>
      <c r="G28" s="61"/>
      <c r="H28" s="61"/>
      <c r="I28" s="58"/>
      <c r="J28" s="61"/>
      <c r="K28" s="58"/>
      <c r="L28" s="65"/>
      <c r="M28" s="65"/>
      <c r="N28" s="61"/>
      <c r="O28" s="61"/>
      <c r="P28" s="58"/>
      <c r="Q28" s="66">
        <f t="shared" si="0"/>
        <v>0</v>
      </c>
      <c r="R28" s="67"/>
      <c r="S28" s="42"/>
      <c r="T28" s="22"/>
      <c r="U28" s="14"/>
      <c r="V28" s="123"/>
    </row>
    <row r="29" spans="1:22" ht="20.149999999999999" customHeight="1" x14ac:dyDescent="0.3">
      <c r="A29" s="9" t="s">
        <v>62</v>
      </c>
      <c r="B29" s="32" t="s">
        <v>63</v>
      </c>
      <c r="C29" s="64"/>
      <c r="D29" s="65"/>
      <c r="E29" s="65"/>
      <c r="F29" s="65"/>
      <c r="G29" s="65"/>
      <c r="H29" s="65"/>
      <c r="I29" s="65"/>
      <c r="J29" s="64"/>
      <c r="K29" s="65"/>
      <c r="L29" s="65"/>
      <c r="M29" s="65"/>
      <c r="N29" s="65"/>
      <c r="O29" s="65"/>
      <c r="P29" s="65"/>
      <c r="Q29" s="66">
        <f t="shared" si="0"/>
        <v>0</v>
      </c>
      <c r="R29" s="67"/>
      <c r="S29" s="42"/>
      <c r="T29" s="22"/>
      <c r="U29" s="14"/>
      <c r="V29" s="123"/>
    </row>
    <row r="30" spans="1:22" ht="20.149999999999999" customHeight="1" x14ac:dyDescent="0.3">
      <c r="A30" s="9"/>
      <c r="B30" s="34" t="s">
        <v>64</v>
      </c>
      <c r="C30" s="64"/>
      <c r="D30" s="65"/>
      <c r="E30" s="65"/>
      <c r="F30" s="65"/>
      <c r="G30" s="65"/>
      <c r="H30" s="65"/>
      <c r="I30" s="65"/>
      <c r="J30" s="64"/>
      <c r="K30" s="65"/>
      <c r="L30" s="65"/>
      <c r="M30" s="65"/>
      <c r="N30" s="65"/>
      <c r="O30" s="65"/>
      <c r="P30" s="65"/>
      <c r="Q30" s="66">
        <f t="shared" si="0"/>
        <v>0</v>
      </c>
      <c r="R30" s="67"/>
      <c r="S30" s="42"/>
      <c r="T30" s="22"/>
      <c r="U30" s="14"/>
      <c r="V30" s="123"/>
    </row>
    <row r="31" spans="1:22" ht="20.149999999999999" customHeight="1" x14ac:dyDescent="0.3">
      <c r="A31" s="9"/>
      <c r="B31" s="35" t="s">
        <v>65</v>
      </c>
      <c r="C31" s="69"/>
      <c r="D31" s="70"/>
      <c r="E31" s="70"/>
      <c r="F31" s="70"/>
      <c r="G31" s="70"/>
      <c r="H31" s="70"/>
      <c r="I31" s="70"/>
      <c r="J31" s="69"/>
      <c r="K31" s="70"/>
      <c r="L31" s="70"/>
      <c r="M31" s="70"/>
      <c r="N31" s="70"/>
      <c r="O31" s="70"/>
      <c r="P31" s="70"/>
      <c r="Q31" s="71">
        <f t="shared" si="0"/>
        <v>0</v>
      </c>
      <c r="R31" s="72"/>
      <c r="S31" s="43"/>
      <c r="T31" s="106"/>
      <c r="U31" s="14"/>
      <c r="V31" s="123"/>
    </row>
    <row r="32" spans="1:22" ht="19.899999999999999" customHeight="1" thickBot="1" x14ac:dyDescent="0.35">
      <c r="A32" s="9"/>
      <c r="B32" s="36" t="s">
        <v>66</v>
      </c>
      <c r="C32" s="73">
        <f t="shared" ref="C32:I32" si="1">SUM(C17:C31)</f>
        <v>0</v>
      </c>
      <c r="D32" s="74">
        <f t="shared" si="1"/>
        <v>0</v>
      </c>
      <c r="E32" s="74">
        <f t="shared" si="1"/>
        <v>0</v>
      </c>
      <c r="F32" s="75">
        <f t="shared" si="1"/>
        <v>0</v>
      </c>
      <c r="G32" s="74">
        <f t="shared" si="1"/>
        <v>0</v>
      </c>
      <c r="H32" s="74">
        <f t="shared" si="1"/>
        <v>0</v>
      </c>
      <c r="I32" s="74">
        <f t="shared" si="1"/>
        <v>0</v>
      </c>
      <c r="J32" s="73">
        <f t="shared" ref="J32:P32" si="2">SUM(J17:J31)</f>
        <v>0</v>
      </c>
      <c r="K32" s="74">
        <f t="shared" si="2"/>
        <v>0</v>
      </c>
      <c r="L32" s="74">
        <f t="shared" si="2"/>
        <v>0</v>
      </c>
      <c r="M32" s="75">
        <f t="shared" si="2"/>
        <v>0</v>
      </c>
      <c r="N32" s="74">
        <f t="shared" si="2"/>
        <v>0</v>
      </c>
      <c r="O32" s="74">
        <f t="shared" si="2"/>
        <v>0</v>
      </c>
      <c r="P32" s="74">
        <f t="shared" si="2"/>
        <v>0</v>
      </c>
      <c r="Q32" s="100">
        <f>SUM(Q15:Q31)</f>
        <v>0</v>
      </c>
      <c r="R32" s="74"/>
      <c r="S32" s="101"/>
      <c r="T32" s="107"/>
      <c r="U32" s="15"/>
      <c r="V32" s="123"/>
    </row>
    <row r="33" spans="1:21" ht="15" customHeight="1" x14ac:dyDescent="0.3">
      <c r="A33" s="128"/>
      <c r="B33" s="128"/>
      <c r="C33" s="76"/>
      <c r="D33" s="76"/>
      <c r="E33" s="76"/>
      <c r="F33" s="76"/>
      <c r="G33" s="76"/>
      <c r="H33" s="76"/>
      <c r="I33" s="76"/>
      <c r="J33" s="76"/>
      <c r="K33" s="76"/>
      <c r="L33" s="44"/>
      <c r="M33" s="76"/>
      <c r="N33" s="76"/>
      <c r="O33" s="76"/>
      <c r="P33" s="76"/>
      <c r="Q33" s="76"/>
      <c r="R33" s="76"/>
      <c r="S33" s="44"/>
      <c r="T33" s="12"/>
      <c r="U33" s="12"/>
    </row>
    <row r="34" spans="1:21" ht="18.5" x14ac:dyDescent="0.45">
      <c r="A34" s="9" t="s">
        <v>67</v>
      </c>
      <c r="B34" s="16" t="s">
        <v>68</v>
      </c>
      <c r="C34" s="77"/>
      <c r="D34" s="78"/>
      <c r="E34" s="79" t="s">
        <v>69</v>
      </c>
      <c r="F34" s="80"/>
      <c r="G34" s="132"/>
      <c r="H34" s="132"/>
      <c r="I34" s="82" t="s">
        <v>70</v>
      </c>
      <c r="J34" s="83"/>
      <c r="K34" s="150"/>
      <c r="L34" s="151"/>
      <c r="M34" s="80"/>
      <c r="N34" s="132"/>
      <c r="O34" s="132"/>
      <c r="P34" s="82"/>
      <c r="Q34" s="83"/>
      <c r="R34" s="84"/>
      <c r="S34" s="45"/>
      <c r="T34" s="17"/>
      <c r="U34" s="17"/>
    </row>
    <row r="35" spans="1:21" ht="10" customHeight="1" thickBot="1" x14ac:dyDescent="0.3">
      <c r="A35" s="128"/>
      <c r="B35" s="128"/>
      <c r="C35" s="132"/>
      <c r="D35" s="132"/>
      <c r="E35" s="132"/>
      <c r="F35" s="132"/>
      <c r="G35" s="132"/>
      <c r="H35" s="132"/>
      <c r="I35" s="132"/>
      <c r="J35" s="132"/>
      <c r="K35" s="132"/>
      <c r="L35" s="132"/>
      <c r="M35" s="132"/>
      <c r="N35" s="132"/>
      <c r="O35" s="132"/>
      <c r="P35" s="132"/>
      <c r="Q35" s="132"/>
      <c r="R35" s="132"/>
      <c r="S35" s="133"/>
      <c r="T35" s="123"/>
      <c r="U35" s="123"/>
    </row>
    <row r="36" spans="1:21" ht="36" customHeight="1" thickBot="1" x14ac:dyDescent="0.3">
      <c r="A36" s="128"/>
      <c r="B36" s="30" t="s">
        <v>71</v>
      </c>
      <c r="C36" s="158" t="s">
        <v>72</v>
      </c>
      <c r="D36" s="159"/>
      <c r="E36" s="159"/>
      <c r="F36" s="159"/>
      <c r="G36" s="159"/>
      <c r="H36" s="159"/>
      <c r="I36" s="160"/>
      <c r="J36" s="149"/>
      <c r="K36"/>
      <c r="L36"/>
      <c r="M36"/>
      <c r="N36"/>
      <c r="O36"/>
      <c r="P36"/>
      <c r="Q36" s="85"/>
      <c r="R36" s="163" t="s">
        <v>73</v>
      </c>
      <c r="S36" s="164"/>
      <c r="T36" s="165"/>
      <c r="U36" s="18"/>
    </row>
    <row r="37" spans="1:21" ht="31.5" customHeight="1" thickBot="1" x14ac:dyDescent="0.3">
      <c r="A37" s="128"/>
      <c r="B37" s="24" t="s">
        <v>74</v>
      </c>
      <c r="C37" s="97" t="s">
        <v>19</v>
      </c>
      <c r="D37" s="98" t="s">
        <v>75</v>
      </c>
      <c r="E37" s="98" t="s">
        <v>76</v>
      </c>
      <c r="F37" s="98"/>
      <c r="G37" s="98" t="s">
        <v>77</v>
      </c>
      <c r="H37" s="98" t="s">
        <v>78</v>
      </c>
      <c r="I37" s="99" t="s">
        <v>79</v>
      </c>
      <c r="J37"/>
      <c r="K37"/>
      <c r="L37"/>
      <c r="M37"/>
      <c r="N37"/>
      <c r="O37"/>
      <c r="P37"/>
      <c r="Q37" s="86"/>
      <c r="R37" s="152" t="s">
        <v>80</v>
      </c>
      <c r="S37" s="153"/>
      <c r="T37" s="21" t="s">
        <v>81</v>
      </c>
      <c r="U37" s="123"/>
    </row>
    <row r="38" spans="1:21" ht="20.149999999999999" customHeight="1" x14ac:dyDescent="0.3">
      <c r="A38" s="128"/>
      <c r="B38" s="19"/>
      <c r="C38" s="122" t="s">
        <v>86</v>
      </c>
      <c r="D38" s="134">
        <f>Q15+Q16+Q17+Q18+Q23+Q27+Q28+Q19+Q24+Q25+Q26+Q29</f>
        <v>0</v>
      </c>
      <c r="E38" s="88"/>
      <c r="F38" s="135"/>
      <c r="G38" s="134"/>
      <c r="H38" s="134"/>
      <c r="I38" s="136"/>
      <c r="J38"/>
      <c r="K38"/>
      <c r="L38"/>
      <c r="M38"/>
      <c r="N38"/>
      <c r="O38"/>
      <c r="P38"/>
      <c r="Q38" s="137"/>
      <c r="R38" s="89"/>
      <c r="S38" s="26"/>
      <c r="T38" s="27"/>
      <c r="U38" s="123"/>
    </row>
    <row r="39" spans="1:21" ht="20.149999999999999" customHeight="1" thickBot="1" x14ac:dyDescent="0.35">
      <c r="A39" s="128"/>
      <c r="B39" s="19"/>
      <c r="C39" s="122" t="s">
        <v>88</v>
      </c>
      <c r="D39" s="138">
        <f>Q20+Q21</f>
        <v>0</v>
      </c>
      <c r="E39" s="91"/>
      <c r="F39" s="139"/>
      <c r="G39" s="138"/>
      <c r="H39" s="138"/>
      <c r="I39" s="140"/>
      <c r="J39"/>
      <c r="K39"/>
      <c r="L39"/>
      <c r="M39"/>
      <c r="N39"/>
      <c r="O39"/>
      <c r="P39"/>
      <c r="Q39" s="137"/>
      <c r="R39" s="92"/>
      <c r="S39" s="28"/>
      <c r="T39" s="29"/>
      <c r="U39" s="123"/>
    </row>
    <row r="40" spans="1:21" ht="20.149999999999999" customHeight="1" x14ac:dyDescent="0.3">
      <c r="A40" s="128"/>
      <c r="B40" s="25" t="s">
        <v>82</v>
      </c>
      <c r="C40" s="90"/>
      <c r="D40" s="138"/>
      <c r="E40" s="93"/>
      <c r="F40" s="139"/>
      <c r="G40" s="138"/>
      <c r="H40" s="138"/>
      <c r="I40" s="140"/>
      <c r="J40"/>
      <c r="K40"/>
      <c r="L40"/>
      <c r="M40"/>
      <c r="N40"/>
      <c r="O40"/>
      <c r="P40"/>
      <c r="Q40" s="137"/>
      <c r="R40" s="92"/>
      <c r="S40" s="28"/>
      <c r="T40" s="29"/>
      <c r="U40" s="123"/>
    </row>
    <row r="41" spans="1:21" ht="20.149999999999999" customHeight="1" x14ac:dyDescent="0.25">
      <c r="A41" s="128"/>
      <c r="B41" s="20"/>
      <c r="C41" s="141"/>
      <c r="D41" s="142"/>
      <c r="E41" s="94"/>
      <c r="F41" s="143"/>
      <c r="G41" s="142"/>
      <c r="H41" s="142"/>
      <c r="I41" s="144"/>
      <c r="J41"/>
      <c r="K41"/>
      <c r="L41"/>
      <c r="M41"/>
      <c r="N41"/>
      <c r="O41"/>
      <c r="P41"/>
      <c r="Q41" s="137"/>
      <c r="R41" s="92"/>
      <c r="S41" s="28"/>
      <c r="T41" s="29"/>
      <c r="U41" s="123"/>
    </row>
    <row r="42" spans="1:21" ht="20.149999999999999" customHeight="1" thickBot="1" x14ac:dyDescent="0.35">
      <c r="A42" s="128"/>
      <c r="B42" s="23"/>
      <c r="C42" s="95" t="s">
        <v>83</v>
      </c>
      <c r="D42" s="145">
        <f>D40+D39+D38</f>
        <v>0</v>
      </c>
      <c r="E42" s="96">
        <f>D42</f>
        <v>0</v>
      </c>
      <c r="F42" s="146"/>
      <c r="G42" s="146"/>
      <c r="H42" s="145">
        <f>IF(G42&lt;E42,E42-G42,0)</f>
        <v>0</v>
      </c>
      <c r="I42" s="147">
        <f>IF(G42&gt;E42,G42-E42,0)</f>
        <v>0</v>
      </c>
      <c r="J42"/>
      <c r="K42"/>
      <c r="L42"/>
      <c r="M42"/>
      <c r="N42"/>
      <c r="O42"/>
      <c r="P42"/>
      <c r="Q42" s="137"/>
      <c r="R42" s="102"/>
      <c r="S42" s="103"/>
      <c r="T42" s="104"/>
      <c r="U42" s="123"/>
    </row>
    <row r="43" spans="1:21" x14ac:dyDescent="0.25">
      <c r="A43" s="128"/>
      <c r="B43" s="114" t="s">
        <v>84</v>
      </c>
      <c r="C43" s="132"/>
      <c r="D43" s="132"/>
      <c r="E43" s="132"/>
      <c r="F43" s="132"/>
      <c r="G43" s="132"/>
      <c r="H43" s="132"/>
      <c r="I43" s="148"/>
      <c r="J43" s="132"/>
      <c r="K43" s="132"/>
      <c r="L43" s="132"/>
      <c r="M43" s="132"/>
      <c r="N43" s="132"/>
      <c r="O43" s="132"/>
      <c r="P43" s="148"/>
      <c r="Q43" s="148"/>
      <c r="R43" s="132"/>
      <c r="S43" s="133"/>
      <c r="T43" s="123"/>
      <c r="U43" s="123"/>
    </row>
  </sheetData>
  <sheetProtection formatCells="0"/>
  <mergeCells count="11">
    <mergeCell ref="U7:U8"/>
    <mergeCell ref="R36:T36"/>
    <mergeCell ref="R37:S37"/>
    <mergeCell ref="A1:A4"/>
    <mergeCell ref="B1:T1"/>
    <mergeCell ref="B2:T2"/>
    <mergeCell ref="B3:B4"/>
    <mergeCell ref="B5:K5"/>
    <mergeCell ref="L5:M5"/>
    <mergeCell ref="O5:Q5"/>
    <mergeCell ref="C36:I36"/>
  </mergeCells>
  <phoneticPr fontId="34"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2</vt:i4>
      </vt:variant>
    </vt:vector>
  </HeadingPairs>
  <TitlesOfParts>
    <vt:vector size="4" baseType="lpstr">
      <vt:lpstr>Travel Expense Report</vt:lpstr>
      <vt:lpstr>Travel Expense Report (2)</vt:lpstr>
      <vt:lpstr>'Travel Expense Report'!Print_Area</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2022-06-07T11:27:12Z</dcterms:modified>
  <cp:category/>
  <cp:contentStatus/>
</cp:coreProperties>
</file>