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B9CE81B2-1372-4798-94C5-A7D8EC0C24B4}" xr6:coauthVersionLast="47" xr6:coauthVersionMax="47" xr10:uidLastSave="{00000000-0000-0000-0000-000000000000}"/>
  <bookViews>
    <workbookView xWindow="-110" yWindow="-110" windowWidth="19420" windowHeight="10560" tabRatio="205" firstSheet="1" activeTab="1" xr2:uid="{00000000-000D-0000-FFFF-FFFF00000000}"/>
  </bookViews>
  <sheets>
    <sheet name="Travel Expense Report" sheetId="1" r:id="rId1"/>
    <sheet name="Travel Expense Report (2)" sheetId="2" r:id="rId2"/>
  </sheets>
  <definedNames>
    <definedName name="_xlnm.Print_Area" localSheetId="0">'Travel Expense Report'!$B$1:$M$43</definedName>
    <definedName name="_xlnm.Print_Area" localSheetId="1">'Travel Expense Report (2)'!$B$1:$AH$43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29" i="2" l="1"/>
  <c r="D38" i="2" s="1"/>
  <c r="AE31" i="2"/>
  <c r="AE30" i="2"/>
  <c r="AE26" i="2"/>
  <c r="AE25" i="2"/>
  <c r="AE24" i="2"/>
  <c r="AE23" i="2"/>
  <c r="AE22" i="2"/>
  <c r="AE21" i="2"/>
  <c r="AE19" i="2"/>
  <c r="AE18" i="2"/>
  <c r="AE17" i="2"/>
  <c r="AE16" i="2"/>
  <c r="AE15" i="2"/>
  <c r="AE28" i="2"/>
  <c r="AE27" i="2"/>
  <c r="AE20" i="2"/>
  <c r="W32" i="2"/>
  <c r="V32" i="2"/>
  <c r="U32" i="2"/>
  <c r="R32" i="2"/>
  <c r="Q32" i="2"/>
  <c r="S32" i="2"/>
  <c r="P32" i="2"/>
  <c r="O32" i="2"/>
  <c r="N32" i="2"/>
  <c r="K32" i="2"/>
  <c r="J32" i="2"/>
  <c r="M32" i="2"/>
  <c r="L32" i="2"/>
  <c r="I32" i="2"/>
  <c r="H32" i="2"/>
  <c r="G32" i="2"/>
  <c r="D32" i="2"/>
  <c r="C32" i="2"/>
  <c r="E32" i="2"/>
  <c r="AB5" i="2"/>
  <c r="AD32" i="2"/>
  <c r="AC32" i="2"/>
  <c r="AA32" i="2"/>
  <c r="Z32" i="2"/>
  <c r="Y32" i="2"/>
  <c r="X32" i="2"/>
  <c r="D39" i="2" l="1"/>
  <c r="T32" i="2"/>
  <c r="F32" i="2"/>
  <c r="AB32" i="2"/>
  <c r="AE32" i="2"/>
  <c r="J28" i="1"/>
  <c r="J16" i="1"/>
  <c r="J27" i="1"/>
  <c r="J18" i="1"/>
  <c r="J21" i="1"/>
  <c r="J17" i="1"/>
  <c r="J23" i="1"/>
  <c r="J20" i="1"/>
  <c r="J22" i="1"/>
  <c r="J26" i="1"/>
  <c r="J30" i="1"/>
  <c r="J24" i="1"/>
  <c r="J25" i="1"/>
  <c r="J29" i="1"/>
  <c r="J15" i="1"/>
  <c r="J19" i="1"/>
  <c r="J31" i="1"/>
  <c r="C32" i="1"/>
  <c r="D32" i="1"/>
  <c r="E32" i="1"/>
  <c r="F32" i="1"/>
  <c r="G32" i="1"/>
  <c r="H32" i="1"/>
  <c r="I32" i="1"/>
  <c r="D42" i="2" l="1"/>
  <c r="E42" i="2" s="1"/>
  <c r="H42" i="2" s="1"/>
  <c r="D39" i="1"/>
  <c r="D38" i="1"/>
  <c r="D40" i="1"/>
  <c r="J32" i="1"/>
  <c r="I42" i="2" l="1"/>
  <c r="D42" i="1"/>
  <c r="E42" i="1" s="1"/>
  <c r="I42" i="1" s="1"/>
  <c r="H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0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<sst xmlns="http://schemas.openxmlformats.org/spreadsheetml/2006/main" count="211" uniqueCount="89">
  <si>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</si>
  <si>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</si>
  <si>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</si>
  <si>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</si>
  <si>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</si>
  <si>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Name: Anton Schneider</t>
  </si>
  <si>
    <t xml:space="preserve">Date Submitted: </t>
  </si>
  <si>
    <t>2 Oct 2014</t>
  </si>
  <si>
    <t>Inclusive Dates of Travel:</t>
  </si>
  <si>
    <t>09/09/14 - 09/12/14</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</si>
  <si>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</si>
  <si>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</si>
  <si>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</si>
  <si>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</si>
  <si>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</si>
  <si>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</si>
  <si>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</si>
  <si>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</si>
  <si>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</si>
  <si>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</si>
  <si>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</si>
  <si>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</si>
  <si>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</si>
  <si>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</si>
  <si>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Jakarta</t>
  </si>
  <si>
    <t>Jayapura</t>
  </si>
  <si>
    <t xml:space="preserve"> (C)</t>
  </si>
  <si>
    <t>Departure Time</t>
  </si>
  <si>
    <t>23:50</t>
  </si>
  <si>
    <t>12:10</t>
  </si>
  <si>
    <t>Arrival Time</t>
  </si>
  <si>
    <t>07:20</t>
  </si>
  <si>
    <t>15:15</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</si>
  <si>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</si>
  <si>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</si>
  <si>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</si>
  <si>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520/522</t>
  </si>
  <si>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</si>
  <si>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</si>
  <si>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</si>
  <si>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</si>
  <si>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</si>
  <si>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</si>
  <si>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</si>
  <si>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</si>
  <si>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594/595</t>
  </si>
  <si>
    <t xml:space="preserve"> (I)</t>
  </si>
  <si>
    <r>
      <t xml:space="preserve">Lodging </t>
    </r>
    <r>
      <rPr>
        <sz val="10"/>
        <rFont val="Times New Roman"/>
        <family val="1"/>
      </rPr>
      <t>(per night incl. tax)</t>
    </r>
  </si>
  <si>
    <t>592/593</t>
  </si>
  <si>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</si>
  <si>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</si>
  <si>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</si>
  <si>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</si>
  <si>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</si>
  <si>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</si>
  <si>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</si>
  <si>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</si>
  <si>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</si>
  <si>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</si>
  <si>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</si>
  <si>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</si>
  <si>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r>
      <t xml:space="preserve">Taxi:  </t>
    </r>
    <r>
      <rPr>
        <sz val="10"/>
        <rFont val="Times New Roman"/>
        <family val="1"/>
      </rPr>
      <t>(Airport to 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</si>
  <si>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</si>
  <si>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</si>
  <si>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</si>
  <si>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</si>
  <si>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</si>
  <si>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</si>
  <si>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</si>
  <si>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</si>
  <si>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</si>
  <si>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</si>
  <si>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</si>
  <si>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</si>
  <si>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</si>
  <si>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</si>
  <si>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</si>
  <si>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</si>
  <si>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</si>
  <si>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</si>
  <si>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</si>
  <si>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</si>
  <si>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</si>
  <si>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</si>
  <si>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</si>
  <si>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t>14/09/21 - 17/09/21</t>
  </si>
  <si>
    <r>
      <t xml:space="preserve">Taxi:  </t>
    </r>
    <r>
      <rPr>
        <sz val="10"/>
        <rFont val="Times New Roman"/>
        <family val="1"/>
      </rPr>
      <t>(Hotel to Home)</t>
    </r>
  </si>
  <si>
    <t>12970357</t>
  </si>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</sst>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7"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2"/>
      <color indexed="8"/>
      <name val="Times New Roman"/>
      <family val="1"/>
    </font>
    <font>
      <b/>
      <sz val="10"/>
      <color indexed="8"/>
      <name val="Times New Roman"/>
      <family val="1"/>
    </font>
    <font>
      <sz val="7"/>
      <name val="Segoe UI"/>
      <family val="2"/>
    </font>
    <font>
      <sz val="11"/>
      <name val="Arial"/>
      <family val="2"/>
    </font>
    <font>
      <sz val="8"/>
      <name val="Arial"/>
      <family val="2"/>
    </font>
    <font>
      <b/>
      <u val="singleAccounting"/>
      <sz val="12"/>
      <color indexed="12"/>
      <name val="Times New Roman"/>
      <family val="1"/>
    </font>
    <font>
      <b/>
      <u val="singleAccounting"/>
      <sz val="14"/>
      <color indexed="12"/>
      <name val="Times New Roman"/>
      <family val="1"/>
    </font>
  </fonts>
  <fills count="5">
    <fill>
      <patternFill patternType="none"/>
    </fill>
    <fill>
      <patternFill patternType="gray125"/>
    </fill>
    <fill>
      <patternFill patternType="solid">
        <fgColor indexed="9"/>
        <bgColor indexed="64"/>
      </patternFill>
    </fill>
    <fill>
      <patternFill patternType="solid">
        <fgColor theme="6" tint="0.79998168889431442"/>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70">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164" fontId="23" fillId="0" borderId="35" xfId="0" applyNumberFormat="1" applyFont="1" applyBorder="1" applyAlignment="1" applyProtection="1">
      <alignment horizontal="center" vertical="top" wrapText="1"/>
      <protection locked="0"/>
    </xf>
    <xf numFmtId="0" fontId="24" fillId="0" borderId="36" xfId="0" applyFont="1" applyBorder="1" applyAlignment="1" applyProtection="1">
      <alignment horizontal="center" vertical="top" wrapText="1"/>
      <protection locked="0"/>
    </xf>
    <xf numFmtId="164" fontId="23" fillId="0" borderId="33"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7" xfId="0" applyFont="1" applyFill="1" applyBorder="1" applyAlignment="1">
      <alignment vertical="center"/>
    </xf>
    <xf numFmtId="0" fontId="12" fillId="3" borderId="37" xfId="0" applyFont="1" applyFill="1" applyBorder="1" applyAlignment="1">
      <alignment vertical="center" wrapText="1"/>
    </xf>
    <xf numFmtId="0" fontId="14" fillId="3" borderId="37" xfId="0" applyFont="1" applyFill="1" applyBorder="1" applyAlignment="1">
      <alignment horizontal="left" wrapText="1"/>
    </xf>
    <xf numFmtId="0" fontId="12" fillId="3" borderId="37"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40"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2"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6" fillId="0" borderId="28" xfId="2" applyNumberFormat="1" applyFont="1" applyFill="1" applyBorder="1" applyAlignment="1" applyProtection="1">
      <alignment horizontal="center"/>
    </xf>
    <xf numFmtId="168" fontId="16" fillId="3" borderId="30"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3" xfId="2" applyNumberFormat="1" applyFont="1" applyFill="1" applyBorder="1" applyAlignment="1" applyProtection="1">
      <alignment vertical="center"/>
    </xf>
    <xf numFmtId="168" fontId="23" fillId="0" borderId="37" xfId="2" applyNumberFormat="1" applyFont="1" applyFill="1" applyBorder="1" applyAlignment="1" applyProtection="1">
      <alignment horizontal="center" wrapText="1"/>
      <protection locked="0"/>
    </xf>
    <xf numFmtId="168" fontId="16" fillId="3" borderId="33"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2"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1" xfId="2" applyNumberFormat="1" applyFont="1" applyFill="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164" fontId="23" fillId="0" borderId="43" xfId="0" applyNumberFormat="1" applyFont="1" applyBorder="1" applyAlignment="1" applyProtection="1">
      <alignment horizontal="center" wrapText="1"/>
      <protection locked="0"/>
    </xf>
    <xf numFmtId="0" fontId="13" fillId="0" borderId="36"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9"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68" fontId="30" fillId="2" borderId="0" xfId="2" quotePrefix="1" applyNumberFormat="1" applyFont="1" applyFill="1" applyBorder="1" applyAlignment="1" applyProtection="1">
      <alignment horizontal="left" wrapText="1"/>
      <protection locked="0"/>
    </xf>
    <xf numFmtId="14" fontId="13" fillId="0" borderId="21" xfId="2" applyNumberFormat="1" applyFont="1" applyBorder="1" applyAlignment="1" applyProtection="1">
      <alignment horizontal="center"/>
      <protection locked="0"/>
    </xf>
    <xf numFmtId="170" fontId="31" fillId="2" borderId="0" xfId="2" quotePrefix="1" applyNumberFormat="1" applyFont="1" applyFill="1" applyBorder="1" applyAlignment="1" applyProtection="1">
      <alignment horizontal="left" wrapText="1"/>
      <protection locked="0"/>
    </xf>
    <xf numFmtId="3" fontId="32" fillId="0" borderId="0" xfId="0" applyNumberFormat="1" applyFont="1" applyAlignment="1">
      <alignment vertical="center" wrapText="1"/>
    </xf>
    <xf numFmtId="168" fontId="33" fillId="0" borderId="32"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9" xfId="2" applyNumberFormat="1" applyFont="1" applyBorder="1" applyProtection="1"/>
    <xf numFmtId="168" fontId="1" fillId="3" borderId="29" xfId="2" applyNumberFormat="1" applyFont="1" applyFill="1" applyBorder="1" applyProtection="1"/>
    <xf numFmtId="168" fontId="1" fillId="0" borderId="31"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2"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168" fontId="13" fillId="4" borderId="25" xfId="2" applyNumberFormat="1" applyFont="1" applyFill="1" applyBorder="1" applyProtection="1"/>
    <xf numFmtId="3" fontId="32" fillId="4" borderId="0" xfId="0" quotePrefix="1" applyNumberFormat="1" applyFont="1" applyFill="1" applyAlignment="1">
      <alignment vertical="center" wrapText="1"/>
    </xf>
    <xf numFmtId="168" fontId="35" fillId="0" borderId="0" xfId="2" applyNumberFormat="1" applyFont="1" applyBorder="1" applyAlignment="1" applyProtection="1">
      <alignment horizontal="center"/>
      <protection locked="0"/>
    </xf>
    <xf numFmtId="168" fontId="36" fillId="0" borderId="0" xfId="2" applyNumberFormat="1" applyFont="1" applyBorder="1" applyAlignment="1" applyProtection="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7" fillId="0" borderId="0" xfId="0" applyFont="1" applyAlignment="1" applyProtection="1">
      <alignment horizontal="left"/>
      <protection locked="0"/>
    </xf>
    <xf numFmtId="0" fontId="12" fillId="0" borderId="19" xfId="2" quotePrefix="1"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2" fillId="0" borderId="39" xfId="2" applyNumberFormat="1" applyFont="1" applyBorder="1" applyAlignment="1" applyProtection="1">
      <alignment horizontal="center" vertical="center" wrapText="1"/>
    </xf>
    <xf numFmtId="0" fontId="3" fillId="0" borderId="0" xfId="0" applyFont="1" applyAlignment="1">
      <alignment horizontal="center" vertical="top"/>
    </xf>
    <xf numFmtId="0" fontId="16" fillId="0" borderId="0" xfId="0" applyFont="1" applyAlignment="1">
      <alignment horizontal="center" vertical="top"/>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8" fontId="7" fillId="2" borderId="0" xfId="2" applyNumberFormat="1" applyFont="1" applyFill="1" applyBorder="1" applyAlignment="1" applyProtection="1">
      <alignment horizontal="right"/>
      <protection locked="0"/>
    </xf>
    <xf numFmtId="0" fontId="27" fillId="0" borderId="0" xfId="0" applyFont="1" applyAlignment="1">
      <alignment horizontal="center" vertical="center"/>
    </xf>
    <xf numFmtId="0" fontId="0" fillId="0" borderId="0" xfId="0" quotePrefix="1"/>
    <xf numFmtId="0" fontId="0" fillId="0" borderId="0" xfId="0"/>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3"/>
  <sheetViews>
    <sheetView showGridLines="0" topLeftCell="A16" zoomScale="90" zoomScaleNormal="90" workbookViewId="0">
      <selection activeCell="E20" sqref="E2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4" t="s">
        <v>0</v>
      </c>
      <c r="B1" s="161" t="s">
        <v>1</v>
      </c>
      <c r="C1" s="161"/>
      <c r="D1" s="161"/>
      <c r="E1" s="161"/>
      <c r="F1" s="161"/>
      <c r="G1" s="161"/>
      <c r="H1" s="161"/>
      <c r="I1" s="161"/>
      <c r="J1" s="161"/>
      <c r="K1" s="161"/>
      <c r="L1" s="161"/>
      <c r="M1" s="161"/>
      <c r="N1" s="1"/>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8.75" customHeight="1" x14ac:dyDescent="0.25">
      <c r="A2" s="154"/>
      <c r="B2" s="162" t="s">
        <v>2</v>
      </c>
      <c r="C2" s="162"/>
      <c r="D2" s="162"/>
      <c r="E2" s="162"/>
      <c r="F2" s="162"/>
      <c r="G2" s="162"/>
      <c r="H2" s="162"/>
      <c r="I2" s="162"/>
      <c r="J2" s="162"/>
      <c r="K2" s="162"/>
      <c r="L2" s="162"/>
      <c r="M2" s="162"/>
      <c r="N2" s="3"/>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5.65" customHeight="1" x14ac:dyDescent="0.25">
      <c r="A3" s="154"/>
      <c r="B3" s="167" t="s">
        <v>3</v>
      </c>
      <c r="C3" s="123"/>
      <c r="D3" s="123"/>
      <c r="E3" s="123"/>
      <c r="F3" s="123"/>
      <c r="G3" s="123"/>
      <c r="H3" s="123"/>
      <c r="I3" s="123"/>
      <c r="J3" s="123"/>
      <c r="K3" s="123"/>
      <c r="L3" s="124"/>
      <c r="M3" s="124"/>
      <c r="N3" s="125"/>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row>
    <row r="4" spans="1:42" ht="15.65" customHeight="1" x14ac:dyDescent="0.25">
      <c r="A4" s="154"/>
      <c r="B4" s="167"/>
      <c r="C4" s="126"/>
      <c r="D4" s="126"/>
      <c r="E4" s="126"/>
      <c r="F4" s="126"/>
      <c r="G4" s="126"/>
      <c r="H4" s="126"/>
      <c r="I4" s="126"/>
      <c r="J4" s="126"/>
      <c r="K4" s="126"/>
      <c r="L4" s="125"/>
      <c r="M4" s="125"/>
      <c r="N4" s="125"/>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row>
    <row r="5" spans="1:42" ht="17.25" customHeight="1" x14ac:dyDescent="0.4">
      <c r="A5" s="4" t="s">
        <v>4</v>
      </c>
      <c r="B5" s="157" t="s">
        <v>5</v>
      </c>
      <c r="C5" s="157"/>
      <c r="D5" s="157"/>
      <c r="E5" s="166" t="s">
        <v>6</v>
      </c>
      <c r="F5" s="166"/>
      <c r="G5" s="117" t="s">
        <v>7</v>
      </c>
      <c r="H5" s="166" t="s">
        <v>8</v>
      </c>
      <c r="I5" s="166"/>
      <c r="J5" s="166"/>
      <c r="K5" s="115" t="s">
        <v>9</v>
      </c>
      <c r="L5" s="37"/>
      <c r="M5" s="5"/>
      <c r="N5" s="6"/>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row>
    <row r="6" spans="1:42" ht="4.5" customHeight="1" thickBot="1" x14ac:dyDescent="0.4">
      <c r="A6" s="127"/>
      <c r="B6" s="8"/>
      <c r="C6" s="47"/>
      <c r="D6" s="47"/>
      <c r="E6" s="47"/>
      <c r="F6" s="48"/>
      <c r="G6" s="49"/>
      <c r="H6" s="47"/>
      <c r="I6" s="50"/>
      <c r="J6" s="50"/>
      <c r="K6" s="51"/>
      <c r="L6" s="38"/>
      <c r="M6" s="6"/>
      <c r="N6" s="6"/>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row>
    <row r="7" spans="1:42" s="113" customFormat="1" ht="33.5" thickBot="1" x14ac:dyDescent="0.3">
      <c r="A7" s="128"/>
      <c r="B7" s="109"/>
      <c r="C7" s="52" t="s">
        <v>10</v>
      </c>
      <c r="D7" s="53" t="s">
        <v>11</v>
      </c>
      <c r="E7" s="53" t="s">
        <v>12</v>
      </c>
      <c r="F7" s="53" t="s">
        <v>13</v>
      </c>
      <c r="G7" s="53" t="s">
        <v>14</v>
      </c>
      <c r="H7" s="53" t="s">
        <v>15</v>
      </c>
      <c r="I7" s="53" t="s">
        <v>16</v>
      </c>
      <c r="J7" s="110" t="s">
        <v>17</v>
      </c>
      <c r="K7" s="111" t="s">
        <v>18</v>
      </c>
      <c r="L7" s="112" t="s">
        <v>19</v>
      </c>
      <c r="M7" s="108" t="s">
        <v>20</v>
      </c>
      <c r="N7" s="155"/>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row>
    <row r="8" spans="1:42" ht="20.149999999999999" customHeight="1" x14ac:dyDescent="0.3">
      <c r="A8" s="127"/>
      <c r="B8" s="31" t="s">
        <v>21</v>
      </c>
      <c r="C8" s="54"/>
      <c r="D8" s="118">
        <v>41891</v>
      </c>
      <c r="E8" s="118">
        <v>41892</v>
      </c>
      <c r="F8" s="118">
        <v>41893</v>
      </c>
      <c r="G8" s="118">
        <v>41894</v>
      </c>
      <c r="H8" s="54"/>
      <c r="I8" s="54"/>
      <c r="J8" s="55"/>
      <c r="K8" s="56"/>
      <c r="L8" s="39"/>
      <c r="M8" s="105"/>
      <c r="N8" s="156"/>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row>
    <row r="9" spans="1:42" ht="20.149999999999999" customHeight="1" x14ac:dyDescent="0.3">
      <c r="A9" s="9" t="s">
        <v>22</v>
      </c>
      <c r="B9" s="31" t="s">
        <v>23</v>
      </c>
      <c r="C9" s="58"/>
      <c r="D9" s="57" t="s">
        <v>24</v>
      </c>
      <c r="E9" s="57" t="s">
        <v>25</v>
      </c>
      <c r="F9" s="58" t="s">
        <v>25</v>
      </c>
      <c r="G9" s="58" t="s">
        <v>25</v>
      </c>
      <c r="H9" s="58"/>
      <c r="I9" s="58"/>
      <c r="J9" s="59"/>
      <c r="K9" s="60"/>
      <c r="L9" s="40"/>
      <c r="M9" s="22"/>
      <c r="N9" s="10"/>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row>
    <row r="10" spans="1:42" ht="20.149999999999999" customHeight="1" x14ac:dyDescent="0.3">
      <c r="A10" s="11" t="s">
        <v>26</v>
      </c>
      <c r="B10" s="31" t="s">
        <v>27</v>
      </c>
      <c r="C10" s="116"/>
      <c r="D10" s="116" t="s">
        <v>28</v>
      </c>
      <c r="E10" s="116"/>
      <c r="F10" s="116"/>
      <c r="G10" s="116" t="s">
        <v>29</v>
      </c>
      <c r="H10" s="116"/>
      <c r="I10" s="116"/>
      <c r="J10" s="62"/>
      <c r="K10" s="63"/>
      <c r="L10" s="41"/>
      <c r="M10" s="22"/>
      <c r="N10" s="1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20.149999999999999" customHeight="1" x14ac:dyDescent="0.3">
      <c r="A11" s="11" t="s">
        <v>26</v>
      </c>
      <c r="B11" s="31" t="s">
        <v>30</v>
      </c>
      <c r="C11" s="116"/>
      <c r="D11" s="116"/>
      <c r="E11" s="116" t="s">
        <v>31</v>
      </c>
      <c r="F11" s="116"/>
      <c r="G11" s="116" t="s">
        <v>32</v>
      </c>
      <c r="H11" s="116"/>
      <c r="I11" s="116"/>
      <c r="J11" s="62"/>
      <c r="K11" s="63"/>
      <c r="L11" s="41"/>
      <c r="M11" s="22"/>
      <c r="N11" s="1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ht="20.149999999999999" customHeight="1" x14ac:dyDescent="0.3">
      <c r="A12" s="9"/>
      <c r="B12" s="31" t="s">
        <v>33</v>
      </c>
      <c r="C12" s="58"/>
      <c r="D12" s="58"/>
      <c r="E12" s="58" t="s">
        <v>25</v>
      </c>
      <c r="F12" s="58"/>
      <c r="G12" s="58" t="s">
        <v>24</v>
      </c>
      <c r="H12" s="58"/>
      <c r="I12" s="58"/>
      <c r="J12" s="62"/>
      <c r="K12" s="63"/>
      <c r="L12" s="41"/>
      <c r="M12" s="22"/>
      <c r="N12" s="12"/>
      <c r="O12" s="122"/>
      <c r="P12" s="122"/>
      <c r="Q12" s="122"/>
      <c r="R12" s="12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ht="20.149999999999999" customHeight="1" x14ac:dyDescent="0.3">
      <c r="A13" s="9"/>
      <c r="B13" s="31" t="s">
        <v>27</v>
      </c>
      <c r="C13" s="64"/>
      <c r="D13" s="65"/>
      <c r="E13" s="65"/>
      <c r="F13" s="65"/>
      <c r="G13" s="65"/>
      <c r="H13" s="65"/>
      <c r="I13" s="65"/>
      <c r="J13" s="62"/>
      <c r="K13" s="63"/>
      <c r="L13" s="41"/>
      <c r="M13" s="22"/>
      <c r="N13" s="1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ht="20.149999999999999" customHeight="1" x14ac:dyDescent="0.3">
      <c r="A14" s="9"/>
      <c r="B14" s="31" t="s">
        <v>30</v>
      </c>
      <c r="C14" s="64"/>
      <c r="D14" s="65"/>
      <c r="E14" s="65"/>
      <c r="F14" s="65"/>
      <c r="G14" s="65"/>
      <c r="H14" s="65"/>
      <c r="I14" s="65"/>
      <c r="J14" s="62"/>
      <c r="K14" s="63"/>
      <c r="L14" s="41"/>
      <c r="M14" s="22"/>
      <c r="N14" s="1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ht="20.149999999999999" customHeight="1" x14ac:dyDescent="0.3">
      <c r="A15" s="9" t="s">
        <v>34</v>
      </c>
      <c r="B15" s="32" t="s">
        <v>35</v>
      </c>
      <c r="C15" s="61"/>
      <c r="D15" s="58"/>
      <c r="E15" s="58"/>
      <c r="F15" s="58"/>
      <c r="G15" s="58"/>
      <c r="H15" s="58"/>
      <c r="I15" s="58"/>
      <c r="J15" s="66">
        <f>SUM(C15:I15)</f>
        <v>0</v>
      </c>
      <c r="K15" s="67"/>
      <c r="L15" s="42" t="s">
        <v>36</v>
      </c>
      <c r="M15" s="22"/>
      <c r="N15" s="13"/>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ht="25.5" customHeight="1" x14ac:dyDescent="0.3">
      <c r="A16" s="9" t="s">
        <v>37</v>
      </c>
      <c r="B16" s="32" t="s">
        <v>38</v>
      </c>
      <c r="C16" s="61"/>
      <c r="D16" s="58"/>
      <c r="E16" s="58"/>
      <c r="F16" s="58"/>
      <c r="G16" s="58"/>
      <c r="H16" s="58"/>
      <c r="I16" s="58"/>
      <c r="J16" s="66">
        <f>SUM(C16:I16)*0.485</f>
        <v>0</v>
      </c>
      <c r="K16" s="67"/>
      <c r="L16" s="42" t="s">
        <v>36</v>
      </c>
      <c r="M16" s="22"/>
      <c r="N16" s="13"/>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15" ht="20.149999999999999" customHeight="1" x14ac:dyDescent="0.3">
      <c r="A17" s="9" t="s">
        <v>39</v>
      </c>
      <c r="B17" s="31" t="s">
        <v>40</v>
      </c>
      <c r="C17" s="61"/>
      <c r="D17" s="68"/>
      <c r="E17" s="68"/>
      <c r="F17" s="68"/>
      <c r="G17" s="68"/>
      <c r="H17" s="68"/>
      <c r="I17" s="68"/>
      <c r="J17" s="66">
        <f t="shared" ref="J17:J31" si="0">SUM(C17:I17)</f>
        <v>0</v>
      </c>
      <c r="K17" s="67"/>
      <c r="L17" s="42" t="s">
        <v>36</v>
      </c>
      <c r="M17" s="22"/>
      <c r="N17" s="14"/>
      <c r="O17" s="122"/>
    </row>
    <row r="18" spans="1:15" ht="20.149999999999999" customHeight="1" x14ac:dyDescent="0.3">
      <c r="A18" s="9" t="s">
        <v>41</v>
      </c>
      <c r="B18" s="31" t="s">
        <v>42</v>
      </c>
      <c r="C18" s="61"/>
      <c r="D18" s="58"/>
      <c r="E18" s="58"/>
      <c r="F18" s="58"/>
      <c r="G18" s="58"/>
      <c r="H18" s="58"/>
      <c r="I18" s="58"/>
      <c r="J18" s="66">
        <f t="shared" si="0"/>
        <v>0</v>
      </c>
      <c r="K18" s="67"/>
      <c r="L18" s="42" t="s">
        <v>36</v>
      </c>
      <c r="M18" s="22"/>
      <c r="N18" s="14"/>
      <c r="O18" s="122"/>
    </row>
    <row r="19" spans="1:15" ht="20.149999999999999" customHeight="1" x14ac:dyDescent="0.3">
      <c r="A19" s="9" t="s">
        <v>43</v>
      </c>
      <c r="B19" s="31" t="s">
        <v>44</v>
      </c>
      <c r="C19" s="61"/>
      <c r="D19" s="68"/>
      <c r="E19" s="68"/>
      <c r="F19" s="68"/>
      <c r="G19" s="68"/>
      <c r="H19" s="68"/>
      <c r="I19" s="68"/>
      <c r="J19" s="66">
        <f t="shared" si="0"/>
        <v>0</v>
      </c>
      <c r="K19" s="67"/>
      <c r="L19" s="42" t="s">
        <v>45</v>
      </c>
      <c r="M19" s="22"/>
      <c r="N19" s="14"/>
      <c r="O19" s="122"/>
    </row>
    <row r="20" spans="1:15" ht="20.149999999999999" customHeight="1" x14ac:dyDescent="0.3">
      <c r="A20" s="9" t="s">
        <v>46</v>
      </c>
      <c r="B20" s="31" t="s">
        <v>47</v>
      </c>
      <c r="C20" s="61"/>
      <c r="D20" s="58">
        <v>902000</v>
      </c>
      <c r="E20" s="58"/>
      <c r="F20" s="58"/>
      <c r="G20" s="58">
        <v>1168200</v>
      </c>
      <c r="H20" s="58"/>
      <c r="I20" s="58"/>
      <c r="J20" s="66">
        <f t="shared" si="0"/>
        <v>2070200</v>
      </c>
      <c r="K20" s="67"/>
      <c r="L20" s="42" t="s">
        <v>48</v>
      </c>
      <c r="M20" s="22"/>
      <c r="N20" s="14"/>
      <c r="O20" s="130"/>
    </row>
    <row r="21" spans="1:15" s="7" customFormat="1" ht="20.149999999999999" customHeight="1" x14ac:dyDescent="0.3">
      <c r="A21" s="9" t="s">
        <v>49</v>
      </c>
      <c r="B21" s="31" t="s">
        <v>50</v>
      </c>
      <c r="C21" s="61"/>
      <c r="D21" s="58"/>
      <c r="E21" s="58"/>
      <c r="F21" s="58"/>
      <c r="G21" s="58"/>
      <c r="H21" s="58"/>
      <c r="I21" s="58"/>
      <c r="J21" s="66">
        <f t="shared" si="0"/>
        <v>0</v>
      </c>
      <c r="K21" s="67"/>
      <c r="L21" s="42" t="s">
        <v>48</v>
      </c>
      <c r="M21" s="22"/>
      <c r="N21" s="14"/>
      <c r="O21" s="127"/>
    </row>
    <row r="22" spans="1:15" s="7" customFormat="1" ht="20.149999999999999" customHeight="1" x14ac:dyDescent="0.3">
      <c r="A22" s="9"/>
      <c r="B22" s="33" t="s">
        <v>51</v>
      </c>
      <c r="C22" s="64"/>
      <c r="D22" s="58"/>
      <c r="E22" s="58"/>
      <c r="F22" s="58"/>
      <c r="G22" s="58"/>
      <c r="H22" s="58"/>
      <c r="I22" s="58"/>
      <c r="J22" s="66">
        <f t="shared" si="0"/>
        <v>0</v>
      </c>
      <c r="K22" s="67"/>
      <c r="L22" s="42"/>
      <c r="M22" s="22"/>
      <c r="N22" s="14"/>
      <c r="O22" s="127"/>
    </row>
    <row r="23" spans="1:15" ht="20.149999999999999" customHeight="1" x14ac:dyDescent="0.3">
      <c r="A23" s="9" t="s">
        <v>52</v>
      </c>
      <c r="B23" s="31" t="s">
        <v>53</v>
      </c>
      <c r="C23" s="61"/>
      <c r="D23" s="68"/>
      <c r="E23" s="68"/>
      <c r="F23" s="68"/>
      <c r="G23" s="68"/>
      <c r="H23" s="68"/>
      <c r="I23" s="68"/>
      <c r="J23" s="66">
        <f t="shared" si="0"/>
        <v>0</v>
      </c>
      <c r="K23" s="67"/>
      <c r="L23" s="42" t="s">
        <v>36</v>
      </c>
      <c r="M23" s="22"/>
      <c r="N23" s="14"/>
      <c r="O23" s="122"/>
    </row>
    <row r="24" spans="1:15" ht="20.149999999999999" customHeight="1" x14ac:dyDescent="0.3">
      <c r="A24" s="9" t="s">
        <v>54</v>
      </c>
      <c r="B24" s="31" t="s">
        <v>55</v>
      </c>
      <c r="C24" s="61"/>
      <c r="D24" s="68"/>
      <c r="E24" s="68"/>
      <c r="F24" s="68"/>
      <c r="G24" s="68"/>
      <c r="H24" s="68"/>
      <c r="I24" s="68"/>
      <c r="J24" s="66">
        <f t="shared" si="0"/>
        <v>0</v>
      </c>
      <c r="K24" s="67"/>
      <c r="L24" s="42" t="s">
        <v>45</v>
      </c>
      <c r="M24" s="22"/>
      <c r="N24" s="14"/>
      <c r="O24" s="122"/>
    </row>
    <row r="25" spans="1:15" ht="20.149999999999999" customHeight="1" x14ac:dyDescent="0.3">
      <c r="A25" s="9" t="s">
        <v>56</v>
      </c>
      <c r="B25" s="31" t="s">
        <v>57</v>
      </c>
      <c r="C25" s="61"/>
      <c r="D25" s="68"/>
      <c r="E25" s="68"/>
      <c r="F25" s="68"/>
      <c r="G25" s="68"/>
      <c r="H25" s="68"/>
      <c r="I25" s="68"/>
      <c r="J25" s="66">
        <f t="shared" si="0"/>
        <v>0</v>
      </c>
      <c r="K25" s="67"/>
      <c r="L25" s="42" t="s">
        <v>45</v>
      </c>
      <c r="M25" s="22"/>
      <c r="N25" s="14"/>
      <c r="O25" s="122"/>
    </row>
    <row r="26" spans="1:15" ht="20.149999999999999" customHeight="1" x14ac:dyDescent="0.3">
      <c r="A26" s="9" t="s">
        <v>56</v>
      </c>
      <c r="B26" s="31" t="s">
        <v>58</v>
      </c>
      <c r="C26" s="61"/>
      <c r="D26" s="68"/>
      <c r="E26" s="68"/>
      <c r="F26" s="65"/>
      <c r="G26" s="68"/>
      <c r="H26" s="68"/>
      <c r="I26" s="58"/>
      <c r="J26" s="66">
        <f t="shared" si="0"/>
        <v>0</v>
      </c>
      <c r="K26" s="67"/>
      <c r="L26" s="42" t="s">
        <v>45</v>
      </c>
      <c r="M26" s="22"/>
      <c r="N26" s="14"/>
      <c r="O26" s="122"/>
    </row>
    <row r="27" spans="1:15" ht="20.149999999999999" customHeight="1" x14ac:dyDescent="0.3">
      <c r="A27" s="9" t="s">
        <v>59</v>
      </c>
      <c r="B27" s="31" t="s">
        <v>60</v>
      </c>
      <c r="C27" s="61"/>
      <c r="D27" s="65">
        <v>250000</v>
      </c>
      <c r="E27" s="58"/>
      <c r="F27" s="58"/>
      <c r="G27" s="58"/>
      <c r="H27" s="61"/>
      <c r="I27" s="58"/>
      <c r="J27" s="66">
        <f t="shared" si="0"/>
        <v>250000</v>
      </c>
      <c r="K27" s="67"/>
      <c r="L27" s="42" t="s">
        <v>36</v>
      </c>
      <c r="M27" s="22"/>
      <c r="N27" s="14"/>
      <c r="O27" s="122"/>
    </row>
    <row r="28" spans="1:15" ht="20.149999999999999" customHeight="1" x14ac:dyDescent="0.3">
      <c r="A28" s="9"/>
      <c r="B28" s="31" t="s">
        <v>61</v>
      </c>
      <c r="C28" s="61"/>
      <c r="D28" s="58"/>
      <c r="E28" s="65"/>
      <c r="F28" s="65"/>
      <c r="G28" s="65">
        <v>300000</v>
      </c>
      <c r="H28" s="61"/>
      <c r="I28" s="58"/>
      <c r="J28" s="66">
        <f t="shared" si="0"/>
        <v>300000</v>
      </c>
      <c r="K28" s="67"/>
      <c r="L28" s="42" t="s">
        <v>36</v>
      </c>
      <c r="M28" s="22"/>
      <c r="N28" s="14"/>
      <c r="O28" s="122"/>
    </row>
    <row r="29" spans="1:15" ht="20.149999999999999" customHeight="1" x14ac:dyDescent="0.3">
      <c r="A29" s="9" t="s">
        <v>62</v>
      </c>
      <c r="B29" s="32" t="s">
        <v>63</v>
      </c>
      <c r="C29" s="64"/>
      <c r="D29" s="65"/>
      <c r="E29" s="65"/>
      <c r="F29" s="65"/>
      <c r="G29" s="65"/>
      <c r="H29" s="65"/>
      <c r="I29" s="65"/>
      <c r="J29" s="66">
        <f t="shared" si="0"/>
        <v>0</v>
      </c>
      <c r="K29" s="67"/>
      <c r="L29" s="42"/>
      <c r="M29" s="22"/>
      <c r="N29" s="14"/>
      <c r="O29" s="122"/>
    </row>
    <row r="30" spans="1:15" ht="20.149999999999999" customHeight="1" x14ac:dyDescent="0.3">
      <c r="A30" s="9"/>
      <c r="B30" s="34" t="s">
        <v>64</v>
      </c>
      <c r="C30" s="64"/>
      <c r="D30" s="65"/>
      <c r="E30" s="65"/>
      <c r="F30" s="65"/>
      <c r="G30" s="65"/>
      <c r="H30" s="65"/>
      <c r="I30" s="65"/>
      <c r="J30" s="66">
        <f t="shared" si="0"/>
        <v>0</v>
      </c>
      <c r="K30" s="67"/>
      <c r="L30" s="42" t="s">
        <v>45</v>
      </c>
      <c r="M30" s="22"/>
      <c r="N30" s="14"/>
      <c r="O30" s="122"/>
    </row>
    <row r="31" spans="1:15" ht="20.149999999999999" customHeight="1" x14ac:dyDescent="0.3">
      <c r="A31" s="9"/>
      <c r="B31" s="35" t="s">
        <v>65</v>
      </c>
      <c r="C31" s="69"/>
      <c r="D31" s="70"/>
      <c r="E31" s="70"/>
      <c r="F31" s="70"/>
      <c r="G31" s="70"/>
      <c r="H31" s="70"/>
      <c r="I31" s="70"/>
      <c r="J31" s="71">
        <f t="shared" si="0"/>
        <v>0</v>
      </c>
      <c r="K31" s="72"/>
      <c r="L31" s="43" t="s">
        <v>45</v>
      </c>
      <c r="M31" s="106"/>
      <c r="N31" s="14"/>
      <c r="O31" s="122"/>
    </row>
    <row r="32" spans="1:15" ht="19.899999999999999" customHeight="1" thickBot="1" x14ac:dyDescent="0.35">
      <c r="A32" s="9"/>
      <c r="B32" s="36" t="s">
        <v>66</v>
      </c>
      <c r="C32" s="73">
        <f t="shared" ref="C32:I32" si="1">SUM(C17:C31)</f>
        <v>0</v>
      </c>
      <c r="D32" s="74">
        <f t="shared" si="1"/>
        <v>1152000</v>
      </c>
      <c r="E32" s="74">
        <f t="shared" si="1"/>
        <v>0</v>
      </c>
      <c r="F32" s="75">
        <f t="shared" si="1"/>
        <v>0</v>
      </c>
      <c r="G32" s="74">
        <f t="shared" si="1"/>
        <v>1468200</v>
      </c>
      <c r="H32" s="74">
        <f t="shared" si="1"/>
        <v>0</v>
      </c>
      <c r="I32" s="74">
        <f t="shared" si="1"/>
        <v>0</v>
      </c>
      <c r="J32" s="100">
        <f>SUM(J15:J31)</f>
        <v>2620200</v>
      </c>
      <c r="K32" s="74"/>
      <c r="L32" s="101"/>
      <c r="M32" s="107"/>
      <c r="N32" s="15"/>
      <c r="O32" s="122"/>
    </row>
    <row r="33" spans="1:14" ht="15" customHeight="1" x14ac:dyDescent="0.3">
      <c r="A33" s="127"/>
      <c r="B33" s="127"/>
      <c r="C33" s="76"/>
      <c r="D33" s="76"/>
      <c r="E33" s="76"/>
      <c r="F33" s="76"/>
      <c r="G33" s="76"/>
      <c r="H33" s="76"/>
      <c r="I33" s="76"/>
      <c r="J33" s="76"/>
      <c r="K33" s="76"/>
      <c r="L33" s="44"/>
      <c r="M33" s="12"/>
      <c r="N33" s="12"/>
    </row>
    <row r="34" spans="1:14" ht="17.5" x14ac:dyDescent="0.35">
      <c r="A34" s="9" t="s">
        <v>67</v>
      </c>
      <c r="B34" s="16" t="s">
        <v>68</v>
      </c>
      <c r="C34" s="77"/>
      <c r="D34" s="78"/>
      <c r="E34" s="79" t="s">
        <v>69</v>
      </c>
      <c r="F34" s="80"/>
      <c r="G34" s="131"/>
      <c r="H34" s="131"/>
      <c r="I34" s="82" t="s">
        <v>70</v>
      </c>
      <c r="J34" s="83"/>
      <c r="K34" s="84"/>
      <c r="L34" s="45"/>
      <c r="M34" s="17"/>
      <c r="N34" s="17"/>
    </row>
    <row r="35" spans="1:14" ht="10" customHeight="1" thickBot="1" x14ac:dyDescent="0.3">
      <c r="A35" s="127"/>
      <c r="B35" s="127"/>
      <c r="C35" s="131"/>
      <c r="D35" s="131"/>
      <c r="E35" s="131"/>
      <c r="F35" s="131"/>
      <c r="G35" s="131"/>
      <c r="H35" s="131"/>
      <c r="I35" s="131"/>
      <c r="J35" s="131"/>
      <c r="K35" s="131"/>
      <c r="L35" s="132"/>
      <c r="M35" s="122"/>
      <c r="N35" s="122"/>
    </row>
    <row r="36" spans="1:14" ht="36" customHeight="1" thickBot="1" x14ac:dyDescent="0.3">
      <c r="A36" s="127"/>
      <c r="B36" s="30" t="s">
        <v>71</v>
      </c>
      <c r="C36" s="158" t="s">
        <v>72</v>
      </c>
      <c r="D36" s="159"/>
      <c r="E36" s="159"/>
      <c r="F36" s="159"/>
      <c r="G36" s="159"/>
      <c r="H36" s="159"/>
      <c r="I36" s="160"/>
      <c r="J36" s="85"/>
      <c r="K36" s="163" t="s">
        <v>73</v>
      </c>
      <c r="L36" s="164"/>
      <c r="M36" s="165"/>
      <c r="N36" s="18"/>
    </row>
    <row r="37" spans="1:14" ht="31.5" customHeight="1" thickBot="1" x14ac:dyDescent="0.3">
      <c r="A37" s="127"/>
      <c r="B37" s="24" t="s">
        <v>74</v>
      </c>
      <c r="C37" s="97" t="s">
        <v>19</v>
      </c>
      <c r="D37" s="98" t="s">
        <v>75</v>
      </c>
      <c r="E37" s="98" t="s">
        <v>76</v>
      </c>
      <c r="F37" s="98"/>
      <c r="G37" s="98" t="s">
        <v>77</v>
      </c>
      <c r="H37" s="98" t="s">
        <v>78</v>
      </c>
      <c r="I37" s="99" t="s">
        <v>79</v>
      </c>
      <c r="J37" s="86"/>
      <c r="K37" s="152" t="s">
        <v>80</v>
      </c>
      <c r="L37" s="153"/>
      <c r="M37" s="21" t="s">
        <v>81</v>
      </c>
      <c r="N37" s="122"/>
    </row>
    <row r="38" spans="1:14" ht="20.149999999999999" customHeight="1" x14ac:dyDescent="0.3">
      <c r="A38" s="127"/>
      <c r="B38" s="19"/>
      <c r="C38" s="87" t="s">
        <v>36</v>
      </c>
      <c r="D38" s="133">
        <f>J15+J16+J17+J18+J23+J27+J28</f>
        <v>550000</v>
      </c>
      <c r="E38" s="88"/>
      <c r="F38" s="134"/>
      <c r="G38" s="133"/>
      <c r="H38" s="133"/>
      <c r="I38" s="135"/>
      <c r="J38" s="136"/>
      <c r="K38" s="89"/>
      <c r="L38" s="26"/>
      <c r="M38" s="27"/>
      <c r="N38" s="122"/>
    </row>
    <row r="39" spans="1:14" ht="20.149999999999999" customHeight="1" thickBot="1" x14ac:dyDescent="0.35">
      <c r="A39" s="127"/>
      <c r="B39" s="19"/>
      <c r="C39" s="90" t="s">
        <v>48</v>
      </c>
      <c r="D39" s="137">
        <f>J20+J21</f>
        <v>2070200</v>
      </c>
      <c r="E39" s="91"/>
      <c r="F39" s="138"/>
      <c r="G39" s="137"/>
      <c r="H39" s="137"/>
      <c r="I39" s="139"/>
      <c r="J39" s="136"/>
      <c r="K39" s="92"/>
      <c r="L39" s="28"/>
      <c r="M39" s="29"/>
      <c r="N39" s="122"/>
    </row>
    <row r="40" spans="1:14" ht="20.149999999999999" customHeight="1" x14ac:dyDescent="0.3">
      <c r="A40" s="127"/>
      <c r="B40" s="25" t="s">
        <v>82</v>
      </c>
      <c r="C40" s="90" t="s">
        <v>45</v>
      </c>
      <c r="D40" s="137">
        <f>J19+J24+J25+J30+J31</f>
        <v>0</v>
      </c>
      <c r="E40" s="93"/>
      <c r="F40" s="138"/>
      <c r="G40" s="137"/>
      <c r="H40" s="137"/>
      <c r="I40" s="139"/>
      <c r="J40" s="136"/>
      <c r="K40" s="92"/>
      <c r="L40" s="28"/>
      <c r="M40" s="29"/>
      <c r="N40" s="122"/>
    </row>
    <row r="41" spans="1:14" ht="20.149999999999999" customHeight="1" x14ac:dyDescent="0.25">
      <c r="A41" s="127"/>
      <c r="B41" s="20"/>
      <c r="C41" s="140"/>
      <c r="D41" s="141"/>
      <c r="E41" s="94"/>
      <c r="F41" s="142"/>
      <c r="G41" s="141"/>
      <c r="H41" s="141"/>
      <c r="I41" s="143"/>
      <c r="J41" s="136"/>
      <c r="K41" s="92"/>
      <c r="L41" s="28"/>
      <c r="M41" s="29"/>
      <c r="N41" s="122"/>
    </row>
    <row r="42" spans="1:14" ht="20.149999999999999" customHeight="1" thickBot="1" x14ac:dyDescent="0.35">
      <c r="A42" s="127"/>
      <c r="B42" s="23"/>
      <c r="C42" s="95" t="s">
        <v>83</v>
      </c>
      <c r="D42" s="144">
        <f>D40+D39+D38</f>
        <v>2620200</v>
      </c>
      <c r="E42" s="96">
        <f>D42</f>
        <v>2620200</v>
      </c>
      <c r="F42" s="145"/>
      <c r="G42" s="145"/>
      <c r="H42" s="144">
        <f>IF(G42&lt;E42,E42-G42,0)</f>
        <v>2620200</v>
      </c>
      <c r="I42" s="146">
        <f>IF(G42&gt;E42,G42-E42,0)</f>
        <v>0</v>
      </c>
      <c r="J42" s="136"/>
      <c r="K42" s="102"/>
      <c r="L42" s="103"/>
      <c r="M42" s="104"/>
      <c r="N42" s="122"/>
    </row>
    <row r="43" spans="1:14" x14ac:dyDescent="0.25">
      <c r="A43" s="127"/>
      <c r="B43" s="114" t="s">
        <v>84</v>
      </c>
      <c r="C43" s="131"/>
      <c r="D43" s="131"/>
      <c r="E43" s="131"/>
      <c r="F43" s="131"/>
      <c r="G43" s="131"/>
      <c r="H43" s="131"/>
      <c r="I43" s="147"/>
      <c r="J43" s="147"/>
      <c r="K43" s="131"/>
      <c r="L43" s="132"/>
      <c r="M43" s="122"/>
      <c r="N43" s="122"/>
    </row>
  </sheetData>
  <sheetProtection formatCells="0"/>
  <mergeCells count="11">
    <mergeCell ref="K37:L37"/>
    <mergeCell ref="A1:A4"/>
    <mergeCell ref="N7:N8"/>
    <mergeCell ref="B5:D5"/>
    <mergeCell ref="C36:I36"/>
    <mergeCell ref="B1:M1"/>
    <mergeCell ref="B2:M2"/>
    <mergeCell ref="K36:M36"/>
    <mergeCell ref="E5:F5"/>
    <mergeCell ref="H5:J5"/>
    <mergeCell ref="B3:B4"/>
  </mergeCells>
  <phoneticPr fontId="0" type="noConversion"/>
  <printOptions horizontalCentered="1"/>
  <pageMargins left="0" right="0" top="0" bottom="0" header="0" footer="0"/>
  <pageSetup paperSize="9" scale="65"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43"/>
  <sheetViews>
    <sheetView showGridLines="0" tabSelected="1" zoomScale="30" zoomScaleNormal="30" workbookViewId="0">
      <selection activeCell="D40" sqref="D40"/>
    </sheetView>
  </sheetViews>
  <sheetFormatPr defaultColWidth="9.1796875" defaultRowHeight="12.5" x14ac:dyDescent="0.25"/>
  <cols>
    <col min="1" max="1" width="14.453125" style="2" customWidth="1"/>
    <col min="2" max="2" width="33.26953125" style="2" customWidth="1"/>
    <col min="3" max="31" width="15.7265625" style="81" customWidth="1"/>
    <col min="32" max="32" width="23.453125" style="81" customWidth="1"/>
    <col min="33" max="33" width="14.1796875" style="46" bestFit="1" customWidth="1"/>
    <col min="34" max="34" width="30.1796875" style="2" customWidth="1"/>
    <col min="35" max="35" width="10.453125" style="2" customWidth="1"/>
    <col min="36" max="36" width="10.26953125" style="2" bestFit="1" customWidth="1"/>
    <col min="37" max="16384" width="9.1796875" style="2"/>
  </cols>
  <sheetData>
    <row r="1" spans="1:63" ht="22.5" x14ac:dyDescent="0.25">
      <c r="A1" s="154" t="s">
        <v>0</v>
      </c>
      <c r="B1" s="161" t="s">
        <v>1</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row>
    <row r="2" spans="1:63" ht="18.75" customHeight="1" x14ac:dyDescent="0.25">
      <c r="A2" s="154"/>
      <c r="B2" s="162" t="s">
        <v>2</v>
      </c>
      <c r="C2" s="162"/>
      <c r="D2" s="162"/>
      <c r="E2" s="162"/>
      <c r="F2" s="162"/>
      <c r="G2" s="162"/>
      <c r="H2" s="162"/>
      <c r="I2" s="162"/>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3"/>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row>
    <row r="3" spans="1:63" ht="15.65" customHeight="1" x14ac:dyDescent="0.25">
      <c r="A3" s="154"/>
      <c r="B3" s="167" t="s">
        <v>3</v>
      </c>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4"/>
      <c r="AH3" s="124"/>
      <c r="AI3" s="125"/>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row>
    <row r="4" spans="1:63" ht="15.65" customHeight="1" x14ac:dyDescent="0.25">
      <c r="A4" s="154"/>
      <c r="B4" s="167"/>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5"/>
      <c r="AH4" s="125"/>
      <c r="AI4" s="125"/>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row>
    <row r="5" spans="1:63" ht="17.25" customHeight="1" x14ac:dyDescent="0.4">
      <c r="A5" s="4" t="s">
        <v>4</v>
      </c>
      <c r="B5" s="157" t="s">
        <v>88</v>
      </c>
      <c r="C5" s="157"/>
      <c r="D5" s="157"/>
      <c r="E5" s="157"/>
      <c r="F5" s="157"/>
      <c r="G5" s="157"/>
      <c r="H5" s="157"/>
      <c r="I5" s="157"/>
      <c r="J5" s="157"/>
      <c r="K5" s="157"/>
      <c r="L5" s="157"/>
      <c r="M5" s="157"/>
      <c r="N5" s="157"/>
      <c r="O5" s="157"/>
      <c r="P5" s="157"/>
      <c r="Q5" s="157"/>
      <c r="R5" s="157"/>
      <c r="S5" s="157"/>
      <c r="T5" s="157"/>
      <c r="U5" s="157"/>
      <c r="V5" s="157"/>
      <c r="W5" s="157"/>
      <c r="X5" s="157"/>
      <c r="Y5" s="157"/>
      <c r="Z5" s="166" t="s">
        <v>6</v>
      </c>
      <c r="AA5" s="166"/>
      <c r="AB5" s="119">
        <f ca="1" xml:space="preserve"> NOW()</f>
        <v>44719.76902939815</v>
      </c>
      <c r="AC5" s="166" t="s">
        <v>8</v>
      </c>
      <c r="AD5" s="166"/>
      <c r="AE5" s="166"/>
      <c r="AF5" s="115" t="s">
        <v>85</v>
      </c>
      <c r="AG5" s="37"/>
      <c r="AH5" s="5"/>
      <c r="AI5" s="6"/>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row>
    <row r="6" spans="1:63" ht="4.5" customHeight="1" thickBot="1" x14ac:dyDescent="0.4">
      <c r="A6" s="127"/>
      <c r="B6" s="8"/>
      <c r="C6" s="47"/>
      <c r="D6" s="47"/>
      <c r="E6" s="47"/>
      <c r="F6" s="48"/>
      <c r="G6" s="49"/>
      <c r="H6" s="47"/>
      <c r="I6" s="50"/>
      <c r="J6" s="47"/>
      <c r="K6" s="47"/>
      <c r="L6" s="47"/>
      <c r="M6" s="48"/>
      <c r="N6" s="49"/>
      <c r="O6" s="47"/>
      <c r="P6" s="50"/>
      <c r="Q6" s="47"/>
      <c r="R6" s="47"/>
      <c r="S6" s="47"/>
      <c r="T6" s="48"/>
      <c r="U6" s="49"/>
      <c r="V6" s="47"/>
      <c r="W6" s="50"/>
      <c r="X6" s="47"/>
      <c r="Y6" s="47"/>
      <c r="Z6" s="47"/>
      <c r="AA6" s="48"/>
      <c r="AB6" s="49"/>
      <c r="AC6" s="47"/>
      <c r="AD6" s="50"/>
      <c r="AE6" s="50"/>
      <c r="AF6" s="51"/>
      <c r="AG6" s="38"/>
      <c r="AH6" s="6"/>
      <c r="AI6" s="6"/>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row>
    <row r="7" spans="1:63" s="113" customFormat="1" ht="33.5" thickBot="1" x14ac:dyDescent="0.3">
      <c r="A7" s="128"/>
      <c r="B7" s="109"/>
      <c r="C7" s="52" t="s">
        <v>10</v>
      </c>
      <c r="D7" s="53" t="s">
        <v>11</v>
      </c>
      <c r="E7" s="53" t="s">
        <v>12</v>
      </c>
      <c r="F7" s="53" t="s">
        <v>13</v>
      </c>
      <c r="G7" s="53" t="s">
        <v>14</v>
      </c>
      <c r="H7" s="53" t="s">
        <v>15</v>
      </c>
      <c r="I7" s="53" t="s">
        <v>16</v>
      </c>
      <c r="J7" s="52" t="s">
        <v>10</v>
      </c>
      <c r="K7" s="53" t="s">
        <v>11</v>
      </c>
      <c r="L7" s="53" t="s">
        <v>12</v>
      </c>
      <c r="M7" s="53" t="s">
        <v>13</v>
      </c>
      <c r="N7" s="53" t="s">
        <v>14</v>
      </c>
      <c r="O7" s="53" t="s">
        <v>15</v>
      </c>
      <c r="P7" s="53" t="s">
        <v>16</v>
      </c>
      <c r="Q7" s="52" t="s">
        <v>10</v>
      </c>
      <c r="R7" s="53" t="s">
        <v>11</v>
      </c>
      <c r="S7" s="53" t="s">
        <v>12</v>
      </c>
      <c r="T7" s="53" t="s">
        <v>13</v>
      </c>
      <c r="U7" s="53" t="s">
        <v>14</v>
      </c>
      <c r="V7" s="53" t="s">
        <v>15</v>
      </c>
      <c r="W7" s="53" t="s">
        <v>16</v>
      </c>
      <c r="X7" s="52" t="s">
        <v>10</v>
      </c>
      <c r="Y7" s="53" t="s">
        <v>11</v>
      </c>
      <c r="Z7" s="53" t="s">
        <v>12</v>
      </c>
      <c r="AA7" s="53" t="s">
        <v>13</v>
      </c>
      <c r="AB7" s="53" t="s">
        <v>14</v>
      </c>
      <c r="AC7" s="53" t="s">
        <v>15</v>
      </c>
      <c r="AD7" s="53" t="s">
        <v>16</v>
      </c>
      <c r="AE7" s="110" t="s">
        <v>17</v>
      </c>
      <c r="AF7" s="111" t="s">
        <v>18</v>
      </c>
      <c r="AG7" s="112" t="s">
        <v>19</v>
      </c>
      <c r="AH7" s="108" t="s">
        <v>20</v>
      </c>
      <c r="AI7" s="155"/>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row>
    <row r="8" spans="1:63" ht="20.149999999999999" customHeight="1" x14ac:dyDescent="0.3">
      <c r="A8" s="127"/>
      <c r="B8" s="31" t="s">
        <v>21</v>
      </c>
      <c r="C8" s="54"/>
      <c r="D8" s="118"/>
      <c r="E8" s="118"/>
      <c r="F8" s="65"/>
      <c r="G8" s="118"/>
      <c r="H8" s="54"/>
      <c r="I8" s="54"/>
      <c r="J8" s="54"/>
      <c r="K8" s="118"/>
      <c r="L8" s="118"/>
      <c r="M8" s="65"/>
      <c r="N8" s="118"/>
      <c r="O8" s="54"/>
      <c r="P8" s="54"/>
      <c r="Q8" s="54"/>
      <c r="R8" s="118"/>
      <c r="S8" s="118"/>
      <c r="T8" s="65"/>
      <c r="U8" s="118"/>
      <c r="V8" s="54"/>
      <c r="W8" s="54"/>
      <c r="X8" s="54"/>
      <c r="Y8" s="118"/>
      <c r="Z8" s="118"/>
      <c r="AA8" s="65"/>
      <c r="AB8" s="118"/>
      <c r="AC8" s="54"/>
      <c r="AD8" s="54"/>
      <c r="AE8" s="55"/>
      <c r="AF8" s="56"/>
      <c r="AG8" s="39"/>
      <c r="AH8" s="105"/>
      <c r="AI8" s="156"/>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row>
    <row r="9" spans="1:63" ht="20.149999999999999" customHeight="1" x14ac:dyDescent="0.3">
      <c r="A9" s="9" t="s">
        <v>22</v>
      </c>
      <c r="B9" s="31" t="s">
        <v>23</v>
      </c>
      <c r="C9" s="58"/>
      <c r="D9" s="58"/>
      <c r="E9" s="57"/>
      <c r="F9" s="65"/>
      <c r="G9" s="58"/>
      <c r="H9" s="58"/>
      <c r="I9" s="58"/>
      <c r="J9" s="58"/>
      <c r="K9" s="58"/>
      <c r="L9" s="57"/>
      <c r="M9" s="65"/>
      <c r="N9" s="58"/>
      <c r="O9" s="58"/>
      <c r="P9" s="58"/>
      <c r="Q9" s="58"/>
      <c r="R9" s="58"/>
      <c r="S9" s="57"/>
      <c r="T9" s="65"/>
      <c r="U9" s="58"/>
      <c r="V9" s="58"/>
      <c r="W9" s="58"/>
      <c r="X9" s="58"/>
      <c r="Y9" s="58"/>
      <c r="Z9" s="57"/>
      <c r="AA9" s="65"/>
      <c r="AB9" s="58"/>
      <c r="AC9" s="58"/>
      <c r="AD9" s="58"/>
      <c r="AE9" s="59"/>
      <c r="AF9" s="60"/>
      <c r="AG9" s="40"/>
      <c r="AH9" s="22"/>
      <c r="AI9" s="10"/>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row>
    <row r="10" spans="1:63" ht="20.149999999999999" customHeight="1" x14ac:dyDescent="0.3">
      <c r="A10" s="11" t="s">
        <v>26</v>
      </c>
      <c r="B10" s="31" t="s">
        <v>27</v>
      </c>
      <c r="C10" s="116"/>
      <c r="D10" s="116"/>
      <c r="E10" s="116"/>
      <c r="F10" s="65"/>
      <c r="G10" s="116"/>
      <c r="H10" s="116"/>
      <c r="I10" s="116"/>
      <c r="J10" s="116"/>
      <c r="K10" s="116"/>
      <c r="L10" s="116"/>
      <c r="M10" s="65"/>
      <c r="N10" s="116"/>
      <c r="O10" s="116"/>
      <c r="P10" s="116"/>
      <c r="Q10" s="116"/>
      <c r="R10" s="116"/>
      <c r="S10" s="116"/>
      <c r="T10" s="65"/>
      <c r="U10" s="116"/>
      <c r="V10" s="116"/>
      <c r="W10" s="116"/>
      <c r="X10" s="116"/>
      <c r="Y10" s="116"/>
      <c r="Z10" s="116"/>
      <c r="AA10" s="65"/>
      <c r="AB10" s="116"/>
      <c r="AC10" s="116"/>
      <c r="AD10" s="116"/>
      <c r="AE10" s="62"/>
      <c r="AF10" s="63"/>
      <c r="AG10" s="41"/>
      <c r="AH10" s="22"/>
      <c r="AI10" s="1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c r="BK10" s="122"/>
    </row>
    <row r="11" spans="1:63" ht="20.149999999999999" customHeight="1" x14ac:dyDescent="0.3">
      <c r="A11" s="11" t="s">
        <v>26</v>
      </c>
      <c r="B11" s="31" t="s">
        <v>30</v>
      </c>
      <c r="C11" s="116"/>
      <c r="D11" s="116"/>
      <c r="E11" s="116"/>
      <c r="F11" s="65"/>
      <c r="G11" s="116"/>
      <c r="H11" s="116"/>
      <c r="I11" s="116"/>
      <c r="J11" s="116"/>
      <c r="K11" s="116"/>
      <c r="L11" s="116"/>
      <c r="M11" s="65"/>
      <c r="N11" s="116"/>
      <c r="O11" s="116"/>
      <c r="P11" s="116"/>
      <c r="Q11" s="116"/>
      <c r="R11" s="116"/>
      <c r="S11" s="116"/>
      <c r="T11" s="65"/>
      <c r="U11" s="116"/>
      <c r="V11" s="116"/>
      <c r="W11" s="116"/>
      <c r="X11" s="116"/>
      <c r="Y11" s="116"/>
      <c r="Z11" s="116"/>
      <c r="AA11" s="65"/>
      <c r="AB11" s="116"/>
      <c r="AC11" s="116"/>
      <c r="AD11" s="116"/>
      <c r="AE11" s="62"/>
      <c r="AF11" s="63"/>
      <c r="AG11" s="41"/>
      <c r="AH11" s="22"/>
      <c r="AI11" s="1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c r="BG11" s="122"/>
      <c r="BH11" s="122"/>
      <c r="BI11" s="122"/>
      <c r="BJ11" s="122"/>
      <c r="BK11" s="122"/>
    </row>
    <row r="12" spans="1:63" ht="20.149999999999999" customHeight="1" x14ac:dyDescent="0.3">
      <c r="A12" s="9"/>
      <c r="B12" s="31" t="s">
        <v>33</v>
      </c>
      <c r="C12" s="58"/>
      <c r="D12" s="58"/>
      <c r="E12" s="58"/>
      <c r="F12" s="65"/>
      <c r="G12" s="58"/>
      <c r="H12" s="58"/>
      <c r="I12" s="58"/>
      <c r="J12" s="58"/>
      <c r="K12" s="58"/>
      <c r="L12" s="58"/>
      <c r="M12" s="65"/>
      <c r="N12" s="58"/>
      <c r="O12" s="58"/>
      <c r="P12" s="58"/>
      <c r="Q12" s="58"/>
      <c r="R12" s="58"/>
      <c r="S12" s="58"/>
      <c r="T12" s="65"/>
      <c r="U12" s="58"/>
      <c r="V12" s="58"/>
      <c r="W12" s="58"/>
      <c r="X12" s="58"/>
      <c r="Y12" s="58"/>
      <c r="Z12" s="58"/>
      <c r="AA12" s="65"/>
      <c r="AB12" s="58"/>
      <c r="AC12" s="58"/>
      <c r="AD12" s="58"/>
      <c r="AE12" s="62"/>
      <c r="AF12" s="63"/>
      <c r="AG12" s="41"/>
      <c r="AH12" s="22"/>
      <c r="AI12" s="1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c r="BG12" s="122"/>
      <c r="BH12" s="122"/>
      <c r="BI12" s="122"/>
      <c r="BJ12" s="122"/>
      <c r="BK12" s="122"/>
    </row>
    <row r="13" spans="1:63" ht="20.149999999999999" customHeight="1" x14ac:dyDescent="0.3">
      <c r="A13" s="9"/>
      <c r="B13" s="31" t="s">
        <v>27</v>
      </c>
      <c r="C13" s="64"/>
      <c r="D13" s="65"/>
      <c r="E13" s="65"/>
      <c r="F13" s="65"/>
      <c r="G13" s="65"/>
      <c r="H13" s="65"/>
      <c r="I13" s="65"/>
      <c r="J13" s="64"/>
      <c r="K13" s="65"/>
      <c r="L13" s="65"/>
      <c r="M13" s="65"/>
      <c r="N13" s="65"/>
      <c r="O13" s="65"/>
      <c r="P13" s="65"/>
      <c r="Q13" s="64"/>
      <c r="R13" s="65"/>
      <c r="S13" s="65"/>
      <c r="T13" s="65"/>
      <c r="U13" s="65"/>
      <c r="V13" s="65"/>
      <c r="W13" s="65"/>
      <c r="X13" s="64"/>
      <c r="Y13" s="65"/>
      <c r="Z13" s="65"/>
      <c r="AA13" s="65"/>
      <c r="AB13" s="65"/>
      <c r="AC13" s="65"/>
      <c r="AD13" s="65"/>
      <c r="AE13" s="62"/>
      <c r="AF13" s="63"/>
      <c r="AG13" s="41"/>
      <c r="AH13" s="22"/>
      <c r="AI13" s="12"/>
      <c r="AJ13" s="122"/>
      <c r="AK13" s="122"/>
      <c r="AL13" s="122"/>
      <c r="AM13" s="122"/>
      <c r="AN13" s="122"/>
      <c r="AO13" s="122"/>
      <c r="AP13" s="122"/>
      <c r="AQ13" s="122"/>
      <c r="AR13" s="122"/>
      <c r="AS13" s="122"/>
      <c r="AT13" s="122"/>
      <c r="AU13" s="122"/>
      <c r="AV13" s="122"/>
      <c r="AW13" s="122"/>
      <c r="AX13" s="122"/>
      <c r="AY13" s="122"/>
      <c r="AZ13" s="122"/>
      <c r="BA13" s="122"/>
      <c r="BB13" s="122"/>
      <c r="BC13" s="122"/>
      <c r="BD13" s="122"/>
      <c r="BE13" s="122"/>
      <c r="BF13" s="122"/>
      <c r="BG13" s="122"/>
      <c r="BH13" s="122"/>
      <c r="BI13" s="122"/>
      <c r="BJ13" s="122"/>
      <c r="BK13" s="122"/>
    </row>
    <row r="14" spans="1:63" ht="20.149999999999999" customHeight="1" x14ac:dyDescent="0.3">
      <c r="A14" s="9"/>
      <c r="B14" s="31" t="s">
        <v>30</v>
      </c>
      <c r="C14" s="64"/>
      <c r="D14" s="65"/>
      <c r="E14" s="65"/>
      <c r="F14" s="65"/>
      <c r="G14" s="65"/>
      <c r="H14" s="65"/>
      <c r="I14" s="65"/>
      <c r="J14" s="64"/>
      <c r="K14" s="65"/>
      <c r="L14" s="65"/>
      <c r="M14" s="65"/>
      <c r="N14" s="65"/>
      <c r="O14" s="65"/>
      <c r="P14" s="65"/>
      <c r="Q14" s="64"/>
      <c r="R14" s="65"/>
      <c r="S14" s="65"/>
      <c r="T14" s="65"/>
      <c r="U14" s="65"/>
      <c r="V14" s="65"/>
      <c r="W14" s="65"/>
      <c r="X14" s="64"/>
      <c r="Y14" s="65"/>
      <c r="Z14" s="65"/>
      <c r="AA14" s="65"/>
      <c r="AB14" s="65"/>
      <c r="AC14" s="65"/>
      <c r="AD14" s="65"/>
      <c r="AE14" s="62"/>
      <c r="AF14" s="63"/>
      <c r="AG14" s="41"/>
      <c r="AH14" s="22"/>
      <c r="AI14" s="12"/>
      <c r="AJ14" s="122"/>
      <c r="AK14" s="122"/>
      <c r="AL14" s="122"/>
      <c r="AM14" s="122"/>
      <c r="AN14" s="122"/>
      <c r="AO14" s="122"/>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row>
    <row r="15" spans="1:63" ht="20.149999999999999" customHeight="1" x14ac:dyDescent="0.3">
      <c r="A15" s="9" t="s">
        <v>34</v>
      </c>
      <c r="B15" s="32" t="s">
        <v>35</v>
      </c>
      <c r="C15" s="61"/>
      <c r="D15" s="58"/>
      <c r="E15" s="58"/>
      <c r="F15" s="58"/>
      <c r="G15" s="58"/>
      <c r="H15" s="58"/>
      <c r="I15" s="58"/>
      <c r="J15" s="61"/>
      <c r="K15" s="58"/>
      <c r="L15" s="58"/>
      <c r="M15" s="58"/>
      <c r="N15" s="58"/>
      <c r="O15" s="58"/>
      <c r="P15" s="58"/>
      <c r="Q15" s="61"/>
      <c r="R15" s="58"/>
      <c r="S15" s="58"/>
      <c r="T15" s="58"/>
      <c r="U15" s="58"/>
      <c r="V15" s="58"/>
      <c r="W15" s="58"/>
      <c r="X15" s="61"/>
      <c r="Y15" s="58"/>
      <c r="Z15" s="58"/>
      <c r="AA15" s="58"/>
      <c r="AB15" s="58"/>
      <c r="AC15" s="58"/>
      <c r="AD15" s="58"/>
      <c r="AE15" s="66">
        <f>SUM(C15:AD15)</f>
        <v>0</v>
      </c>
      <c r="AF15" s="67"/>
      <c r="AG15" s="42"/>
      <c r="AH15" s="22"/>
      <c r="AI15" s="13"/>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row>
    <row r="16" spans="1:63" ht="25.5" customHeight="1" x14ac:dyDescent="0.3">
      <c r="A16" s="9" t="s">
        <v>37</v>
      </c>
      <c r="B16" s="32" t="s">
        <v>38</v>
      </c>
      <c r="C16" s="61"/>
      <c r="D16" s="58"/>
      <c r="E16" s="58"/>
      <c r="F16" s="58"/>
      <c r="G16" s="58"/>
      <c r="H16" s="58"/>
      <c r="I16" s="58"/>
      <c r="J16" s="61"/>
      <c r="K16" s="58"/>
      <c r="L16" s="58"/>
      <c r="M16" s="58"/>
      <c r="N16" s="58"/>
      <c r="O16" s="58"/>
      <c r="P16" s="58"/>
      <c r="Q16" s="61"/>
      <c r="R16" s="58"/>
      <c r="S16" s="58"/>
      <c r="T16" s="58"/>
      <c r="U16" s="58"/>
      <c r="V16" s="58"/>
      <c r="W16" s="58"/>
      <c r="X16" s="61"/>
      <c r="Y16" s="58"/>
      <c r="Z16" s="58"/>
      <c r="AA16" s="58"/>
      <c r="AB16" s="58"/>
      <c r="AC16" s="58"/>
      <c r="AD16" s="58"/>
      <c r="AE16" s="66">
        <f>SUM(C16:AD16)*0.485</f>
        <v>0</v>
      </c>
      <c r="AF16" s="67"/>
      <c r="AG16" s="42"/>
      <c r="AH16" s="22"/>
      <c r="AI16" s="13"/>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c r="BI16" s="122"/>
      <c r="BJ16" s="122"/>
      <c r="BK16" s="122"/>
    </row>
    <row r="17" spans="1:36" ht="20.149999999999999" customHeight="1" x14ac:dyDescent="0.3">
      <c r="A17" s="9" t="s">
        <v>39</v>
      </c>
      <c r="B17" s="31" t="s">
        <v>40</v>
      </c>
      <c r="C17" s="61"/>
      <c r="D17" s="68"/>
      <c r="E17" s="68"/>
      <c r="F17" s="68"/>
      <c r="G17" s="68"/>
      <c r="H17" s="68"/>
      <c r="I17" s="68"/>
      <c r="J17" s="61"/>
      <c r="K17" s="68"/>
      <c r="L17" s="68"/>
      <c r="M17" s="68"/>
      <c r="N17" s="68"/>
      <c r="O17" s="68"/>
      <c r="P17" s="68"/>
      <c r="Q17" s="61"/>
      <c r="R17" s="68"/>
      <c r="S17" s="68"/>
      <c r="T17" s="68"/>
      <c r="U17" s="68"/>
      <c r="V17" s="68"/>
      <c r="W17" s="68"/>
      <c r="X17" s="61"/>
      <c r="Y17" s="68"/>
      <c r="Z17" s="68"/>
      <c r="AA17" s="68"/>
      <c r="AB17" s="68"/>
      <c r="AC17" s="68"/>
      <c r="AD17" s="68"/>
      <c r="AE17" s="66">
        <f t="shared" ref="AE17:AE31" si="0">SUM(C17:AD17)</f>
        <v>0</v>
      </c>
      <c r="AF17" s="67"/>
      <c r="AG17" s="42"/>
      <c r="AH17" s="22"/>
      <c r="AI17" s="14"/>
      <c r="AJ17" s="122"/>
    </row>
    <row r="18" spans="1:36" ht="20.149999999999999" customHeight="1" x14ac:dyDescent="0.3">
      <c r="A18" s="9" t="s">
        <v>41</v>
      </c>
      <c r="B18" s="31" t="s">
        <v>42</v>
      </c>
      <c r="C18" s="61"/>
      <c r="D18" s="58"/>
      <c r="E18" s="58"/>
      <c r="F18" s="58"/>
      <c r="G18" s="58"/>
      <c r="H18" s="58"/>
      <c r="I18" s="58"/>
      <c r="J18" s="61"/>
      <c r="K18" s="58"/>
      <c r="L18" s="58"/>
      <c r="M18" s="58"/>
      <c r="N18" s="58"/>
      <c r="O18" s="58"/>
      <c r="P18" s="58"/>
      <c r="Q18" s="61"/>
      <c r="R18" s="58"/>
      <c r="S18" s="58"/>
      <c r="T18" s="58"/>
      <c r="U18" s="58"/>
      <c r="V18" s="58"/>
      <c r="W18" s="58"/>
      <c r="X18" s="61"/>
      <c r="Y18" s="58"/>
      <c r="Z18" s="58"/>
      <c r="AA18" s="58"/>
      <c r="AB18" s="58"/>
      <c r="AC18" s="58"/>
      <c r="AD18" s="58"/>
      <c r="AE18" s="66">
        <f t="shared" si="0"/>
        <v>0</v>
      </c>
      <c r="AF18" s="67"/>
      <c r="AG18" s="42"/>
      <c r="AH18" s="22"/>
      <c r="AI18" s="14"/>
      <c r="AJ18" s="122"/>
    </row>
    <row r="19" spans="1:36" ht="20.149999999999999" customHeight="1" x14ac:dyDescent="0.3">
      <c r="A19" s="9" t="s">
        <v>43</v>
      </c>
      <c r="B19" s="31" t="s">
        <v>44</v>
      </c>
      <c r="C19" s="61"/>
      <c r="D19" s="68"/>
      <c r="E19" s="68"/>
      <c r="F19" s="68"/>
      <c r="G19" s="68"/>
      <c r="H19" s="68"/>
      <c r="I19" s="68"/>
      <c r="J19" s="61"/>
      <c r="K19" s="68"/>
      <c r="L19" s="68"/>
      <c r="M19" s="68"/>
      <c r="N19" s="68"/>
      <c r="O19" s="68"/>
      <c r="P19" s="68"/>
      <c r="Q19" s="61"/>
      <c r="R19" s="68"/>
      <c r="S19" s="68"/>
      <c r="T19" s="68"/>
      <c r="U19" s="68"/>
      <c r="V19" s="68"/>
      <c r="W19" s="68"/>
      <c r="X19" s="61"/>
      <c r="Y19" s="68"/>
      <c r="Z19" s="68"/>
      <c r="AA19" s="68"/>
      <c r="AB19" s="68"/>
      <c r="AC19" s="68"/>
      <c r="AD19" s="68"/>
      <c r="AE19" s="66">
        <f t="shared" si="0"/>
        <v>0</v>
      </c>
      <c r="AF19" s="67"/>
      <c r="AG19" s="42"/>
      <c r="AH19" s="22"/>
      <c r="AI19" s="14"/>
      <c r="AJ19" s="122"/>
    </row>
    <row r="20" spans="1:36" ht="20.149999999999999" customHeight="1" x14ac:dyDescent="0.3">
      <c r="A20" s="9" t="s">
        <v>46</v>
      </c>
      <c r="B20" s="31" t="s">
        <v>47</v>
      </c>
      <c r="C20" s="61"/>
      <c r="D20" s="58"/>
      <c r="E20" s="58"/>
      <c r="F20" s="58"/>
      <c r="G20" s="58"/>
      <c r="H20" s="58"/>
      <c r="I20" s="58"/>
      <c r="J20" s="61"/>
      <c r="K20" s="58"/>
      <c r="L20" s="58"/>
      <c r="M20" s="58"/>
      <c r="N20" s="58"/>
      <c r="O20" s="58"/>
      <c r="P20" s="58"/>
      <c r="Q20" s="61"/>
      <c r="R20" s="58"/>
      <c r="S20" s="58"/>
      <c r="T20" s="58"/>
      <c r="U20" s="58"/>
      <c r="V20" s="58"/>
      <c r="W20" s="58"/>
      <c r="X20" s="61"/>
      <c r="Y20" s="58"/>
      <c r="Z20" s="58"/>
      <c r="AA20" s="58"/>
      <c r="AB20" s="58"/>
      <c r="AC20" s="58"/>
      <c r="AD20" s="58"/>
      <c r="AE20" s="66">
        <f t="shared" si="0"/>
        <v>0</v>
      </c>
      <c r="AF20" s="148"/>
      <c r="AG20" s="149"/>
      <c r="AH20" s="22"/>
      <c r="AI20" s="14"/>
      <c r="AJ20" s="130"/>
    </row>
    <row r="21" spans="1:36" s="7" customFormat="1" ht="20.149999999999999" customHeight="1" x14ac:dyDescent="0.3">
      <c r="A21" s="9" t="s">
        <v>49</v>
      </c>
      <c r="B21" s="31" t="s">
        <v>50</v>
      </c>
      <c r="C21" s="61"/>
      <c r="D21" s="58"/>
      <c r="E21" s="58"/>
      <c r="F21" s="58"/>
      <c r="G21" s="58"/>
      <c r="H21" s="58"/>
      <c r="I21" s="58"/>
      <c r="J21" s="61"/>
      <c r="K21" s="58"/>
      <c r="L21" s="58"/>
      <c r="M21" s="58"/>
      <c r="N21" s="58"/>
      <c r="O21" s="58"/>
      <c r="P21" s="58"/>
      <c r="Q21" s="61"/>
      <c r="R21" s="58"/>
      <c r="S21" s="58"/>
      <c r="T21" s="58"/>
      <c r="U21" s="58"/>
      <c r="V21" s="58"/>
      <c r="W21" s="58"/>
      <c r="X21" s="61"/>
      <c r="Y21" s="58"/>
      <c r="Z21" s="58"/>
      <c r="AA21" s="58"/>
      <c r="AB21" s="58"/>
      <c r="AC21" s="58"/>
      <c r="AD21" s="58"/>
      <c r="AE21" s="66">
        <f t="shared" si="0"/>
        <v>0</v>
      </c>
      <c r="AF21" s="67"/>
      <c r="AG21" s="42"/>
      <c r="AH21" s="22"/>
      <c r="AI21" s="14"/>
      <c r="AJ21" s="127"/>
    </row>
    <row r="22" spans="1:36" s="7" customFormat="1" ht="20.149999999999999" customHeight="1" x14ac:dyDescent="0.3">
      <c r="A22" s="9"/>
      <c r="B22" s="33" t="s">
        <v>51</v>
      </c>
      <c r="C22" s="64"/>
      <c r="D22" s="58"/>
      <c r="E22" s="58"/>
      <c r="F22" s="58"/>
      <c r="G22" s="58"/>
      <c r="H22" s="58"/>
      <c r="I22" s="58"/>
      <c r="J22" s="64"/>
      <c r="K22" s="58"/>
      <c r="L22" s="58"/>
      <c r="M22" s="58"/>
      <c r="N22" s="58"/>
      <c r="O22" s="58"/>
      <c r="P22" s="58"/>
      <c r="Q22" s="64"/>
      <c r="R22" s="58"/>
      <c r="S22" s="58"/>
      <c r="T22" s="58"/>
      <c r="U22" s="58"/>
      <c r="V22" s="58"/>
      <c r="W22" s="58"/>
      <c r="X22" s="64"/>
      <c r="Y22" s="58"/>
      <c r="Z22" s="58"/>
      <c r="AA22" s="58"/>
      <c r="AB22" s="58"/>
      <c r="AC22" s="58"/>
      <c r="AD22" s="58"/>
      <c r="AE22" s="66">
        <f t="shared" si="0"/>
        <v>0</v>
      </c>
      <c r="AF22" s="67"/>
      <c r="AG22" s="42"/>
      <c r="AH22" s="22"/>
      <c r="AI22" s="14"/>
      <c r="AJ22" s="127"/>
    </row>
    <row r="23" spans="1:36" ht="20.149999999999999" customHeight="1" x14ac:dyDescent="0.3">
      <c r="A23" s="9" t="s">
        <v>52</v>
      </c>
      <c r="B23" s="31" t="s">
        <v>53</v>
      </c>
      <c r="C23" s="61"/>
      <c r="D23" s="68"/>
      <c r="E23" s="68"/>
      <c r="F23" s="68"/>
      <c r="G23" s="68"/>
      <c r="H23" s="68"/>
      <c r="I23" s="68"/>
      <c r="J23" s="61"/>
      <c r="K23" s="68"/>
      <c r="L23" s="68"/>
      <c r="M23" s="68"/>
      <c r="N23" s="68"/>
      <c r="O23" s="68"/>
      <c r="P23" s="68"/>
      <c r="Q23" s="61"/>
      <c r="R23" s="68"/>
      <c r="S23" s="68"/>
      <c r="T23" s="68"/>
      <c r="U23" s="68"/>
      <c r="V23" s="68"/>
      <c r="W23" s="68"/>
      <c r="X23" s="61"/>
      <c r="Y23" s="68"/>
      <c r="Z23" s="68"/>
      <c r="AA23" s="68"/>
      <c r="AB23" s="68"/>
      <c r="AC23" s="68"/>
      <c r="AD23" s="68"/>
      <c r="AE23" s="66">
        <f t="shared" si="0"/>
        <v>0</v>
      </c>
      <c r="AF23" s="67"/>
      <c r="AG23" s="42"/>
      <c r="AH23" s="22"/>
      <c r="AI23" s="14"/>
      <c r="AJ23" s="122"/>
    </row>
    <row r="24" spans="1:36" ht="20.149999999999999" customHeight="1" x14ac:dyDescent="0.3">
      <c r="A24" s="9" t="s">
        <v>54</v>
      </c>
      <c r="B24" s="31" t="s">
        <v>55</v>
      </c>
      <c r="C24" s="61"/>
      <c r="D24" s="68"/>
      <c r="E24" s="68"/>
      <c r="F24" s="68"/>
      <c r="G24" s="68"/>
      <c r="H24" s="68"/>
      <c r="I24" s="68"/>
      <c r="J24" s="61"/>
      <c r="K24" s="68"/>
      <c r="L24" s="68"/>
      <c r="M24" s="68"/>
      <c r="N24" s="68"/>
      <c r="O24" s="68"/>
      <c r="P24" s="68"/>
      <c r="Q24" s="61"/>
      <c r="R24" s="68"/>
      <c r="S24" s="68"/>
      <c r="T24" s="68"/>
      <c r="U24" s="68"/>
      <c r="V24" s="68"/>
      <c r="W24" s="68"/>
      <c r="X24" s="61"/>
      <c r="Y24" s="68"/>
      <c r="Z24" s="68"/>
      <c r="AA24" s="68"/>
      <c r="AB24" s="68"/>
      <c r="AC24" s="68"/>
      <c r="AD24" s="68"/>
      <c r="AE24" s="66">
        <f t="shared" si="0"/>
        <v>0</v>
      </c>
      <c r="AF24" s="67"/>
      <c r="AG24" s="42"/>
      <c r="AH24" s="22"/>
      <c r="AI24" s="14"/>
      <c r="AJ24" s="122"/>
    </row>
    <row r="25" spans="1:36" ht="20.149999999999999" customHeight="1" x14ac:dyDescent="0.3">
      <c r="A25" s="9" t="s">
        <v>56</v>
      </c>
      <c r="B25" s="31" t="s">
        <v>57</v>
      </c>
      <c r="C25" s="61"/>
      <c r="D25" s="68"/>
      <c r="E25" s="68"/>
      <c r="F25" s="68"/>
      <c r="G25" s="68"/>
      <c r="H25" s="68"/>
      <c r="I25" s="68"/>
      <c r="J25" s="61"/>
      <c r="K25" s="68"/>
      <c r="L25" s="68"/>
      <c r="M25" s="68"/>
      <c r="N25" s="68"/>
      <c r="O25" s="68"/>
      <c r="P25" s="68"/>
      <c r="Q25" s="61"/>
      <c r="R25" s="68"/>
      <c r="S25" s="68"/>
      <c r="T25" s="68"/>
      <c r="U25" s="68"/>
      <c r="V25" s="68"/>
      <c r="W25" s="68"/>
      <c r="X25" s="61"/>
      <c r="Y25" s="68"/>
      <c r="Z25" s="68"/>
      <c r="AA25" s="68"/>
      <c r="AB25" s="68"/>
      <c r="AC25" s="68"/>
      <c r="AD25" s="68"/>
      <c r="AE25" s="66">
        <f t="shared" si="0"/>
        <v>0</v>
      </c>
      <c r="AF25" s="67"/>
      <c r="AG25" s="42"/>
      <c r="AH25" s="22"/>
      <c r="AI25" s="14"/>
      <c r="AJ25" s="122"/>
    </row>
    <row r="26" spans="1:36" ht="20.149999999999999" customHeight="1" x14ac:dyDescent="0.3">
      <c r="A26" s="9" t="s">
        <v>56</v>
      </c>
      <c r="B26" s="31" t="s">
        <v>58</v>
      </c>
      <c r="C26" s="61"/>
      <c r="D26" s="68"/>
      <c r="E26" s="68"/>
      <c r="F26" s="65"/>
      <c r="G26" s="68"/>
      <c r="H26" s="68"/>
      <c r="I26" s="58"/>
      <c r="J26" s="61"/>
      <c r="K26" s="68"/>
      <c r="L26" s="68"/>
      <c r="M26" s="65"/>
      <c r="N26" s="68"/>
      <c r="O26" s="68"/>
      <c r="P26" s="58"/>
      <c r="Q26" s="61"/>
      <c r="R26" s="68"/>
      <c r="S26" s="68"/>
      <c r="T26" s="65"/>
      <c r="U26" s="68"/>
      <c r="V26" s="68"/>
      <c r="W26" s="58"/>
      <c r="X26" s="61"/>
      <c r="Y26" s="68"/>
      <c r="Z26" s="68"/>
      <c r="AA26" s="65"/>
      <c r="AB26" s="68"/>
      <c r="AC26" s="68"/>
      <c r="AD26" s="58"/>
      <c r="AE26" s="66">
        <f t="shared" si="0"/>
        <v>0</v>
      </c>
      <c r="AF26" s="67"/>
      <c r="AG26" s="42"/>
      <c r="AH26" s="22"/>
      <c r="AI26" s="14"/>
      <c r="AJ26" s="122"/>
    </row>
    <row r="27" spans="1:36" ht="20.149999999999999" customHeight="1" x14ac:dyDescent="0.3">
      <c r="A27" s="9" t="s">
        <v>59</v>
      </c>
      <c r="B27" s="31" t="s">
        <v>60</v>
      </c>
      <c r="C27" s="61"/>
      <c r="D27" s="58"/>
      <c r="E27" s="58"/>
      <c r="F27" s="131"/>
      <c r="G27" s="68"/>
      <c r="H27" s="61"/>
      <c r="I27" s="58"/>
      <c r="J27" s="61"/>
      <c r="K27" s="58"/>
      <c r="L27" s="58"/>
      <c r="M27" s="131"/>
      <c r="N27" s="68"/>
      <c r="O27" s="61"/>
      <c r="P27" s="58"/>
      <c r="Q27" s="61"/>
      <c r="R27" s="58"/>
      <c r="S27" s="58"/>
      <c r="T27" s="131"/>
      <c r="U27" s="68"/>
      <c r="V27" s="61"/>
      <c r="W27" s="58"/>
      <c r="X27" s="61"/>
      <c r="Y27" s="58"/>
      <c r="Z27" s="58"/>
      <c r="AA27" s="131"/>
      <c r="AB27" s="68"/>
      <c r="AC27" s="61"/>
      <c r="AD27" s="58"/>
      <c r="AE27" s="66">
        <f t="shared" si="0"/>
        <v>0</v>
      </c>
      <c r="AF27" s="67"/>
      <c r="AG27" s="120">
        <v>12970356</v>
      </c>
      <c r="AH27" s="22"/>
      <c r="AI27" s="14"/>
      <c r="AJ27" s="122"/>
    </row>
    <row r="28" spans="1:36" ht="20.149999999999999" customHeight="1" x14ac:dyDescent="0.3">
      <c r="A28" s="9"/>
      <c r="B28" s="31" t="s">
        <v>86</v>
      </c>
      <c r="C28" s="61"/>
      <c r="D28" s="58"/>
      <c r="E28" s="65"/>
      <c r="F28" s="65"/>
      <c r="G28" s="61"/>
      <c r="H28" s="61"/>
      <c r="I28" s="58"/>
      <c r="J28" s="61"/>
      <c r="K28" s="58"/>
      <c r="L28" s="65"/>
      <c r="M28" s="65"/>
      <c r="N28" s="61"/>
      <c r="O28" s="61"/>
      <c r="P28" s="58"/>
      <c r="Q28" s="61"/>
      <c r="R28" s="58"/>
      <c r="S28" s="65"/>
      <c r="T28" s="65"/>
      <c r="U28" s="61"/>
      <c r="V28" s="61"/>
      <c r="W28" s="58"/>
      <c r="X28" s="61"/>
      <c r="Y28" s="58"/>
      <c r="Z28" s="65"/>
      <c r="AA28" s="65"/>
      <c r="AB28" s="61"/>
      <c r="AC28" s="61"/>
      <c r="AD28" s="58"/>
      <c r="AE28" s="66">
        <f t="shared" si="0"/>
        <v>0</v>
      </c>
      <c r="AF28" s="67"/>
      <c r="AG28" s="42"/>
      <c r="AH28" s="22"/>
      <c r="AI28" s="14"/>
      <c r="AJ28" s="122"/>
    </row>
    <row r="29" spans="1:36" ht="20.149999999999999" customHeight="1" x14ac:dyDescent="0.3">
      <c r="A29" s="9" t="s">
        <v>62</v>
      </c>
      <c r="B29" s="32" t="s">
        <v>63</v>
      </c>
      <c r="C29" s="64"/>
      <c r="D29" s="65"/>
      <c r="E29" s="65"/>
      <c r="F29" s="65"/>
      <c r="G29" s="65"/>
      <c r="H29" s="65"/>
      <c r="I29" s="65"/>
      <c r="J29" s="64"/>
      <c r="K29" s="65"/>
      <c r="L29" s="65"/>
      <c r="M29" s="65"/>
      <c r="N29" s="65"/>
      <c r="O29" s="65"/>
      <c r="P29" s="65"/>
      <c r="Q29" s="64"/>
      <c r="R29" s="65"/>
      <c r="S29" s="65"/>
      <c r="T29" s="65"/>
      <c r="U29" s="65"/>
      <c r="V29" s="65"/>
      <c r="W29" s="65"/>
      <c r="X29" s="64"/>
      <c r="Y29" s="65"/>
      <c r="Z29" s="65"/>
      <c r="AA29" s="65"/>
      <c r="AB29" s="65"/>
      <c r="AC29" s="65"/>
      <c r="AD29" s="65"/>
      <c r="AE29" s="66">
        <f>SUM(C29:AD29)</f>
        <v>0</v>
      </c>
      <c r="AF29" s="67"/>
      <c r="AG29" s="42"/>
      <c r="AH29" s="22"/>
      <c r="AI29" s="14"/>
      <c r="AJ29" s="122"/>
    </row>
    <row r="30" spans="1:36" ht="20.149999999999999" customHeight="1" x14ac:dyDescent="0.3">
      <c r="A30" s="9"/>
      <c r="B30" s="34" t="s">
        <v>64</v>
      </c>
      <c r="C30" s="64"/>
      <c r="D30" s="65"/>
      <c r="E30" s="65"/>
      <c r="F30" s="65"/>
      <c r="G30" s="65"/>
      <c r="H30" s="65"/>
      <c r="I30" s="65"/>
      <c r="J30" s="64"/>
      <c r="K30" s="65"/>
      <c r="L30" s="65"/>
      <c r="M30" s="65"/>
      <c r="N30" s="65"/>
      <c r="O30" s="65"/>
      <c r="P30" s="65"/>
      <c r="Q30" s="64"/>
      <c r="R30" s="65"/>
      <c r="S30" s="65"/>
      <c r="T30" s="65"/>
      <c r="U30" s="65"/>
      <c r="V30" s="65"/>
      <c r="W30" s="65"/>
      <c r="X30" s="64"/>
      <c r="Y30" s="65"/>
      <c r="Z30" s="65"/>
      <c r="AA30" s="65"/>
      <c r="AB30" s="65"/>
      <c r="AC30" s="65"/>
      <c r="AD30" s="65"/>
      <c r="AE30" s="66">
        <f t="shared" si="0"/>
        <v>0</v>
      </c>
      <c r="AF30" s="67"/>
      <c r="AG30" s="42"/>
      <c r="AH30" s="22"/>
      <c r="AI30" s="14"/>
      <c r="AJ30" s="122"/>
    </row>
    <row r="31" spans="1:36" ht="20.149999999999999" customHeight="1" x14ac:dyDescent="0.3">
      <c r="A31" s="9"/>
      <c r="B31" s="35" t="s">
        <v>65</v>
      </c>
      <c r="C31" s="69"/>
      <c r="D31" s="70"/>
      <c r="E31" s="70"/>
      <c r="F31" s="70"/>
      <c r="G31" s="70"/>
      <c r="H31" s="70"/>
      <c r="I31" s="70"/>
      <c r="J31" s="69"/>
      <c r="K31" s="70"/>
      <c r="L31" s="70"/>
      <c r="M31" s="70"/>
      <c r="N31" s="70"/>
      <c r="O31" s="70"/>
      <c r="P31" s="70"/>
      <c r="Q31" s="69"/>
      <c r="R31" s="70"/>
      <c r="S31" s="70"/>
      <c r="T31" s="70"/>
      <c r="U31" s="70"/>
      <c r="V31" s="70"/>
      <c r="W31" s="70"/>
      <c r="X31" s="69"/>
      <c r="Y31" s="70"/>
      <c r="Z31" s="70"/>
      <c r="AA31" s="70"/>
      <c r="AB31" s="70"/>
      <c r="AC31" s="70"/>
      <c r="AD31" s="70"/>
      <c r="AE31" s="71">
        <f t="shared" si="0"/>
        <v>0</v>
      </c>
      <c r="AF31" s="72"/>
      <c r="AG31" s="43"/>
      <c r="AH31" s="106"/>
      <c r="AI31" s="14"/>
      <c r="AJ31" s="122"/>
    </row>
    <row r="32" spans="1:36" ht="19.899999999999999" customHeight="1" thickBot="1" x14ac:dyDescent="0.35">
      <c r="A32" s="9"/>
      <c r="B32" s="36" t="s">
        <v>66</v>
      </c>
      <c r="C32" s="73">
        <f t="shared" ref="C32:W32" si="1">SUM(C17:C31)</f>
        <v>0</v>
      </c>
      <c r="D32" s="74">
        <f t="shared" si="1"/>
        <v>0</v>
      </c>
      <c r="E32" s="74">
        <f t="shared" si="1"/>
        <v>0</v>
      </c>
      <c r="F32" s="75">
        <f t="shared" si="1"/>
        <v>0</v>
      </c>
      <c r="G32" s="74">
        <f t="shared" si="1"/>
        <v>0</v>
      </c>
      <c r="H32" s="74">
        <f t="shared" si="1"/>
        <v>0</v>
      </c>
      <c r="I32" s="74">
        <f t="shared" si="1"/>
        <v>0</v>
      </c>
      <c r="J32" s="73">
        <f t="shared" si="1"/>
        <v>0</v>
      </c>
      <c r="K32" s="74">
        <f t="shared" si="1"/>
        <v>0</v>
      </c>
      <c r="L32" s="74">
        <f t="shared" si="1"/>
        <v>0</v>
      </c>
      <c r="M32" s="75">
        <f t="shared" si="1"/>
        <v>0</v>
      </c>
      <c r="N32" s="74">
        <f t="shared" si="1"/>
        <v>0</v>
      </c>
      <c r="O32" s="74">
        <f t="shared" si="1"/>
        <v>0</v>
      </c>
      <c r="P32" s="74">
        <f t="shared" si="1"/>
        <v>0</v>
      </c>
      <c r="Q32" s="73">
        <f t="shared" si="1"/>
        <v>0</v>
      </c>
      <c r="R32" s="74">
        <f t="shared" si="1"/>
        <v>0</v>
      </c>
      <c r="S32" s="74">
        <f t="shared" si="1"/>
        <v>0</v>
      </c>
      <c r="T32" s="75">
        <f t="shared" si="1"/>
        <v>0</v>
      </c>
      <c r="U32" s="74">
        <f t="shared" si="1"/>
        <v>0</v>
      </c>
      <c r="V32" s="74">
        <f t="shared" si="1"/>
        <v>0</v>
      </c>
      <c r="W32" s="74">
        <f t="shared" si="1"/>
        <v>0</v>
      </c>
      <c r="X32" s="73">
        <f t="shared" ref="X32:AD32" si="2">SUM(X17:X31)</f>
        <v>0</v>
      </c>
      <c r="Y32" s="74">
        <f t="shared" si="2"/>
        <v>0</v>
      </c>
      <c r="Z32" s="74">
        <f t="shared" si="2"/>
        <v>0</v>
      </c>
      <c r="AA32" s="75">
        <f t="shared" si="2"/>
        <v>0</v>
      </c>
      <c r="AB32" s="74">
        <f t="shared" si="2"/>
        <v>0</v>
      </c>
      <c r="AC32" s="74">
        <f t="shared" si="2"/>
        <v>0</v>
      </c>
      <c r="AD32" s="74">
        <f t="shared" si="2"/>
        <v>0</v>
      </c>
      <c r="AE32" s="100">
        <f>SUM(AE15:AE31)</f>
        <v>0</v>
      </c>
      <c r="AF32" s="74"/>
      <c r="AG32" s="101"/>
      <c r="AH32" s="107"/>
      <c r="AI32" s="15"/>
      <c r="AJ32" s="122"/>
    </row>
    <row r="33" spans="1:35" ht="15" customHeight="1" x14ac:dyDescent="0.3">
      <c r="A33" s="127"/>
      <c r="B33" s="127"/>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44"/>
      <c r="AH33" s="12"/>
      <c r="AI33" s="12"/>
    </row>
    <row r="34" spans="1:35" ht="22" x14ac:dyDescent="0.8">
      <c r="A34" s="9" t="s">
        <v>67</v>
      </c>
      <c r="B34" s="16" t="s">
        <v>68</v>
      </c>
      <c r="C34" s="77"/>
      <c r="D34" s="78"/>
      <c r="E34" s="79" t="s">
        <v>69</v>
      </c>
      <c r="F34" s="80"/>
      <c r="G34" s="131"/>
      <c r="H34" s="131"/>
      <c r="I34" s="82" t="s">
        <v>70</v>
      </c>
      <c r="J34" s="77"/>
      <c r="K34" s="150"/>
      <c r="L34" s="151"/>
      <c r="M34" s="80"/>
      <c r="N34" s="131"/>
      <c r="O34" s="131"/>
      <c r="P34" s="82"/>
      <c r="Q34" s="77"/>
      <c r="R34" s="78"/>
      <c r="S34" s="79"/>
      <c r="T34" s="80"/>
      <c r="U34" s="131"/>
      <c r="V34" s="131"/>
      <c r="W34" s="82"/>
      <c r="X34" s="77"/>
      <c r="Y34" s="78"/>
      <c r="Z34" s="79"/>
      <c r="AA34" s="80"/>
      <c r="AB34" s="131"/>
      <c r="AC34" s="131"/>
      <c r="AD34" s="82"/>
      <c r="AE34" s="83"/>
      <c r="AF34" s="84"/>
      <c r="AG34" s="45"/>
      <c r="AH34" s="17"/>
      <c r="AI34" s="17"/>
    </row>
    <row r="35" spans="1:35" ht="10" customHeight="1" thickBot="1" x14ac:dyDescent="0.3">
      <c r="A35" s="127"/>
      <c r="B35" s="127"/>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2"/>
      <c r="AH35" s="122"/>
      <c r="AI35" s="122"/>
    </row>
    <row r="36" spans="1:35" ht="36" customHeight="1" thickBot="1" x14ac:dyDescent="0.3">
      <c r="A36" s="127"/>
      <c r="B36" s="30" t="s">
        <v>71</v>
      </c>
      <c r="C36" s="158" t="s">
        <v>72</v>
      </c>
      <c r="D36" s="159"/>
      <c r="E36" s="159"/>
      <c r="F36" s="159"/>
      <c r="G36" s="159"/>
      <c r="H36" s="159"/>
      <c r="I36" s="160"/>
      <c r="J36" s="168"/>
      <c r="K36" s="169"/>
      <c r="L36" s="169"/>
      <c r="M36" s="169"/>
      <c r="N36" s="169"/>
      <c r="O36" s="169"/>
      <c r="P36" s="169"/>
      <c r="Q36" s="168"/>
      <c r="R36" s="169"/>
      <c r="S36" s="169"/>
      <c r="T36" s="169"/>
      <c r="U36" s="169"/>
      <c r="V36" s="169"/>
      <c r="W36" s="169"/>
      <c r="X36" s="168"/>
      <c r="Y36" s="169"/>
      <c r="Z36" s="169"/>
      <c r="AA36" s="169"/>
      <c r="AB36" s="169"/>
      <c r="AC36" s="169"/>
      <c r="AD36" s="169"/>
      <c r="AE36" s="85"/>
      <c r="AF36" s="163" t="s">
        <v>73</v>
      </c>
      <c r="AG36" s="164"/>
      <c r="AH36" s="165"/>
      <c r="AI36" s="18"/>
    </row>
    <row r="37" spans="1:35" ht="31.5" customHeight="1" thickBot="1" x14ac:dyDescent="0.3">
      <c r="A37" s="127"/>
      <c r="B37" s="24" t="s">
        <v>74</v>
      </c>
      <c r="C37" s="97" t="s">
        <v>19</v>
      </c>
      <c r="D37" s="98" t="s">
        <v>75</v>
      </c>
      <c r="E37" s="98" t="s">
        <v>76</v>
      </c>
      <c r="F37" s="98"/>
      <c r="G37" s="98" t="s">
        <v>77</v>
      </c>
      <c r="H37" s="98" t="s">
        <v>78</v>
      </c>
      <c r="I37" s="99" t="s">
        <v>79</v>
      </c>
      <c r="J37"/>
      <c r="K37"/>
      <c r="L37"/>
      <c r="M37"/>
      <c r="N37"/>
      <c r="O37"/>
      <c r="P37"/>
      <c r="Q37"/>
      <c r="R37"/>
      <c r="S37"/>
      <c r="T37"/>
      <c r="U37"/>
      <c r="V37"/>
      <c r="W37"/>
      <c r="X37"/>
      <c r="Y37"/>
      <c r="Z37"/>
      <c r="AA37"/>
      <c r="AB37"/>
      <c r="AC37"/>
      <c r="AD37"/>
      <c r="AE37" s="86"/>
      <c r="AF37" s="152" t="s">
        <v>80</v>
      </c>
      <c r="AG37" s="153"/>
      <c r="AH37" s="21" t="s">
        <v>81</v>
      </c>
      <c r="AI37" s="122"/>
    </row>
    <row r="38" spans="1:35" ht="20.149999999999999" customHeight="1" x14ac:dyDescent="0.3">
      <c r="A38" s="127"/>
      <c r="B38" s="19"/>
      <c r="C38" s="121"/>
      <c r="D38" s="133">
        <f>AE15+AE16+AE17+AE18+AE23+AE27+AE28+AE19+AE24+AE25+AE26+AE29</f>
        <v>0</v>
      </c>
      <c r="E38" s="88"/>
      <c r="F38" s="134"/>
      <c r="G38" s="133"/>
      <c r="H38" s="133"/>
      <c r="I38" s="135"/>
      <c r="J38"/>
      <c r="K38"/>
      <c r="L38"/>
      <c r="M38"/>
      <c r="N38"/>
      <c r="O38"/>
      <c r="P38"/>
      <c r="Q38"/>
      <c r="R38"/>
      <c r="S38"/>
      <c r="T38"/>
      <c r="U38"/>
      <c r="V38"/>
      <c r="W38"/>
      <c r="X38"/>
      <c r="Y38"/>
      <c r="Z38"/>
      <c r="AA38"/>
      <c r="AB38"/>
      <c r="AC38"/>
      <c r="AD38"/>
      <c r="AE38" s="136"/>
      <c r="AF38" s="89"/>
      <c r="AG38" s="26"/>
      <c r="AH38" s="27"/>
      <c r="AI38" s="122"/>
    </row>
    <row r="39" spans="1:35" ht="20.149999999999999" customHeight="1" thickBot="1" x14ac:dyDescent="0.35">
      <c r="A39" s="127"/>
      <c r="B39" s="19"/>
      <c r="C39" s="121" t="s">
        <v>87</v>
      </c>
      <c r="D39" s="137">
        <f>AE20+AE21</f>
        <v>0</v>
      </c>
      <c r="E39" s="91"/>
      <c r="F39" s="138"/>
      <c r="G39" s="137"/>
      <c r="H39" s="137"/>
      <c r="I39" s="139"/>
      <c r="J39"/>
      <c r="K39"/>
      <c r="L39"/>
      <c r="M39"/>
      <c r="N39"/>
      <c r="O39"/>
      <c r="P39"/>
      <c r="Q39"/>
      <c r="R39"/>
      <c r="S39"/>
      <c r="T39"/>
      <c r="U39"/>
      <c r="V39"/>
      <c r="W39"/>
      <c r="X39"/>
      <c r="Y39"/>
      <c r="Z39"/>
      <c r="AA39"/>
      <c r="AB39"/>
      <c r="AC39"/>
      <c r="AD39"/>
      <c r="AE39" s="136"/>
      <c r="AF39" s="92"/>
      <c r="AG39" s="28"/>
      <c r="AH39" s="29"/>
      <c r="AI39" s="122"/>
    </row>
    <row r="40" spans="1:35" ht="20.149999999999999" customHeight="1" x14ac:dyDescent="0.3">
      <c r="A40" s="127"/>
      <c r="B40" s="25" t="s">
        <v>82</v>
      </c>
      <c r="C40" s="90"/>
      <c r="D40" s="137"/>
      <c r="E40" s="93"/>
      <c r="F40" s="138"/>
      <c r="G40" s="137"/>
      <c r="H40" s="137"/>
      <c r="I40" s="139"/>
      <c r="J40"/>
      <c r="K40"/>
      <c r="L40"/>
      <c r="M40"/>
      <c r="N40"/>
      <c r="O40"/>
      <c r="P40"/>
      <c r="Q40"/>
      <c r="R40"/>
      <c r="S40"/>
      <c r="T40"/>
      <c r="U40"/>
      <c r="V40"/>
      <c r="W40"/>
      <c r="X40"/>
      <c r="Y40"/>
      <c r="Z40"/>
      <c r="AA40"/>
      <c r="AB40"/>
      <c r="AC40"/>
      <c r="AD40"/>
      <c r="AE40" s="136"/>
      <c r="AF40" s="92"/>
      <c r="AG40" s="28"/>
      <c r="AH40" s="29"/>
      <c r="AI40" s="122"/>
    </row>
    <row r="41" spans="1:35" ht="20.149999999999999" customHeight="1" x14ac:dyDescent="0.25">
      <c r="A41" s="127"/>
      <c r="B41" s="20"/>
      <c r="C41" s="140"/>
      <c r="D41" s="141"/>
      <c r="E41" s="94"/>
      <c r="F41" s="142"/>
      <c r="G41" s="141"/>
      <c r="H41" s="141"/>
      <c r="I41" s="143"/>
      <c r="J41"/>
      <c r="K41"/>
      <c r="L41"/>
      <c r="M41"/>
      <c r="N41"/>
      <c r="O41"/>
      <c r="P41"/>
      <c r="Q41"/>
      <c r="R41"/>
      <c r="S41"/>
      <c r="T41"/>
      <c r="U41"/>
      <c r="V41"/>
      <c r="W41"/>
      <c r="X41"/>
      <c r="Y41"/>
      <c r="Z41"/>
      <c r="AA41"/>
      <c r="AB41"/>
      <c r="AC41"/>
      <c r="AD41"/>
      <c r="AE41" s="136"/>
      <c r="AF41" s="92"/>
      <c r="AG41" s="28"/>
      <c r="AH41" s="29"/>
      <c r="AI41" s="122"/>
    </row>
    <row r="42" spans="1:35" ht="20.149999999999999" customHeight="1" thickBot="1" x14ac:dyDescent="0.35">
      <c r="A42" s="127"/>
      <c r="B42" s="23"/>
      <c r="C42" s="95" t="s">
        <v>83</v>
      </c>
      <c r="D42" s="144">
        <f>D40+D39+D38</f>
        <v>0</v>
      </c>
      <c r="E42" s="96">
        <f>D42</f>
        <v>0</v>
      </c>
      <c r="F42" s="145"/>
      <c r="G42" s="145"/>
      <c r="H42" s="144">
        <f>IF(G42&lt;E42,E42-G42,0)</f>
        <v>0</v>
      </c>
      <c r="I42" s="146">
        <f>IF(G42&gt;E42,G42-E42,0)</f>
        <v>0</v>
      </c>
      <c r="J42"/>
      <c r="K42"/>
      <c r="L42"/>
      <c r="M42"/>
      <c r="N42"/>
      <c r="O42"/>
      <c r="P42"/>
      <c r="Q42"/>
      <c r="R42"/>
      <c r="S42"/>
      <c r="T42"/>
      <c r="U42"/>
      <c r="V42"/>
      <c r="W42"/>
      <c r="X42"/>
      <c r="Y42"/>
      <c r="Z42"/>
      <c r="AA42"/>
      <c r="AB42"/>
      <c r="AC42"/>
      <c r="AD42"/>
      <c r="AE42" s="136"/>
      <c r="AF42" s="102"/>
      <c r="AG42" s="103"/>
      <c r="AH42" s="104"/>
      <c r="AI42" s="122"/>
    </row>
    <row r="43" spans="1:35" x14ac:dyDescent="0.25">
      <c r="A43" s="127"/>
      <c r="B43" s="114" t="s">
        <v>84</v>
      </c>
      <c r="C43" s="131"/>
      <c r="D43" s="131"/>
      <c r="E43" s="131"/>
      <c r="F43" s="131"/>
      <c r="G43" s="131"/>
      <c r="H43" s="131"/>
      <c r="I43" s="147"/>
      <c r="J43" s="131"/>
      <c r="K43" s="131"/>
      <c r="L43" s="131"/>
      <c r="M43" s="131"/>
      <c r="N43" s="131"/>
      <c r="O43" s="131"/>
      <c r="P43" s="147"/>
      <c r="Q43" s="131"/>
      <c r="R43" s="131"/>
      <c r="S43" s="131"/>
      <c r="T43" s="131"/>
      <c r="U43" s="131"/>
      <c r="V43" s="131"/>
      <c r="W43" s="147"/>
      <c r="X43" s="131"/>
      <c r="Y43" s="131"/>
      <c r="Z43" s="131"/>
      <c r="AA43" s="131"/>
      <c r="AB43" s="131"/>
      <c r="AC43" s="131"/>
      <c r="AD43" s="147"/>
      <c r="AE43" s="147"/>
      <c r="AF43" s="131"/>
      <c r="AG43" s="132"/>
      <c r="AH43" s="122"/>
      <c r="AI43" s="122"/>
    </row>
  </sheetData>
  <sheetProtection formatCells="0"/>
  <mergeCells count="14">
    <mergeCell ref="AI7:AI8"/>
    <mergeCell ref="X36:AD36"/>
    <mergeCell ref="AF36:AH36"/>
    <mergeCell ref="AF37:AG37"/>
    <mergeCell ref="A1:A4"/>
    <mergeCell ref="B1:AH1"/>
    <mergeCell ref="B2:AH2"/>
    <mergeCell ref="B3:B4"/>
    <mergeCell ref="B5:Y5"/>
    <mergeCell ref="Z5:AA5"/>
    <mergeCell ref="AC5:AE5"/>
    <mergeCell ref="C36:I36"/>
    <mergeCell ref="J36:P36"/>
    <mergeCell ref="Q36:W36"/>
  </mergeCells>
  <phoneticPr fontId="34"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Travel Expense Report</vt:lpstr>
      <vt:lpstr>Travel Expense Report (2)</vt:lpstr>
      <vt:lpstr>'Travel Expense Report'!Print_Area</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2022-06-07T11:27:24Z</dcterms:modified>
  <cp:category/>
  <cp:contentStatus/>
</cp:coreProperties>
</file>